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tHdnZKJjc+hDX9TY4PhCFcF5RtJfOlzvxsh79MvSSbRCzK9Xt3O4nWRR+FfuSTsUYYlGqPIcyKWDlGa+Dx3ANg==" workbookSaltValue="qJRbCfJRMzCYvrEqHul5s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M48" i="8" l="1"/>
  <c r="AK284" i="12"/>
  <c r="AM284" i="12" s="1"/>
  <c r="AL284" i="12"/>
  <c r="AN284" i="12" s="1"/>
  <c r="S325" i="8"/>
  <c r="C492" i="8"/>
  <c r="AL29" i="12"/>
  <c r="AK29" i="12"/>
  <c r="AM29" i="12" s="1"/>
  <c r="S70" i="8"/>
  <c r="S506" i="12"/>
  <c r="AC506" i="12" s="1"/>
  <c r="T506" i="12"/>
  <c r="AD506" i="12" s="1"/>
  <c r="F547" i="8"/>
  <c r="G547" i="8"/>
  <c r="K53" i="8"/>
  <c r="V36" i="13"/>
  <c r="Z36" i="13" s="1"/>
  <c r="U36" i="13"/>
  <c r="AK56" i="12"/>
  <c r="AM56" i="12" s="1"/>
  <c r="S97" i="8"/>
  <c r="AL56" i="12"/>
  <c r="AN56" i="12" s="1"/>
  <c r="R94" i="8"/>
  <c r="AG53" i="12"/>
  <c r="AH53" i="12"/>
  <c r="AJ53" i="12" s="1"/>
  <c r="E401" i="8"/>
  <c r="AL35" i="12"/>
  <c r="AN35" i="12" s="1"/>
  <c r="S76" i="8"/>
  <c r="AK35" i="12"/>
  <c r="AM35" i="12" s="1"/>
  <c r="X194" i="12"/>
  <c r="W194" i="12"/>
  <c r="AA194" i="12" s="1"/>
  <c r="O235" i="8"/>
  <c r="Q235" i="8"/>
  <c r="I403" i="8"/>
  <c r="H442" i="8"/>
  <c r="C75" i="8"/>
  <c r="S12" i="3"/>
  <c r="T12" i="3"/>
  <c r="AD12" i="3" s="1"/>
  <c r="R100" i="15"/>
  <c r="T51" i="12"/>
  <c r="AD51" i="12" s="1"/>
  <c r="S51" i="12"/>
  <c r="AC51" i="12" s="1"/>
  <c r="G92" i="8"/>
  <c r="F92" i="8"/>
  <c r="E125" i="8"/>
  <c r="V52" i="12"/>
  <c r="Z52" i="12" s="1"/>
  <c r="N93" i="8"/>
  <c r="U52" i="12"/>
  <c r="Y52" i="12" s="1"/>
  <c r="L93" i="8"/>
  <c r="M519" i="8"/>
  <c r="AK159" i="12"/>
  <c r="AM159" i="12" s="1"/>
  <c r="S200" i="8"/>
  <c r="AL159" i="12"/>
  <c r="AN159" i="12" s="1"/>
  <c r="AK42" i="14"/>
  <c r="AM42" i="14" s="1"/>
  <c r="AL42" i="14"/>
  <c r="AN42" i="14" s="1"/>
  <c r="P68" i="8"/>
  <c r="U51" i="12"/>
  <c r="Y51" i="12" s="1"/>
  <c r="L92" i="8"/>
  <c r="N92" i="8"/>
  <c r="V51" i="12"/>
  <c r="Z51" i="12" s="1"/>
  <c r="C94" i="8"/>
  <c r="R79" i="12"/>
  <c r="J120" i="8"/>
  <c r="K310" i="8"/>
  <c r="P289" i="8"/>
  <c r="I254" i="8"/>
  <c r="X10" i="15"/>
  <c r="W10" i="15"/>
  <c r="AA10" i="15" s="1"/>
  <c r="W34" i="13"/>
  <c r="X34" i="13"/>
  <c r="AB34" i="13" s="1"/>
  <c r="E503" i="8"/>
  <c r="D102" i="8"/>
  <c r="H467" i="8"/>
  <c r="K341" i="8"/>
  <c r="P107" i="8"/>
  <c r="AK20" i="16"/>
  <c r="AM20" i="16" s="1"/>
  <c r="AL20" i="16"/>
  <c r="AN20" i="16" s="1"/>
  <c r="I98" i="8"/>
  <c r="D480" i="8"/>
  <c r="R80" i="15"/>
  <c r="E466" i="8"/>
  <c r="C116" i="8"/>
  <c r="K363" i="8"/>
  <c r="T44" i="12"/>
  <c r="AD44" i="12" s="1"/>
  <c r="S44" i="12"/>
  <c r="AC44" i="12" s="1"/>
  <c r="F85" i="8"/>
  <c r="C248" i="8"/>
  <c r="AL221" i="12"/>
  <c r="AN221" i="12" s="1"/>
  <c r="AK221" i="12"/>
  <c r="AM221" i="12" s="1"/>
  <c r="S262" i="8"/>
  <c r="F537" i="8"/>
  <c r="S496" i="12"/>
  <c r="AC496" i="12" s="1"/>
  <c r="T496" i="12"/>
  <c r="AD496" i="12" s="1"/>
  <c r="G537" i="8"/>
  <c r="P123" i="8"/>
  <c r="H548" i="8"/>
  <c r="C303" i="8"/>
  <c r="T34" i="14"/>
  <c r="AD34" i="14" s="1"/>
  <c r="S34" i="14"/>
  <c r="AC34" i="14" s="1"/>
  <c r="F261" i="8"/>
  <c r="G261" i="8"/>
  <c r="S220" i="12"/>
  <c r="AC220" i="12" s="1"/>
  <c r="T220" i="12"/>
  <c r="AD220" i="12" s="1"/>
  <c r="M376" i="8"/>
  <c r="K119" i="8"/>
  <c r="AK199" i="12"/>
  <c r="AM199" i="12" s="1"/>
  <c r="AL199" i="12"/>
  <c r="AN199" i="12" s="1"/>
  <c r="S240" i="8"/>
  <c r="R236" i="8"/>
  <c r="AG195" i="12"/>
  <c r="AI195" i="12" s="1"/>
  <c r="AH195" i="12"/>
  <c r="AJ195" i="12" s="1"/>
  <c r="R22" i="15"/>
  <c r="H152" i="8"/>
  <c r="R69" i="12"/>
  <c r="J110" i="8"/>
  <c r="K305" i="8"/>
  <c r="U24" i="14"/>
  <c r="Y24" i="14" s="1"/>
  <c r="V24" i="14"/>
  <c r="Z24" i="14" s="1"/>
  <c r="U92" i="3"/>
  <c r="Y92" i="3" s="1"/>
  <c r="V92" i="3"/>
  <c r="Z92" i="3" s="1"/>
  <c r="P482" i="8"/>
  <c r="U78" i="15"/>
  <c r="Y78" i="15" s="1"/>
  <c r="V78" i="15"/>
  <c r="Z78" i="15" s="1"/>
  <c r="N456" i="8"/>
  <c r="L456" i="8"/>
  <c r="U415" i="12"/>
  <c r="Y415" i="12" s="1"/>
  <c r="V415" i="12"/>
  <c r="Z415" i="12" s="1"/>
  <c r="R17" i="16"/>
  <c r="S20" i="16"/>
  <c r="AC20" i="16" s="1"/>
  <c r="T20" i="16"/>
  <c r="AD20" i="16" s="1"/>
  <c r="R281" i="8"/>
  <c r="AH240" i="12"/>
  <c r="AJ240" i="12" s="1"/>
  <c r="AG240" i="12"/>
  <c r="AI240" i="12" s="1"/>
  <c r="J140" i="8"/>
  <c r="R99" i="12"/>
  <c r="E490" i="8"/>
  <c r="C513" i="8"/>
  <c r="AH72" i="12"/>
  <c r="AJ72" i="12" s="1"/>
  <c r="AG72" i="12"/>
  <c r="R113" i="8"/>
  <c r="AK49" i="3"/>
  <c r="AM49" i="3" s="1"/>
  <c r="AL49" i="3"/>
  <c r="AN49" i="3" s="1"/>
  <c r="D460" i="8"/>
  <c r="E477" i="8"/>
  <c r="P492" i="8"/>
  <c r="J99" i="8"/>
  <c r="R58" i="12"/>
  <c r="C374" i="8"/>
  <c r="V52" i="3"/>
  <c r="Z52" i="3" s="1"/>
  <c r="U52" i="3"/>
  <c r="Y52" i="3" s="1"/>
  <c r="R19" i="16"/>
  <c r="K220" i="8"/>
  <c r="V48" i="12"/>
  <c r="Z48" i="12" s="1"/>
  <c r="U48" i="12"/>
  <c r="N89" i="8"/>
  <c r="L89" i="8"/>
  <c r="P237" i="8"/>
  <c r="E103" i="8"/>
  <c r="E257" i="8"/>
  <c r="AK25" i="15"/>
  <c r="AM25" i="15" s="1"/>
  <c r="AL25" i="15"/>
  <c r="AN25" i="15" s="1"/>
  <c r="AH101" i="3"/>
  <c r="AJ101" i="3" s="1"/>
  <c r="AG101" i="3"/>
  <c r="C405" i="8"/>
  <c r="P306" i="8"/>
  <c r="D170" i="8"/>
  <c r="K265" i="8"/>
  <c r="V428" i="12"/>
  <c r="Z428" i="12" s="1"/>
  <c r="U428" i="12"/>
  <c r="Y428" i="12" s="1"/>
  <c r="L469" i="8"/>
  <c r="N469" i="8"/>
  <c r="R28" i="13"/>
  <c r="T93" i="3"/>
  <c r="AD93" i="3" s="1"/>
  <c r="S93" i="3"/>
  <c r="H262" i="8"/>
  <c r="R31" i="15"/>
  <c r="D289" i="8"/>
  <c r="AL15" i="12"/>
  <c r="AN15" i="12" s="1"/>
  <c r="S56" i="8"/>
  <c r="AK15" i="12"/>
  <c r="AM15" i="12" s="1"/>
  <c r="P322" i="8"/>
  <c r="P199" i="8"/>
  <c r="P48" i="8"/>
  <c r="E112" i="8"/>
  <c r="AG27" i="15"/>
  <c r="AH27" i="15"/>
  <c r="AJ27" i="15" s="1"/>
  <c r="K541" i="8"/>
  <c r="S41" i="12"/>
  <c r="AC41" i="12" s="1"/>
  <c r="T41" i="12"/>
  <c r="AD41" i="12" s="1"/>
  <c r="F82" i="8"/>
  <c r="G82" i="8"/>
  <c r="T91" i="3"/>
  <c r="AD91" i="3" s="1"/>
  <c r="S91" i="3"/>
  <c r="AC91" i="3" s="1"/>
  <c r="K334" i="8"/>
  <c r="O238" i="8"/>
  <c r="W197" i="12"/>
  <c r="X197" i="12"/>
  <c r="AB197" i="12" s="1"/>
  <c r="Q238" i="8"/>
  <c r="U14" i="15"/>
  <c r="Y14" i="15" s="1"/>
  <c r="V14" i="15"/>
  <c r="Z14" i="15" s="1"/>
  <c r="C358" i="8"/>
  <c r="C204" i="8"/>
  <c r="D196" i="8"/>
  <c r="K120" i="8"/>
  <c r="R379" i="8"/>
  <c r="AG338" i="12"/>
  <c r="AI338" i="12" s="1"/>
  <c r="AH338" i="12"/>
  <c r="AJ338" i="12" s="1"/>
  <c r="R510" i="12"/>
  <c r="J551" i="8"/>
  <c r="R254" i="12"/>
  <c r="J295" i="8"/>
  <c r="AK23" i="16"/>
  <c r="AM23" i="16" s="1"/>
  <c r="AL23" i="16"/>
  <c r="I257" i="8"/>
  <c r="D182" i="8"/>
  <c r="R55" i="3"/>
  <c r="S177" i="8"/>
  <c r="AK136" i="12"/>
  <c r="AM136" i="12" s="1"/>
  <c r="AL136" i="12"/>
  <c r="AN136" i="12" s="1"/>
  <c r="F199" i="8"/>
  <c r="G199" i="8"/>
  <c r="S158" i="12"/>
  <c r="T158" i="12"/>
  <c r="AD158" i="12" s="1"/>
  <c r="T10" i="14"/>
  <c r="AD10" i="14" s="1"/>
  <c r="S10" i="14"/>
  <c r="S196" i="12"/>
  <c r="T196" i="12"/>
  <c r="AD196" i="12" s="1"/>
  <c r="G237" i="8"/>
  <c r="F237" i="8"/>
  <c r="T38" i="3"/>
  <c r="AD38" i="3" s="1"/>
  <c r="S38" i="3"/>
  <c r="AC38" i="3" s="1"/>
  <c r="W470" i="12"/>
  <c r="AA470" i="12" s="1"/>
  <c r="O511" i="8"/>
  <c r="X470" i="12"/>
  <c r="Q511" i="8"/>
  <c r="R39" i="15"/>
  <c r="M113" i="8"/>
  <c r="K412" i="8"/>
  <c r="AL57" i="12"/>
  <c r="AN57" i="12" s="1"/>
  <c r="S98" i="8"/>
  <c r="AK57" i="12"/>
  <c r="AM57" i="12" s="1"/>
  <c r="D292" i="8"/>
  <c r="C401" i="8"/>
  <c r="T458" i="12"/>
  <c r="AD458" i="12" s="1"/>
  <c r="S458" i="12"/>
  <c r="AC458" i="12" s="1"/>
  <c r="G499" i="8"/>
  <c r="F499" i="8"/>
  <c r="AL360" i="12"/>
  <c r="AN360" i="12" s="1"/>
  <c r="S401" i="8"/>
  <c r="AK360" i="12"/>
  <c r="AM360" i="12" s="1"/>
  <c r="E137" i="8"/>
  <c r="P210" i="8"/>
  <c r="E283" i="8"/>
  <c r="D469" i="8"/>
  <c r="R535" i="8"/>
  <c r="AH494" i="12"/>
  <c r="AJ494" i="12" s="1"/>
  <c r="AG494" i="12"/>
  <c r="T297" i="12"/>
  <c r="AD297" i="12" s="1"/>
  <c r="G338" i="8"/>
  <c r="F338" i="8"/>
  <c r="S297" i="12"/>
  <c r="AC297" i="12" s="1"/>
  <c r="AK45" i="14"/>
  <c r="AM45" i="14" s="1"/>
  <c r="AL45" i="14"/>
  <c r="AN45" i="14" s="1"/>
  <c r="T36" i="15"/>
  <c r="AD36" i="15" s="1"/>
  <c r="S36" i="15"/>
  <c r="AC36" i="15" s="1"/>
  <c r="G457" i="8"/>
  <c r="F457" i="8"/>
  <c r="T416" i="12"/>
  <c r="AD416" i="12" s="1"/>
  <c r="S416" i="12"/>
  <c r="AL12" i="14"/>
  <c r="AN12" i="14" s="1"/>
  <c r="AK12" i="14"/>
  <c r="AM12" i="14" s="1"/>
  <c r="H305" i="8"/>
  <c r="E84" i="8"/>
  <c r="H71" i="8"/>
  <c r="X33" i="13"/>
  <c r="AB33" i="13" s="1"/>
  <c r="W33" i="13"/>
  <c r="AA33" i="13" s="1"/>
  <c r="V36" i="15"/>
  <c r="Z36" i="15" s="1"/>
  <c r="U36" i="15"/>
  <c r="Y36" i="15" s="1"/>
  <c r="D272" i="8"/>
  <c r="O277" i="8"/>
  <c r="Q277" i="8"/>
  <c r="X236" i="12"/>
  <c r="W236" i="12"/>
  <c r="AA236" i="12" s="1"/>
  <c r="J534" i="8"/>
  <c r="R493" i="12"/>
  <c r="M290" i="8"/>
  <c r="I448" i="8"/>
  <c r="E274" i="8"/>
  <c r="X52" i="15"/>
  <c r="AB52" i="15" s="1"/>
  <c r="W52" i="15"/>
  <c r="M534" i="8"/>
  <c r="O191" i="8"/>
  <c r="W150" i="12"/>
  <c r="AA150" i="12" s="1"/>
  <c r="Q191" i="8"/>
  <c r="X150" i="12"/>
  <c r="AB150" i="12" s="1"/>
  <c r="AG43" i="15"/>
  <c r="AI43" i="15" s="1"/>
  <c r="AH43" i="15"/>
  <c r="AJ43" i="15" s="1"/>
  <c r="U7" i="15"/>
  <c r="Y7" i="15" s="1"/>
  <c r="V7" i="15"/>
  <c r="Z7" i="15" s="1"/>
  <c r="W41" i="14"/>
  <c r="X41" i="14"/>
  <c r="AB41" i="14" s="1"/>
  <c r="L211" i="8"/>
  <c r="N211" i="8"/>
  <c r="V170" i="12"/>
  <c r="Z170" i="12" s="1"/>
  <c r="U170" i="12"/>
  <c r="Y170" i="12" s="1"/>
  <c r="AG178" i="12"/>
  <c r="AI178" i="12" s="1"/>
  <c r="AH178" i="12"/>
  <c r="AJ178" i="12" s="1"/>
  <c r="R219" i="8"/>
  <c r="E523" i="8"/>
  <c r="R501" i="12"/>
  <c r="J542" i="8"/>
  <c r="P220" i="8"/>
  <c r="T217" i="12"/>
  <c r="AD217" i="12" s="1"/>
  <c r="F258" i="8"/>
  <c r="S217" i="12"/>
  <c r="AC217" i="12" s="1"/>
  <c r="G258" i="8"/>
  <c r="AK247" i="12"/>
  <c r="AM247" i="12" s="1"/>
  <c r="S288" i="8"/>
  <c r="AL247" i="12"/>
  <c r="AN247" i="12" s="1"/>
  <c r="C347" i="8"/>
  <c r="S41" i="14"/>
  <c r="AC41" i="14" s="1"/>
  <c r="T41" i="14"/>
  <c r="AD41" i="14" s="1"/>
  <c r="P380" i="8"/>
  <c r="O519" i="8"/>
  <c r="Q519" i="8"/>
  <c r="X478" i="12"/>
  <c r="AB478" i="12" s="1"/>
  <c r="W478" i="12"/>
  <c r="E98" i="8"/>
  <c r="Q467" i="8"/>
  <c r="W426" i="12"/>
  <c r="X426" i="12"/>
  <c r="AB426" i="12" s="1"/>
  <c r="O467" i="8"/>
  <c r="AL70" i="3"/>
  <c r="AN70" i="3" s="1"/>
  <c r="AK70" i="3"/>
  <c r="AM70" i="3" s="1"/>
  <c r="J470" i="8"/>
  <c r="R429" i="12"/>
  <c r="R236" i="12"/>
  <c r="J277" i="8"/>
  <c r="I266" i="8"/>
  <c r="R157" i="12"/>
  <c r="J198" i="8"/>
  <c r="C104" i="8"/>
  <c r="I191" i="8"/>
  <c r="X102" i="12"/>
  <c r="AB102" i="12" s="1"/>
  <c r="O143" i="8"/>
  <c r="W102" i="12"/>
  <c r="Q143" i="8"/>
  <c r="AG92" i="3"/>
  <c r="AI92" i="3" s="1"/>
  <c r="AH92" i="3"/>
  <c r="AJ92" i="3" s="1"/>
  <c r="D551" i="8"/>
  <c r="AK277" i="12"/>
  <c r="AM277" i="12" s="1"/>
  <c r="AL277" i="12"/>
  <c r="AN277" i="12" s="1"/>
  <c r="S318" i="8"/>
  <c r="R439" i="12"/>
  <c r="J480" i="8"/>
  <c r="D59" i="8"/>
  <c r="AK436" i="12"/>
  <c r="AM436" i="12" s="1"/>
  <c r="AL436" i="12"/>
  <c r="AN436" i="12" s="1"/>
  <c r="S477" i="8"/>
  <c r="AK238" i="12"/>
  <c r="AM238" i="12" s="1"/>
  <c r="S279" i="8"/>
  <c r="AL238" i="12"/>
  <c r="AN238" i="12" s="1"/>
  <c r="AK84" i="12"/>
  <c r="AM84" i="12" s="1"/>
  <c r="S125" i="8"/>
  <c r="AL84" i="12"/>
  <c r="AN84" i="12" s="1"/>
  <c r="I506" i="8"/>
  <c r="C538" i="8"/>
  <c r="N454" i="8"/>
  <c r="L454" i="8"/>
  <c r="V413" i="12"/>
  <c r="Z413" i="12" s="1"/>
  <c r="U413" i="12"/>
  <c r="Y413" i="12" s="1"/>
  <c r="H400" i="8"/>
  <c r="I536" i="8"/>
  <c r="C270" i="8"/>
  <c r="C206" i="8"/>
  <c r="E519" i="8"/>
  <c r="S56" i="15"/>
  <c r="AC56" i="15" s="1"/>
  <c r="T56" i="15"/>
  <c r="AD56" i="15" s="1"/>
  <c r="Q460" i="8"/>
  <c r="O460" i="8"/>
  <c r="X419" i="12"/>
  <c r="AB419" i="12" s="1"/>
  <c r="W419" i="12"/>
  <c r="AA419" i="12" s="1"/>
  <c r="H546" i="8"/>
  <c r="H474" i="8"/>
  <c r="X26" i="15"/>
  <c r="AB26" i="15" s="1"/>
  <c r="W26" i="15"/>
  <c r="I85" i="8"/>
  <c r="M373" i="8"/>
  <c r="K537" i="8"/>
  <c r="P404" i="8"/>
  <c r="E418" i="8"/>
  <c r="C392" i="8"/>
  <c r="W47" i="15"/>
  <c r="AA47" i="15" s="1"/>
  <c r="X47" i="15"/>
  <c r="AB47" i="15" s="1"/>
  <c r="N84" i="8"/>
  <c r="V43" i="12"/>
  <c r="Z43" i="12" s="1"/>
  <c r="L84" i="8"/>
  <c r="U43" i="12"/>
  <c r="Y43" i="12" s="1"/>
  <c r="H387" i="8"/>
  <c r="AK54" i="3"/>
  <c r="AM54" i="3" s="1"/>
  <c r="AL54" i="3"/>
  <c r="AN54" i="3" s="1"/>
  <c r="X406" i="12"/>
  <c r="AB406" i="12" s="1"/>
  <c r="O447" i="8"/>
  <c r="Q447" i="8"/>
  <c r="W406" i="12"/>
  <c r="U24" i="13"/>
  <c r="Y24" i="13" s="1"/>
  <c r="V24" i="13"/>
  <c r="Z24" i="13" s="1"/>
  <c r="U499" i="12"/>
  <c r="N540" i="8"/>
  <c r="V499" i="12"/>
  <c r="Z499" i="12" s="1"/>
  <c r="L540" i="8"/>
  <c r="I86" i="8"/>
  <c r="R81" i="15"/>
  <c r="C321" i="8"/>
  <c r="K490" i="8"/>
  <c r="H102" i="8"/>
  <c r="T448" i="12"/>
  <c r="AD448" i="12" s="1"/>
  <c r="F489" i="8"/>
  <c r="S448" i="12"/>
  <c r="AC448" i="12" s="1"/>
  <c r="G489" i="8"/>
  <c r="K473" i="8"/>
  <c r="M225" i="8"/>
  <c r="Q503" i="8"/>
  <c r="W462" i="12"/>
  <c r="AA462" i="12" s="1"/>
  <c r="X462" i="12"/>
  <c r="O503" i="8"/>
  <c r="C354" i="8"/>
  <c r="P456" i="8"/>
  <c r="R28" i="14"/>
  <c r="AK481" i="12"/>
  <c r="AM481" i="12" s="1"/>
  <c r="S522" i="8"/>
  <c r="AL481" i="12"/>
  <c r="AN481" i="12" s="1"/>
  <c r="S281" i="8"/>
  <c r="AK240" i="12"/>
  <c r="AM240" i="12" s="1"/>
  <c r="AL240" i="12"/>
  <c r="AN240" i="12" s="1"/>
  <c r="P162" i="8"/>
  <c r="W86" i="15"/>
  <c r="X86" i="15"/>
  <c r="AB86" i="15" s="1"/>
  <c r="R92" i="3"/>
  <c r="AL21" i="16"/>
  <c r="AN21" i="16" s="1"/>
  <c r="AK21" i="16"/>
  <c r="AM21" i="16" s="1"/>
  <c r="O409" i="8"/>
  <c r="Q409" i="8"/>
  <c r="W368" i="12"/>
  <c r="AA368" i="12" s="1"/>
  <c r="X368" i="12"/>
  <c r="H511" i="8"/>
  <c r="C395" i="8"/>
  <c r="M361" i="8"/>
  <c r="K382" i="8"/>
  <c r="Q310" i="8"/>
  <c r="O310" i="8"/>
  <c r="X269" i="12"/>
  <c r="AB269" i="12" s="1"/>
  <c r="W269" i="12"/>
  <c r="S14" i="16"/>
  <c r="AC14" i="16" s="1"/>
  <c r="T14" i="16"/>
  <c r="AD14" i="16" s="1"/>
  <c r="E414" i="8"/>
  <c r="P193" i="8"/>
  <c r="P518" i="8"/>
  <c r="AL88" i="15"/>
  <c r="AN88" i="15" s="1"/>
  <c r="AK88" i="15"/>
  <c r="AM88" i="15" s="1"/>
  <c r="R158" i="12"/>
  <c r="J199" i="8"/>
  <c r="T445" i="12"/>
  <c r="AD445" i="12" s="1"/>
  <c r="G486" i="8"/>
  <c r="F486" i="8"/>
  <c r="S445" i="12"/>
  <c r="AK91" i="15"/>
  <c r="AM91" i="15" s="1"/>
  <c r="AL91" i="15"/>
  <c r="AN91" i="15" s="1"/>
  <c r="P423" i="8"/>
  <c r="AG251" i="12"/>
  <c r="AI251" i="12" s="1"/>
  <c r="AH251" i="12"/>
  <c r="AJ251" i="12" s="1"/>
  <c r="R292" i="8"/>
  <c r="L151" i="8"/>
  <c r="V110" i="12"/>
  <c r="Z110" i="12" s="1"/>
  <c r="U110" i="12"/>
  <c r="Y110" i="12" s="1"/>
  <c r="N151" i="8"/>
  <c r="L491" i="8"/>
  <c r="N491" i="8"/>
  <c r="U450" i="12"/>
  <c r="V450" i="12"/>
  <c r="Z450" i="12" s="1"/>
  <c r="I294" i="8"/>
  <c r="H295" i="8"/>
  <c r="S311" i="8"/>
  <c r="AL270" i="12"/>
  <c r="AN270" i="12" s="1"/>
  <c r="AK270" i="12"/>
  <c r="AM270" i="12" s="1"/>
  <c r="H128" i="8"/>
  <c r="T317" i="12"/>
  <c r="AD317" i="12" s="1"/>
  <c r="F358" i="8"/>
  <c r="S317" i="12"/>
  <c r="G358" i="8"/>
  <c r="K471" i="8"/>
  <c r="K424" i="8"/>
  <c r="H354" i="8"/>
  <c r="C240" i="8"/>
  <c r="G545" i="8"/>
  <c r="T504" i="12"/>
  <c r="AD504" i="12" s="1"/>
  <c r="F545" i="8"/>
  <c r="S504" i="12"/>
  <c r="AC504" i="12" s="1"/>
  <c r="D499" i="8"/>
  <c r="G113" i="8"/>
  <c r="S72" i="12"/>
  <c r="AC72" i="12" s="1"/>
  <c r="T72" i="12"/>
  <c r="AD72" i="12" s="1"/>
  <c r="F113" i="8"/>
  <c r="R495" i="12"/>
  <c r="J536" i="8"/>
  <c r="W95" i="15"/>
  <c r="X95" i="15"/>
  <c r="AB95" i="15" s="1"/>
  <c r="G410" i="8"/>
  <c r="F410" i="8"/>
  <c r="T369" i="12"/>
  <c r="AD369" i="12" s="1"/>
  <c r="S369" i="12"/>
  <c r="AC369" i="12" s="1"/>
  <c r="U80" i="12"/>
  <c r="Y80" i="12" s="1"/>
  <c r="L121" i="8"/>
  <c r="N121" i="8"/>
  <c r="V80" i="12"/>
  <c r="Z80" i="12" s="1"/>
  <c r="R12" i="13"/>
  <c r="M52" i="8"/>
  <c r="AG332" i="12"/>
  <c r="AI332" i="12" s="1"/>
  <c r="AH332" i="12"/>
  <c r="AJ332" i="12" s="1"/>
  <c r="R373" i="8"/>
  <c r="X24" i="14"/>
  <c r="W24" i="14"/>
  <c r="AA24" i="14" s="1"/>
  <c r="R364" i="12"/>
  <c r="J405" i="8"/>
  <c r="L309" i="8"/>
  <c r="U268" i="12"/>
  <c r="Y268" i="12" s="1"/>
  <c r="N309" i="8"/>
  <c r="V268" i="12"/>
  <c r="Z268" i="12" s="1"/>
  <c r="T22" i="16"/>
  <c r="AD22" i="16" s="1"/>
  <c r="S22" i="16"/>
  <c r="AC22" i="16" s="1"/>
  <c r="AL125" i="12"/>
  <c r="AN125" i="12" s="1"/>
  <c r="AK125" i="12"/>
  <c r="AM125" i="12" s="1"/>
  <c r="S166" i="8"/>
  <c r="P326" i="8"/>
  <c r="R472" i="12"/>
  <c r="J513" i="8"/>
  <c r="O154" i="8"/>
  <c r="X113" i="12"/>
  <c r="W113" i="12"/>
  <c r="AA113" i="12" s="1"/>
  <c r="Q154" i="8"/>
  <c r="P86" i="8"/>
  <c r="M270" i="8"/>
  <c r="E431" i="8"/>
  <c r="H404" i="8"/>
  <c r="H333" i="8"/>
  <c r="H552" i="8"/>
  <c r="U287" i="12"/>
  <c r="Y287" i="12" s="1"/>
  <c r="N328" i="8"/>
  <c r="V287" i="12"/>
  <c r="Z287" i="12" s="1"/>
  <c r="L328" i="8"/>
  <c r="I541" i="8"/>
  <c r="D400" i="8"/>
  <c r="S179" i="8"/>
  <c r="AL138" i="12"/>
  <c r="AN138" i="12" s="1"/>
  <c r="AK138" i="12"/>
  <c r="AM138" i="12" s="1"/>
  <c r="J117" i="8"/>
  <c r="R76" i="12"/>
  <c r="O372" i="8"/>
  <c r="Q372" i="8"/>
  <c r="W331" i="12"/>
  <c r="X331" i="12"/>
  <c r="AB331" i="12" s="1"/>
  <c r="AG135" i="12"/>
  <c r="AI135" i="12" s="1"/>
  <c r="R176" i="8"/>
  <c r="AH135" i="12"/>
  <c r="AJ135" i="12" s="1"/>
  <c r="R46" i="15"/>
  <c r="R280" i="12"/>
  <c r="J321" i="8"/>
  <c r="R106" i="3"/>
  <c r="H351" i="8"/>
  <c r="AG14" i="15"/>
  <c r="AH14" i="15"/>
  <c r="AJ14" i="15" s="1"/>
  <c r="E77" i="8"/>
  <c r="E281" i="8"/>
  <c r="I245" i="8"/>
  <c r="C424" i="8"/>
  <c r="R13" i="14"/>
  <c r="I535" i="8"/>
  <c r="S88" i="8"/>
  <c r="AL47" i="12"/>
  <c r="AN47" i="12" s="1"/>
  <c r="AK47" i="12"/>
  <c r="AM47" i="12" s="1"/>
  <c r="AH367" i="12"/>
  <c r="AJ367" i="12" s="1"/>
  <c r="R408" i="8"/>
  <c r="AG367" i="12"/>
  <c r="R337" i="12"/>
  <c r="J378" i="8"/>
  <c r="R524" i="8"/>
  <c r="AG483" i="12"/>
  <c r="AH483" i="12"/>
  <c r="AJ483" i="12" s="1"/>
  <c r="AK14" i="13"/>
  <c r="AM14" i="13" s="1"/>
  <c r="AL14" i="13"/>
  <c r="AN14" i="13" s="1"/>
  <c r="Q270" i="8"/>
  <c r="X229" i="12"/>
  <c r="O270" i="8"/>
  <c r="W229" i="12"/>
  <c r="AA229" i="12" s="1"/>
  <c r="D349" i="8"/>
  <c r="R150" i="8"/>
  <c r="AG109" i="12"/>
  <c r="AH109" i="12"/>
  <c r="AJ109" i="12" s="1"/>
  <c r="H185" i="8"/>
  <c r="T33" i="15"/>
  <c r="AD33" i="15" s="1"/>
  <c r="S33" i="15"/>
  <c r="AC33" i="15" s="1"/>
  <c r="H186" i="8"/>
  <c r="R15" i="14"/>
  <c r="H298" i="8"/>
  <c r="D523" i="8"/>
  <c r="N498" i="8"/>
  <c r="U457" i="12"/>
  <c r="V457" i="12"/>
  <c r="Z457" i="12" s="1"/>
  <c r="L498" i="8"/>
  <c r="P114" i="8"/>
  <c r="AH396" i="12"/>
  <c r="AJ396" i="12" s="1"/>
  <c r="R437" i="8"/>
  <c r="AG396" i="12"/>
  <c r="AI396" i="12" s="1"/>
  <c r="K218" i="8"/>
  <c r="J535" i="8"/>
  <c r="R494" i="12"/>
  <c r="I339" i="8"/>
  <c r="R448" i="8"/>
  <c r="AG407" i="12"/>
  <c r="AH407" i="12"/>
  <c r="AJ407" i="12" s="1"/>
  <c r="I214" i="8"/>
  <c r="V70" i="3"/>
  <c r="Z70" i="3" s="1"/>
  <c r="U70" i="3"/>
  <c r="I278" i="8"/>
  <c r="S137" i="8"/>
  <c r="AK96" i="12"/>
  <c r="AM96" i="12" s="1"/>
  <c r="AL96" i="12"/>
  <c r="AN96" i="12" s="1"/>
  <c r="I252" i="8"/>
  <c r="V35" i="3"/>
  <c r="Z35" i="3" s="1"/>
  <c r="U35" i="3"/>
  <c r="Y35" i="3" s="1"/>
  <c r="AL28" i="14"/>
  <c r="AN28" i="14" s="1"/>
  <c r="AK28" i="14"/>
  <c r="AM28" i="14" s="1"/>
  <c r="N405" i="8"/>
  <c r="U364" i="12"/>
  <c r="Y364" i="12" s="1"/>
  <c r="V364" i="12"/>
  <c r="Z364" i="12" s="1"/>
  <c r="L405" i="8"/>
  <c r="M249" i="8"/>
  <c r="AH325" i="12"/>
  <c r="AJ325" i="12" s="1"/>
  <c r="R366" i="8"/>
  <c r="AG325" i="12"/>
  <c r="M552" i="8"/>
  <c r="P307" i="8"/>
  <c r="R380" i="8"/>
  <c r="AH339" i="12"/>
  <c r="AJ339" i="12" s="1"/>
  <c r="AG339" i="12"/>
  <c r="AI339" i="12" s="1"/>
  <c r="E307" i="8"/>
  <c r="M404" i="8"/>
  <c r="X168" i="12"/>
  <c r="O209" i="8"/>
  <c r="Q209" i="8"/>
  <c r="W168" i="12"/>
  <c r="AA168" i="12" s="1"/>
  <c r="S541" i="8"/>
  <c r="AK500" i="12"/>
  <c r="AM500" i="12" s="1"/>
  <c r="AL500" i="12"/>
  <c r="AN500" i="12" s="1"/>
  <c r="AG41" i="3"/>
  <c r="AI41" i="3" s="1"/>
  <c r="AH41" i="3"/>
  <c r="AJ41" i="3" s="1"/>
  <c r="U29" i="12"/>
  <c r="Y29" i="12" s="1"/>
  <c r="N70" i="8"/>
  <c r="L70" i="8"/>
  <c r="V29" i="12"/>
  <c r="Z29" i="12" s="1"/>
  <c r="M99" i="8"/>
  <c r="O119" i="8"/>
  <c r="Q119" i="8"/>
  <c r="W78" i="12"/>
  <c r="X78" i="12"/>
  <c r="AB78" i="12" s="1"/>
  <c r="P453" i="8"/>
  <c r="D231" i="8"/>
  <c r="M264" i="8"/>
  <c r="W11" i="13"/>
  <c r="X11" i="13"/>
  <c r="AB11" i="13" s="1"/>
  <c r="V44" i="15"/>
  <c r="Z44" i="15" s="1"/>
  <c r="U44" i="15"/>
  <c r="Y44" i="15" s="1"/>
  <c r="S321" i="12"/>
  <c r="AC321" i="12" s="1"/>
  <c r="F362" i="8"/>
  <c r="T321" i="12"/>
  <c r="AD321" i="12" s="1"/>
  <c r="G362" i="8"/>
  <c r="J186" i="8"/>
  <c r="R145" i="12"/>
  <c r="H364" i="8"/>
  <c r="M216" i="8"/>
  <c r="I530" i="8"/>
  <c r="C479" i="8"/>
  <c r="R359" i="8"/>
  <c r="AH318" i="12"/>
  <c r="AJ318" i="12" s="1"/>
  <c r="AG318" i="12"/>
  <c r="AI318" i="12" s="1"/>
  <c r="AL115" i="12"/>
  <c r="AN115" i="12" s="1"/>
  <c r="AK115" i="12"/>
  <c r="AM115" i="12" s="1"/>
  <c r="S156" i="8"/>
  <c r="D89" i="8"/>
  <c r="T22" i="14"/>
  <c r="AD22" i="14" s="1"/>
  <c r="S22" i="14"/>
  <c r="G186" i="8"/>
  <c r="S145" i="12"/>
  <c r="T145" i="12"/>
  <c r="AD145" i="12" s="1"/>
  <c r="F186" i="8"/>
  <c r="P365" i="8"/>
  <c r="U171" i="12"/>
  <c r="Y171" i="12" s="1"/>
  <c r="N212" i="8"/>
  <c r="L212" i="8"/>
  <c r="V171" i="12"/>
  <c r="Z171" i="12" s="1"/>
  <c r="D268" i="8"/>
  <c r="S438" i="12"/>
  <c r="AC438" i="12" s="1"/>
  <c r="F479" i="8"/>
  <c r="G479" i="8"/>
  <c r="T438" i="12"/>
  <c r="AD438" i="12" s="1"/>
  <c r="K126" i="8"/>
  <c r="D455" i="8"/>
  <c r="I111" i="8"/>
  <c r="W313" i="12"/>
  <c r="AA313" i="12" s="1"/>
  <c r="X313" i="12"/>
  <c r="Q354" i="8"/>
  <c r="O354" i="8"/>
  <c r="R28" i="12"/>
  <c r="J69" i="8"/>
  <c r="P177" i="8"/>
  <c r="AL341" i="12"/>
  <c r="AN341" i="12" s="1"/>
  <c r="S382" i="8"/>
  <c r="AK341" i="12"/>
  <c r="AM341" i="12" s="1"/>
  <c r="M140" i="8"/>
  <c r="R356" i="8"/>
  <c r="AG315" i="12"/>
  <c r="AH315" i="12"/>
  <c r="AJ315" i="12" s="1"/>
  <c r="K224" i="8"/>
  <c r="M328" i="8"/>
  <c r="C542" i="8"/>
  <c r="G132" i="8"/>
  <c r="T91" i="12"/>
  <c r="AD91" i="12" s="1"/>
  <c r="S91" i="12"/>
  <c r="F132" i="8"/>
  <c r="S305" i="8"/>
  <c r="AL264" i="12"/>
  <c r="AN264" i="12" s="1"/>
  <c r="AK264" i="12"/>
  <c r="AM264" i="12" s="1"/>
  <c r="K522" i="8"/>
  <c r="D351" i="8"/>
  <c r="AL7" i="3"/>
  <c r="AN7" i="3" s="1"/>
  <c r="AK7" i="3"/>
  <c r="AM7" i="3" s="1"/>
  <c r="K294" i="8"/>
  <c r="H159" i="8"/>
  <c r="K102" i="8"/>
  <c r="N118" i="8"/>
  <c r="V77" i="12"/>
  <c r="Z77" i="12" s="1"/>
  <c r="U77" i="12"/>
  <c r="Y77" i="12" s="1"/>
  <c r="L118" i="8"/>
  <c r="Q106" i="8"/>
  <c r="O106" i="8"/>
  <c r="X65" i="12"/>
  <c r="AB65" i="12" s="1"/>
  <c r="W65" i="12"/>
  <c r="AA65" i="12" s="1"/>
  <c r="F300" i="8"/>
  <c r="S259" i="12"/>
  <c r="AC259" i="12" s="1"/>
  <c r="G300" i="8"/>
  <c r="T259" i="12"/>
  <c r="AD259" i="12" s="1"/>
  <c r="V426" i="12"/>
  <c r="Z426" i="12" s="1"/>
  <c r="L467" i="8"/>
  <c r="N467" i="8"/>
  <c r="U426" i="12"/>
  <c r="Y426" i="12" s="1"/>
  <c r="D254" i="8"/>
  <c r="X420" i="12"/>
  <c r="AB420" i="12" s="1"/>
  <c r="Q461" i="8"/>
  <c r="O461" i="8"/>
  <c r="W420" i="12"/>
  <c r="AA420" i="12" s="1"/>
  <c r="M139" i="8"/>
  <c r="D385" i="8"/>
  <c r="V133" i="12"/>
  <c r="Z133" i="12" s="1"/>
  <c r="N174" i="8"/>
  <c r="L174" i="8"/>
  <c r="U133" i="12"/>
  <c r="Y133" i="12" s="1"/>
  <c r="O69" i="8"/>
  <c r="X28" i="12"/>
  <c r="W28" i="12"/>
  <c r="AA28" i="12" s="1"/>
  <c r="Q69" i="8"/>
  <c r="U70" i="15"/>
  <c r="Y70" i="15" s="1"/>
  <c r="V70" i="15"/>
  <c r="Z70" i="15" s="1"/>
  <c r="G445" i="8"/>
  <c r="T404" i="12"/>
  <c r="AD404" i="12" s="1"/>
  <c r="F445" i="8"/>
  <c r="S404" i="12"/>
  <c r="AC404" i="12" s="1"/>
  <c r="S536" i="8"/>
  <c r="AL495" i="12"/>
  <c r="AN495" i="12" s="1"/>
  <c r="AK495" i="12"/>
  <c r="AM495" i="12" s="1"/>
  <c r="R136" i="12"/>
  <c r="J177" i="8"/>
  <c r="I494" i="8"/>
  <c r="N353" i="8"/>
  <c r="U312" i="12"/>
  <c r="Y312" i="12" s="1"/>
  <c r="V312" i="12"/>
  <c r="Z312" i="12" s="1"/>
  <c r="L353" i="8"/>
  <c r="P348" i="8"/>
  <c r="E185" i="8"/>
  <c r="R9" i="15"/>
  <c r="X42" i="3"/>
  <c r="AB42" i="3" s="1"/>
  <c r="W42" i="3"/>
  <c r="AA42" i="3" s="1"/>
  <c r="M83" i="8"/>
  <c r="I350" i="8"/>
  <c r="V45" i="15"/>
  <c r="Z45" i="15" s="1"/>
  <c r="U45" i="15"/>
  <c r="Y45" i="15" s="1"/>
  <c r="S48" i="15"/>
  <c r="AC48" i="15" s="1"/>
  <c r="T48" i="15"/>
  <c r="AD48" i="15" s="1"/>
  <c r="R82" i="15"/>
  <c r="V460" i="12"/>
  <c r="Z460" i="12" s="1"/>
  <c r="N501" i="8"/>
  <c r="U460" i="12"/>
  <c r="Y460" i="12" s="1"/>
  <c r="L501" i="8"/>
  <c r="V39" i="15"/>
  <c r="Z39" i="15" s="1"/>
  <c r="U39" i="15"/>
  <c r="Y39" i="15" s="1"/>
  <c r="F528" i="8"/>
  <c r="S487" i="12"/>
  <c r="T487" i="12"/>
  <c r="AD487" i="12" s="1"/>
  <c r="G528" i="8"/>
  <c r="K393" i="8"/>
  <c r="S296" i="8"/>
  <c r="AL255" i="12"/>
  <c r="AN255" i="12" s="1"/>
  <c r="AK255" i="12"/>
  <c r="AM255" i="12" s="1"/>
  <c r="AK370" i="12"/>
  <c r="AM370" i="12" s="1"/>
  <c r="AL370" i="12"/>
  <c r="AN370" i="12" s="1"/>
  <c r="S411" i="8"/>
  <c r="O523" i="8"/>
  <c r="X482" i="12"/>
  <c r="AB482" i="12" s="1"/>
  <c r="W482" i="12"/>
  <c r="Q523" i="8"/>
  <c r="K415" i="8"/>
  <c r="R33" i="13"/>
  <c r="Q353" i="8"/>
  <c r="W312" i="12"/>
  <c r="O353" i="8"/>
  <c r="X312" i="12"/>
  <c r="AB312" i="12" s="1"/>
  <c r="AH482" i="12"/>
  <c r="AJ482" i="12" s="1"/>
  <c r="AG482" i="12"/>
  <c r="AI482" i="12" s="1"/>
  <c r="R523" i="8"/>
  <c r="U219" i="12"/>
  <c r="Y219" i="12" s="1"/>
  <c r="N260" i="8"/>
  <c r="V219" i="12"/>
  <c r="Z219" i="12" s="1"/>
  <c r="L260" i="8"/>
  <c r="R164" i="8"/>
  <c r="AH123" i="12"/>
  <c r="AJ123" i="12" s="1"/>
  <c r="AG123" i="12"/>
  <c r="AH312" i="12"/>
  <c r="AJ312" i="12" s="1"/>
  <c r="R353" i="8"/>
  <c r="AG312" i="12"/>
  <c r="AI312" i="12" s="1"/>
  <c r="L95" i="8"/>
  <c r="U54" i="12"/>
  <c r="Y54" i="12" s="1"/>
  <c r="N95" i="8"/>
  <c r="V54" i="12"/>
  <c r="Z54" i="12" s="1"/>
  <c r="T210" i="12"/>
  <c r="AD210" i="12" s="1"/>
  <c r="G251" i="8"/>
  <c r="S210" i="12"/>
  <c r="AC210" i="12" s="1"/>
  <c r="F251" i="8"/>
  <c r="E365" i="8"/>
  <c r="E302" i="8"/>
  <c r="I513" i="8"/>
  <c r="P242" i="8"/>
  <c r="AK470" i="12"/>
  <c r="AM470" i="12" s="1"/>
  <c r="S511" i="8"/>
  <c r="AL470" i="12"/>
  <c r="AN470" i="12" s="1"/>
  <c r="K472" i="8"/>
  <c r="R362" i="12"/>
  <c r="J403" i="8"/>
  <c r="P371" i="8"/>
  <c r="S390" i="8"/>
  <c r="AL349" i="12"/>
  <c r="AN349" i="12" s="1"/>
  <c r="AK349" i="12"/>
  <c r="AM349" i="12" s="1"/>
  <c r="N464" i="8"/>
  <c r="L464" i="8"/>
  <c r="V423" i="12"/>
  <c r="Z423" i="12" s="1"/>
  <c r="U423" i="12"/>
  <c r="Y423" i="12" s="1"/>
  <c r="K114" i="8"/>
  <c r="I133" i="8"/>
  <c r="K480" i="8"/>
  <c r="K299" i="8"/>
  <c r="C283" i="8"/>
  <c r="R191" i="8"/>
  <c r="AH150" i="12"/>
  <c r="AJ150" i="12" s="1"/>
  <c r="AG150" i="12"/>
  <c r="T418" i="12"/>
  <c r="AD418" i="12" s="1"/>
  <c r="F459" i="8"/>
  <c r="G459" i="8"/>
  <c r="S418" i="12"/>
  <c r="AC418" i="12" s="1"/>
  <c r="K514" i="8"/>
  <c r="M79" i="8"/>
  <c r="R13" i="12"/>
  <c r="J54" i="8"/>
  <c r="R87" i="15"/>
  <c r="P449" i="8"/>
  <c r="H446" i="8"/>
  <c r="M165" i="8"/>
  <c r="H401" i="8"/>
  <c r="AK106" i="12"/>
  <c r="AM106" i="12" s="1"/>
  <c r="S147" i="8"/>
  <c r="AL106" i="12"/>
  <c r="AN106" i="12" s="1"/>
  <c r="T360" i="12"/>
  <c r="AD360" i="12" s="1"/>
  <c r="G401" i="8"/>
  <c r="F401" i="8"/>
  <c r="S360" i="12"/>
  <c r="AC360" i="12" s="1"/>
  <c r="G93" i="8"/>
  <c r="S52" i="12"/>
  <c r="AC52" i="12" s="1"/>
  <c r="T52" i="12"/>
  <c r="AD52" i="12" s="1"/>
  <c r="F93" i="8"/>
  <c r="M544" i="8"/>
  <c r="H55" i="8"/>
  <c r="C316" i="8"/>
  <c r="I146" i="8"/>
  <c r="V33" i="3"/>
  <c r="Z33" i="3" s="1"/>
  <c r="U33" i="3"/>
  <c r="Y33" i="3" s="1"/>
  <c r="X274" i="12"/>
  <c r="AB274" i="12" s="1"/>
  <c r="W274" i="12"/>
  <c r="AA274" i="12" s="1"/>
  <c r="O315" i="8"/>
  <c r="Q315" i="8"/>
  <c r="U19" i="15"/>
  <c r="Y19" i="15" s="1"/>
  <c r="V19" i="15"/>
  <c r="Z19" i="15" s="1"/>
  <c r="S17" i="14"/>
  <c r="T17" i="14"/>
  <c r="AD17" i="14" s="1"/>
  <c r="S505" i="8"/>
  <c r="AL464" i="12"/>
  <c r="AN464" i="12" s="1"/>
  <c r="AK464" i="12"/>
  <c r="AM464" i="12" s="1"/>
  <c r="M448" i="8"/>
  <c r="I476" i="8"/>
  <c r="AL81" i="3"/>
  <c r="AN81" i="3" s="1"/>
  <c r="AK81" i="3"/>
  <c r="AM81" i="3" s="1"/>
  <c r="AL25" i="3"/>
  <c r="AN25" i="3" s="1"/>
  <c r="AK25" i="3"/>
  <c r="AM25" i="3" s="1"/>
  <c r="W169" i="12"/>
  <c r="X169" i="12"/>
  <c r="AB169" i="12" s="1"/>
  <c r="Q210" i="8"/>
  <c r="O210" i="8"/>
  <c r="W63" i="12"/>
  <c r="X63" i="12"/>
  <c r="AB63" i="12" s="1"/>
  <c r="O104" i="8"/>
  <c r="Q104" i="8"/>
  <c r="D484" i="8"/>
  <c r="H379" i="8"/>
  <c r="AL105" i="3"/>
  <c r="AN105" i="3" s="1"/>
  <c r="AK105" i="3"/>
  <c r="AM105" i="3" s="1"/>
  <c r="AL29" i="14"/>
  <c r="AN29" i="14" s="1"/>
  <c r="AK29" i="14"/>
  <c r="AM29" i="14" s="1"/>
  <c r="T84" i="15"/>
  <c r="AD84" i="15" s="1"/>
  <c r="S84" i="15"/>
  <c r="AC84" i="15" s="1"/>
  <c r="AL384" i="12"/>
  <c r="AN384" i="12" s="1"/>
  <c r="AK384" i="12"/>
  <c r="AM384" i="12" s="1"/>
  <c r="S425" i="8"/>
  <c r="G155" i="8"/>
  <c r="T114" i="12"/>
  <c r="AD114" i="12" s="1"/>
  <c r="S114" i="12"/>
  <c r="AC114" i="12" s="1"/>
  <c r="F155" i="8"/>
  <c r="E191" i="8"/>
  <c r="V179" i="12"/>
  <c r="Z179" i="12" s="1"/>
  <c r="N220" i="8"/>
  <c r="U179" i="12"/>
  <c r="Y179" i="12" s="1"/>
  <c r="L220" i="8"/>
  <c r="R73" i="15"/>
  <c r="W60" i="15"/>
  <c r="AA60" i="15" s="1"/>
  <c r="X60" i="15"/>
  <c r="W107" i="12"/>
  <c r="X107" i="12"/>
  <c r="AB107" i="12" s="1"/>
  <c r="Q148" i="8"/>
  <c r="O148" i="8"/>
  <c r="V511" i="12"/>
  <c r="Z511" i="12" s="1"/>
  <c r="L552" i="8"/>
  <c r="U511" i="12"/>
  <c r="N552" i="8"/>
  <c r="E71" i="8"/>
  <c r="V62" i="15"/>
  <c r="Z62" i="15" s="1"/>
  <c r="U62" i="15"/>
  <c r="Y62" i="15" s="1"/>
  <c r="R333" i="12"/>
  <c r="J374" i="8"/>
  <c r="K90" i="8"/>
  <c r="E454" i="8"/>
  <c r="M524" i="8"/>
  <c r="C224" i="8"/>
  <c r="V297" i="12"/>
  <c r="Z297" i="12" s="1"/>
  <c r="L338" i="8"/>
  <c r="N338" i="8"/>
  <c r="U297" i="12"/>
  <c r="Y297" i="12" s="1"/>
  <c r="R92" i="8"/>
  <c r="AH51" i="12"/>
  <c r="AJ51" i="12" s="1"/>
  <c r="AG51" i="12"/>
  <c r="AI51" i="12" s="1"/>
  <c r="H545" i="8"/>
  <c r="D337" i="8"/>
  <c r="V298" i="12"/>
  <c r="Z298" i="12" s="1"/>
  <c r="L339" i="8"/>
  <c r="U298" i="12"/>
  <c r="Y298" i="12" s="1"/>
  <c r="N339" i="8"/>
  <c r="AH468" i="12"/>
  <c r="AJ468" i="12" s="1"/>
  <c r="R509" i="8"/>
  <c r="AG468" i="12"/>
  <c r="AL233" i="12"/>
  <c r="AN233" i="12" s="1"/>
  <c r="S274" i="8"/>
  <c r="AK233" i="12"/>
  <c r="AM233" i="12" s="1"/>
  <c r="O290" i="8"/>
  <c r="W249" i="12"/>
  <c r="Q290" i="8"/>
  <c r="X249" i="12"/>
  <c r="AB249" i="12" s="1"/>
  <c r="D235" i="8"/>
  <c r="M406" i="8"/>
  <c r="T237" i="12"/>
  <c r="AD237" i="12" s="1"/>
  <c r="F278" i="8"/>
  <c r="G278" i="8"/>
  <c r="S237" i="12"/>
  <c r="AC237" i="12" s="1"/>
  <c r="S482" i="8"/>
  <c r="AL441" i="12"/>
  <c r="AN441" i="12" s="1"/>
  <c r="AK441" i="12"/>
  <c r="AM441" i="12" s="1"/>
  <c r="W15" i="14"/>
  <c r="X15" i="14"/>
  <c r="AB15" i="14" s="1"/>
  <c r="G546" i="8"/>
  <c r="S505" i="12"/>
  <c r="AC505" i="12" s="1"/>
  <c r="F546" i="8"/>
  <c r="T505" i="12"/>
  <c r="AD505" i="12" s="1"/>
  <c r="U28" i="3"/>
  <c r="Y28" i="3" s="1"/>
  <c r="V28" i="3"/>
  <c r="Z28" i="3" s="1"/>
  <c r="AL492" i="12"/>
  <c r="AN492" i="12" s="1"/>
  <c r="AK492" i="12"/>
  <c r="AM492" i="12" s="1"/>
  <c r="S533" i="8"/>
  <c r="P481" i="8"/>
  <c r="H73" i="8"/>
  <c r="S66" i="3"/>
  <c r="T66" i="3"/>
  <c r="AD66" i="3" s="1"/>
  <c r="E537" i="8"/>
  <c r="N226" i="8"/>
  <c r="V185" i="12"/>
  <c r="Z185" i="12" s="1"/>
  <c r="L226" i="8"/>
  <c r="U185" i="12"/>
  <c r="Y185" i="12" s="1"/>
  <c r="Q349" i="8"/>
  <c r="X308" i="12"/>
  <c r="AB308" i="12" s="1"/>
  <c r="O349" i="8"/>
  <c r="W308" i="12"/>
  <c r="C404" i="8"/>
  <c r="D358" i="8"/>
  <c r="AH257" i="12"/>
  <c r="AJ257" i="12" s="1"/>
  <c r="AG257" i="12"/>
  <c r="AI257" i="12" s="1"/>
  <c r="R298" i="8"/>
  <c r="F536" i="8"/>
  <c r="G536" i="8"/>
  <c r="T495" i="12"/>
  <c r="AD495" i="12" s="1"/>
  <c r="S495" i="12"/>
  <c r="R59" i="3"/>
  <c r="M70" i="8"/>
  <c r="AK377" i="12"/>
  <c r="AM377" i="12" s="1"/>
  <c r="AL377" i="12"/>
  <c r="AN377" i="12" s="1"/>
  <c r="S418" i="8"/>
  <c r="AK216" i="12"/>
  <c r="AM216" i="12" s="1"/>
  <c r="AL216" i="12"/>
  <c r="AN216" i="12" s="1"/>
  <c r="S257" i="8"/>
  <c r="R40" i="3"/>
  <c r="W140" i="12"/>
  <c r="O181" i="8"/>
  <c r="Q181" i="8"/>
  <c r="X140" i="12"/>
  <c r="AB140" i="12" s="1"/>
  <c r="W89" i="3"/>
  <c r="X89" i="3"/>
  <c r="AB89" i="3" s="1"/>
  <c r="AG256" i="12"/>
  <c r="R297" i="8"/>
  <c r="AH256" i="12"/>
  <c r="AJ256" i="12" s="1"/>
  <c r="E388" i="8"/>
  <c r="AH82" i="12"/>
  <c r="AJ82" i="12" s="1"/>
  <c r="R123" i="8"/>
  <c r="AG82" i="12"/>
  <c r="AI82" i="12" s="1"/>
  <c r="P367" i="8"/>
  <c r="U462" i="12"/>
  <c r="Y462" i="12" s="1"/>
  <c r="L503" i="8"/>
  <c r="N503" i="8"/>
  <c r="V462" i="12"/>
  <c r="Z462" i="12" s="1"/>
  <c r="X251" i="12"/>
  <c r="AB251" i="12" s="1"/>
  <c r="Q292" i="8"/>
  <c r="O292" i="8"/>
  <c r="W251" i="12"/>
  <c r="AA251" i="12" s="1"/>
  <c r="R283" i="8"/>
  <c r="AG242" i="12"/>
  <c r="AI242" i="12" s="1"/>
  <c r="AH242" i="12"/>
  <c r="AJ242" i="12" s="1"/>
  <c r="T63" i="15"/>
  <c r="AD63" i="15" s="1"/>
  <c r="S63" i="15"/>
  <c r="AC63" i="15" s="1"/>
  <c r="R89" i="3"/>
  <c r="AK43" i="15"/>
  <c r="AM43" i="15" s="1"/>
  <c r="AL43" i="15"/>
  <c r="AN43" i="15" s="1"/>
  <c r="U38" i="12"/>
  <c r="Y38" i="12" s="1"/>
  <c r="V38" i="12"/>
  <c r="Z38" i="12" s="1"/>
  <c r="L79" i="8"/>
  <c r="N79" i="8"/>
  <c r="T329" i="12"/>
  <c r="AD329" i="12" s="1"/>
  <c r="S329" i="12"/>
  <c r="G370" i="8"/>
  <c r="F370" i="8"/>
  <c r="K476" i="8"/>
  <c r="I365" i="8"/>
  <c r="H132" i="8"/>
  <c r="E139" i="8"/>
  <c r="O218" i="8"/>
  <c r="W177" i="12"/>
  <c r="AA177" i="12" s="1"/>
  <c r="Q218" i="8"/>
  <c r="X177" i="12"/>
  <c r="AB177" i="12" s="1"/>
  <c r="I392" i="8"/>
  <c r="X502" i="12"/>
  <c r="AB502" i="12" s="1"/>
  <c r="O543" i="8"/>
  <c r="W502" i="12"/>
  <c r="AA502" i="12" s="1"/>
  <c r="Q543" i="8"/>
  <c r="D540" i="8"/>
  <c r="H129" i="8"/>
  <c r="G449" i="8"/>
  <c r="S408" i="12"/>
  <c r="AC408" i="12" s="1"/>
  <c r="T408" i="12"/>
  <c r="AD408" i="12" s="1"/>
  <c r="F449" i="8"/>
  <c r="Q136" i="8"/>
  <c r="X95" i="12"/>
  <c r="AB95" i="12" s="1"/>
  <c r="O136" i="8"/>
  <c r="W95" i="12"/>
  <c r="AG29" i="13"/>
  <c r="AH29" i="13"/>
  <c r="AJ29" i="13" s="1"/>
  <c r="L388" i="8"/>
  <c r="N388" i="8"/>
  <c r="V347" i="12"/>
  <c r="Z347" i="12" s="1"/>
  <c r="U347" i="12"/>
  <c r="Y347" i="12" s="1"/>
  <c r="K94" i="8"/>
  <c r="E286" i="8"/>
  <c r="R210" i="8"/>
  <c r="AH169" i="12"/>
  <c r="AJ169" i="12" s="1"/>
  <c r="AG169" i="12"/>
  <c r="N496" i="8"/>
  <c r="V455" i="12"/>
  <c r="Z455" i="12" s="1"/>
  <c r="U455" i="12"/>
  <c r="Y455" i="12" s="1"/>
  <c r="L496" i="8"/>
  <c r="AK351" i="12"/>
  <c r="AM351" i="12" s="1"/>
  <c r="S392" i="8"/>
  <c r="AL351" i="12"/>
  <c r="AN351" i="12" s="1"/>
  <c r="O498" i="8"/>
  <c r="W457" i="12"/>
  <c r="X457" i="12"/>
  <c r="AB457" i="12" s="1"/>
  <c r="Q498" i="8"/>
  <c r="P212" i="8"/>
  <c r="U16" i="12"/>
  <c r="V16" i="12"/>
  <c r="Z16" i="12" s="1"/>
  <c r="N57" i="8"/>
  <c r="L57" i="8"/>
  <c r="AK40" i="15"/>
  <c r="AM40" i="15" s="1"/>
  <c r="AL40" i="15"/>
  <c r="AN40" i="15" s="1"/>
  <c r="R96" i="12"/>
  <c r="J137" i="8"/>
  <c r="P510" i="8"/>
  <c r="E478" i="8"/>
  <c r="AK60" i="15"/>
  <c r="AM60" i="15" s="1"/>
  <c r="AL60" i="15"/>
  <c r="AN60" i="15" s="1"/>
  <c r="E217" i="8"/>
  <c r="K245" i="8"/>
  <c r="K153" i="8"/>
  <c r="E190" i="8"/>
  <c r="E374" i="8"/>
  <c r="J98" i="8"/>
  <c r="R57" i="12"/>
  <c r="M248" i="8"/>
  <c r="X403" i="12"/>
  <c r="AB403" i="12" s="1"/>
  <c r="O444" i="8"/>
  <c r="W403" i="12"/>
  <c r="Q444" i="8"/>
  <c r="I370" i="8"/>
  <c r="M316" i="8"/>
  <c r="D320" i="8"/>
  <c r="M69" i="8"/>
  <c r="S7" i="15"/>
  <c r="AC7" i="15" s="1"/>
  <c r="T7" i="15"/>
  <c r="AD7" i="15" s="1"/>
  <c r="D157" i="8"/>
  <c r="R47" i="3"/>
  <c r="P550" i="8"/>
  <c r="P392" i="8"/>
  <c r="K365" i="8"/>
  <c r="P225" i="8"/>
  <c r="U64" i="3"/>
  <c r="Y64" i="3" s="1"/>
  <c r="V64" i="3"/>
  <c r="Z64" i="3" s="1"/>
  <c r="M137" i="8"/>
  <c r="S16" i="16"/>
  <c r="AC16" i="16" s="1"/>
  <c r="T16" i="16"/>
  <c r="AD16" i="16" s="1"/>
  <c r="AH229" i="12"/>
  <c r="AJ229" i="12" s="1"/>
  <c r="AG229" i="12"/>
  <c r="R270" i="8"/>
  <c r="R224" i="8"/>
  <c r="AG183" i="12"/>
  <c r="AH183" i="12"/>
  <c r="AJ183" i="12" s="1"/>
  <c r="K535" i="8"/>
  <c r="M167" i="8"/>
  <c r="S372" i="8"/>
  <c r="AL331" i="12"/>
  <c r="AN331" i="12" s="1"/>
  <c r="AK331" i="12"/>
  <c r="AM331" i="12" s="1"/>
  <c r="W488" i="12"/>
  <c r="AA488" i="12" s="1"/>
  <c r="Q529" i="8"/>
  <c r="X488" i="12"/>
  <c r="O529" i="8"/>
  <c r="X67" i="15"/>
  <c r="AB67" i="15" s="1"/>
  <c r="W67" i="15"/>
  <c r="AA67" i="15" s="1"/>
  <c r="I105" i="8"/>
  <c r="R46" i="12"/>
  <c r="J87" i="8"/>
  <c r="M470" i="8"/>
  <c r="M476" i="8"/>
  <c r="H101" i="8"/>
  <c r="W39" i="3"/>
  <c r="X39" i="3"/>
  <c r="AB39" i="3" s="1"/>
  <c r="I258" i="8"/>
  <c r="L167" i="8"/>
  <c r="U126" i="12"/>
  <c r="Y126" i="12" s="1"/>
  <c r="N167" i="8"/>
  <c r="V126" i="12"/>
  <c r="Z126" i="12" s="1"/>
  <c r="X49" i="3"/>
  <c r="W49" i="3"/>
  <c r="AA49" i="3" s="1"/>
  <c r="J57" i="8"/>
  <c r="R16" i="12"/>
  <c r="C419" i="8"/>
  <c r="R311" i="12"/>
  <c r="J352" i="8"/>
  <c r="R150" i="12"/>
  <c r="J191" i="8"/>
  <c r="W490" i="12"/>
  <c r="O531" i="8"/>
  <c r="Q531" i="8"/>
  <c r="X490" i="12"/>
  <c r="AB490" i="12" s="1"/>
  <c r="V210" i="12"/>
  <c r="Z210" i="12" s="1"/>
  <c r="N251" i="8"/>
  <c r="L251" i="8"/>
  <c r="U210" i="12"/>
  <c r="Y210" i="12" s="1"/>
  <c r="K211" i="8"/>
  <c r="C291" i="8"/>
  <c r="T53" i="15"/>
  <c r="AD53" i="15" s="1"/>
  <c r="S53" i="15"/>
  <c r="I438" i="8"/>
  <c r="K504" i="8"/>
  <c r="AG22" i="16"/>
  <c r="AH22" i="16"/>
  <c r="AJ22" i="16" s="1"/>
  <c r="W192" i="12"/>
  <c r="O233" i="8"/>
  <c r="X192" i="12"/>
  <c r="AB192" i="12" s="1"/>
  <c r="Q233" i="8"/>
  <c r="S145" i="8"/>
  <c r="AL104" i="12"/>
  <c r="AN104" i="12" s="1"/>
  <c r="AK104" i="12"/>
  <c r="AM104" i="12" s="1"/>
  <c r="AH429" i="12"/>
  <c r="AJ429" i="12" s="1"/>
  <c r="AG429" i="12"/>
  <c r="R470" i="8"/>
  <c r="S353" i="8"/>
  <c r="AK312" i="12"/>
  <c r="AM312" i="12" s="1"/>
  <c r="AL312" i="12"/>
  <c r="AN312" i="12" s="1"/>
  <c r="D63" i="8"/>
  <c r="T373" i="12"/>
  <c r="AD373" i="12" s="1"/>
  <c r="G414" i="8"/>
  <c r="F414" i="8"/>
  <c r="S373" i="12"/>
  <c r="AC373" i="12" s="1"/>
  <c r="K170" i="8"/>
  <c r="S236" i="8"/>
  <c r="AK195" i="12"/>
  <c r="AM195" i="12" s="1"/>
  <c r="AL195" i="12"/>
  <c r="AN195" i="12" s="1"/>
  <c r="C123" i="8"/>
  <c r="K369" i="8"/>
  <c r="J527" i="8"/>
  <c r="R486" i="12"/>
  <c r="I247" i="8"/>
  <c r="D369" i="8"/>
  <c r="R25" i="14"/>
  <c r="J309" i="8"/>
  <c r="R268" i="12"/>
  <c r="M527" i="8"/>
  <c r="K59" i="8"/>
  <c r="R65" i="12"/>
  <c r="J106" i="8"/>
  <c r="T60" i="3"/>
  <c r="AD60" i="3" s="1"/>
  <c r="S60" i="3"/>
  <c r="AC60" i="3" s="1"/>
  <c r="AK42" i="15"/>
  <c r="AM42" i="15" s="1"/>
  <c r="AL42" i="15"/>
  <c r="AN42" i="15" s="1"/>
  <c r="W26" i="13"/>
  <c r="AA26" i="13" s="1"/>
  <c r="X26" i="13"/>
  <c r="R199" i="8"/>
  <c r="AH158" i="12"/>
  <c r="AJ158" i="12" s="1"/>
  <c r="AG158" i="12"/>
  <c r="AI158" i="12" s="1"/>
  <c r="K222" i="8"/>
  <c r="N419" i="8"/>
  <c r="U378" i="12"/>
  <c r="Y378" i="12" s="1"/>
  <c r="V378" i="12"/>
  <c r="Z378" i="12" s="1"/>
  <c r="L419" i="8"/>
  <c r="AG28" i="14"/>
  <c r="AH28" i="14"/>
  <c r="AJ28" i="14" s="1"/>
  <c r="AG56" i="15"/>
  <c r="AH56" i="15"/>
  <c r="AJ56" i="15" s="1"/>
  <c r="T285" i="12"/>
  <c r="AD285" i="12" s="1"/>
  <c r="G326" i="8"/>
  <c r="F326" i="8"/>
  <c r="S285" i="12"/>
  <c r="AC285" i="12" s="1"/>
  <c r="AK89" i="15"/>
  <c r="AM89" i="15" s="1"/>
  <c r="AL89" i="15"/>
  <c r="AN89" i="15" s="1"/>
  <c r="K387" i="8"/>
  <c r="K285" i="8"/>
  <c r="K386" i="8"/>
  <c r="P333" i="8"/>
  <c r="H506" i="8"/>
  <c r="K58" i="8"/>
  <c r="C399" i="8"/>
  <c r="S90" i="8"/>
  <c r="AK49" i="12"/>
  <c r="AM49" i="12" s="1"/>
  <c r="AL49" i="12"/>
  <c r="AN49" i="12" s="1"/>
  <c r="AG37" i="12"/>
  <c r="AI37" i="12" s="1"/>
  <c r="R78" i="8"/>
  <c r="AH37" i="12"/>
  <c r="AJ37" i="12" s="1"/>
  <c r="H142" i="8"/>
  <c r="W34" i="12"/>
  <c r="O75" i="8"/>
  <c r="X34" i="12"/>
  <c r="AB34" i="12" s="1"/>
  <c r="Q75" i="8"/>
  <c r="D108" i="8"/>
  <c r="R433" i="8"/>
  <c r="AG392" i="12"/>
  <c r="AI392" i="12" s="1"/>
  <c r="AH392" i="12"/>
  <c r="AJ392" i="12" s="1"/>
  <c r="AH26" i="14"/>
  <c r="AJ26" i="14" s="1"/>
  <c r="AG26" i="14"/>
  <c r="K203" i="8"/>
  <c r="U383" i="12"/>
  <c r="Y383" i="12" s="1"/>
  <c r="V383" i="12"/>
  <c r="Z383" i="12" s="1"/>
  <c r="L424" i="8"/>
  <c r="N424" i="8"/>
  <c r="H476" i="8"/>
  <c r="S96" i="3"/>
  <c r="T96" i="3"/>
  <c r="AD96" i="3" s="1"/>
  <c r="X78" i="15"/>
  <c r="W78" i="15"/>
  <c r="AA78" i="15" s="1"/>
  <c r="E428" i="8"/>
  <c r="T465" i="12"/>
  <c r="AD465" i="12" s="1"/>
  <c r="S465" i="12"/>
  <c r="AC465" i="12" s="1"/>
  <c r="F506" i="8"/>
  <c r="G506" i="8"/>
  <c r="W17" i="3"/>
  <c r="AA17" i="3" s="1"/>
  <c r="X17" i="3"/>
  <c r="AB17" i="3" s="1"/>
  <c r="D430" i="8"/>
  <c r="J124" i="8"/>
  <c r="R83" i="12"/>
  <c r="C208" i="8"/>
  <c r="I235" i="8"/>
  <c r="AL235" i="12"/>
  <c r="AN235" i="12" s="1"/>
  <c r="S276" i="8"/>
  <c r="AK235" i="12"/>
  <c r="AM235" i="12" s="1"/>
  <c r="O379" i="8"/>
  <c r="X338" i="12"/>
  <c r="W338" i="12"/>
  <c r="AA338" i="12" s="1"/>
  <c r="Q379" i="8"/>
  <c r="V151" i="12"/>
  <c r="Z151" i="12" s="1"/>
  <c r="N192" i="8"/>
  <c r="L192" i="8"/>
  <c r="U151" i="12"/>
  <c r="Y151" i="12" s="1"/>
  <c r="M49" i="8"/>
  <c r="T359" i="12"/>
  <c r="AD359" i="12" s="1"/>
  <c r="S359" i="12"/>
  <c r="AC359" i="12" s="1"/>
  <c r="G400" i="8"/>
  <c r="F400" i="8"/>
  <c r="AL73" i="15"/>
  <c r="AN73" i="15" s="1"/>
  <c r="AK73" i="15"/>
  <c r="M332" i="8"/>
  <c r="P424" i="8"/>
  <c r="S238" i="8"/>
  <c r="AK197" i="12"/>
  <c r="AM197" i="12" s="1"/>
  <c r="AL197" i="12"/>
  <c r="AN197" i="12" s="1"/>
  <c r="P257" i="8"/>
  <c r="S199" i="8"/>
  <c r="AL158" i="12"/>
  <c r="AN158" i="12" s="1"/>
  <c r="AK158" i="12"/>
  <c r="AM158" i="12" s="1"/>
  <c r="AG304" i="12"/>
  <c r="AH304" i="12"/>
  <c r="AJ304" i="12" s="1"/>
  <c r="R345" i="8"/>
  <c r="H220" i="8"/>
  <c r="AK484" i="12"/>
  <c r="AM484" i="12" s="1"/>
  <c r="S525" i="8"/>
  <c r="AL484" i="12"/>
  <c r="AN484" i="12" s="1"/>
  <c r="AL32" i="15"/>
  <c r="AN32" i="15" s="1"/>
  <c r="AK32" i="15"/>
  <c r="AM32" i="15" s="1"/>
  <c r="M309" i="8"/>
  <c r="K91" i="8"/>
  <c r="W145" i="12"/>
  <c r="AA145" i="12" s="1"/>
  <c r="O186" i="8"/>
  <c r="X145" i="12"/>
  <c r="Q186" i="8"/>
  <c r="E238" i="8"/>
  <c r="E292" i="8"/>
  <c r="M469" i="8"/>
  <c r="K313" i="8"/>
  <c r="H157" i="8"/>
  <c r="O343" i="8"/>
  <c r="Q343" i="8"/>
  <c r="W302" i="12"/>
  <c r="AA302" i="12" s="1"/>
  <c r="X302" i="12"/>
  <c r="G255" i="8"/>
  <c r="S214" i="12"/>
  <c r="AC214" i="12" s="1"/>
  <c r="T214" i="12"/>
  <c r="AD214" i="12" s="1"/>
  <c r="F255" i="8"/>
  <c r="H457" i="8"/>
  <c r="W25" i="14"/>
  <c r="AA25" i="14" s="1"/>
  <c r="X25" i="14"/>
  <c r="AB25" i="14" s="1"/>
  <c r="L103" i="8"/>
  <c r="N103" i="8"/>
  <c r="U62" i="12"/>
  <c r="Y62" i="12" s="1"/>
  <c r="V62" i="12"/>
  <c r="Z62" i="12" s="1"/>
  <c r="P50" i="8"/>
  <c r="W67" i="3"/>
  <c r="AA67" i="3" s="1"/>
  <c r="X67" i="3"/>
  <c r="M353" i="8"/>
  <c r="K364" i="8"/>
  <c r="E130" i="8"/>
  <c r="P226" i="8"/>
  <c r="E322" i="8"/>
  <c r="M415" i="8"/>
  <c r="G81" i="8"/>
  <c r="S40" i="12"/>
  <c r="AC40" i="12" s="1"/>
  <c r="T40" i="12"/>
  <c r="AD40" i="12" s="1"/>
  <c r="F81" i="8"/>
  <c r="L245" i="8"/>
  <c r="U204" i="12"/>
  <c r="Y204" i="12" s="1"/>
  <c r="N245" i="8"/>
  <c r="V204" i="12"/>
  <c r="Z204" i="12" s="1"/>
  <c r="P188" i="8"/>
  <c r="V212" i="12"/>
  <c r="Z212" i="12" s="1"/>
  <c r="L253" i="8"/>
  <c r="N253" i="8"/>
  <c r="U212" i="12"/>
  <c r="Y212" i="12" s="1"/>
  <c r="H122" i="8"/>
  <c r="I475" i="8"/>
  <c r="X142" i="12"/>
  <c r="Q183" i="8"/>
  <c r="W142" i="12"/>
  <c r="AA142" i="12" s="1"/>
  <c r="O183" i="8"/>
  <c r="R66" i="3"/>
  <c r="T10" i="16"/>
  <c r="AD10" i="16" s="1"/>
  <c r="S10" i="16"/>
  <c r="AC10" i="16" s="1"/>
  <c r="K144" i="8"/>
  <c r="T367" i="12"/>
  <c r="AD367" i="12" s="1"/>
  <c r="S367" i="12"/>
  <c r="AC367" i="12" s="1"/>
  <c r="G408" i="8"/>
  <c r="F408" i="8"/>
  <c r="P511" i="8"/>
  <c r="I153" i="8"/>
  <c r="K481" i="8"/>
  <c r="S135" i="8"/>
  <c r="AK94" i="12"/>
  <c r="AM94" i="12" s="1"/>
  <c r="AL94" i="12"/>
  <c r="AN94" i="12" s="1"/>
  <c r="I472" i="8"/>
  <c r="AL70" i="15"/>
  <c r="AN70" i="15" s="1"/>
  <c r="AK70" i="15"/>
  <c r="AM70" i="15" s="1"/>
  <c r="S7" i="3"/>
  <c r="T7" i="3"/>
  <c r="AD7" i="3" s="1"/>
  <c r="AK295" i="12"/>
  <c r="AM295" i="12" s="1"/>
  <c r="S336" i="8"/>
  <c r="AL295" i="12"/>
  <c r="AN295" i="12" s="1"/>
  <c r="I57" i="8"/>
  <c r="E142" i="8"/>
  <c r="AK77" i="12"/>
  <c r="AM77" i="12" s="1"/>
  <c r="AL77" i="12"/>
  <c r="AN77" i="12" s="1"/>
  <c r="S118" i="8"/>
  <c r="AK326" i="12"/>
  <c r="S367" i="8"/>
  <c r="AL326" i="12"/>
  <c r="AN326" i="12" s="1"/>
  <c r="K436" i="8"/>
  <c r="C286" i="8"/>
  <c r="S290" i="12"/>
  <c r="AC290" i="12" s="1"/>
  <c r="G331" i="8"/>
  <c r="F331" i="8"/>
  <c r="T290" i="12"/>
  <c r="AD290" i="12" s="1"/>
  <c r="H107" i="8"/>
  <c r="AG268" i="12"/>
  <c r="R309" i="8"/>
  <c r="AH268" i="12"/>
  <c r="AJ268" i="12" s="1"/>
  <c r="D110" i="8"/>
  <c r="R244" i="8"/>
  <c r="AH203" i="12"/>
  <c r="AJ203" i="12" s="1"/>
  <c r="AG203" i="12"/>
  <c r="G83" i="8"/>
  <c r="S42" i="12"/>
  <c r="T42" i="12"/>
  <c r="AD42" i="12" s="1"/>
  <c r="F83" i="8"/>
  <c r="T268" i="12"/>
  <c r="AD268" i="12" s="1"/>
  <c r="F309" i="8"/>
  <c r="G309" i="8"/>
  <c r="S268" i="12"/>
  <c r="R412" i="12"/>
  <c r="J453" i="8"/>
  <c r="AL80" i="3"/>
  <c r="AN80" i="3" s="1"/>
  <c r="AK80" i="3"/>
  <c r="AM80" i="3" s="1"/>
  <c r="K169" i="8"/>
  <c r="X371" i="12"/>
  <c r="AB371" i="12" s="1"/>
  <c r="O412" i="8"/>
  <c r="Q412" i="8"/>
  <c r="W371" i="12"/>
  <c r="P87" i="8"/>
  <c r="P69" i="8"/>
  <c r="F317" i="8"/>
  <c r="T276" i="12"/>
  <c r="AD276" i="12" s="1"/>
  <c r="S276" i="12"/>
  <c r="AC276" i="12" s="1"/>
  <c r="G317" i="8"/>
  <c r="R26" i="15"/>
  <c r="H149" i="8"/>
  <c r="X119" i="12"/>
  <c r="AB119" i="12" s="1"/>
  <c r="O160" i="8"/>
  <c r="Q160" i="8"/>
  <c r="W119" i="12"/>
  <c r="AA119" i="12" s="1"/>
  <c r="W29" i="13"/>
  <c r="AA29" i="13" s="1"/>
  <c r="X29" i="13"/>
  <c r="AB29" i="13" s="1"/>
  <c r="H240" i="8"/>
  <c r="D152" i="8"/>
  <c r="W96" i="3"/>
  <c r="AA96" i="3" s="1"/>
  <c r="X96" i="3"/>
  <c r="R44" i="14"/>
  <c r="E534" i="8"/>
  <c r="AH42" i="3"/>
  <c r="AJ42" i="3" s="1"/>
  <c r="AG42" i="3"/>
  <c r="AI42" i="3" s="1"/>
  <c r="R99" i="3"/>
  <c r="D128" i="8"/>
  <c r="R26" i="14"/>
  <c r="I76" i="8"/>
  <c r="AL106" i="3"/>
  <c r="AN106" i="3" s="1"/>
  <c r="AK106" i="3"/>
  <c r="AM106" i="3" s="1"/>
  <c r="D111" i="8"/>
  <c r="AK90" i="15"/>
  <c r="AM90" i="15" s="1"/>
  <c r="AL90" i="15"/>
  <c r="AN90" i="15" s="1"/>
  <c r="R54" i="15"/>
  <c r="L334" i="8"/>
  <c r="U293" i="12"/>
  <c r="Y293" i="12" s="1"/>
  <c r="N334" i="8"/>
  <c r="V293" i="12"/>
  <c r="Z293" i="12" s="1"/>
  <c r="K251" i="8"/>
  <c r="F407" i="8"/>
  <c r="S366" i="12"/>
  <c r="AC366" i="12" s="1"/>
  <c r="G407" i="8"/>
  <c r="T366" i="12"/>
  <c r="AD366" i="12" s="1"/>
  <c r="D164" i="8"/>
  <c r="D275" i="8"/>
  <c r="R20" i="3"/>
  <c r="L101" i="8"/>
  <c r="N101" i="8"/>
  <c r="V60" i="12"/>
  <c r="Z60" i="12" s="1"/>
  <c r="U60" i="12"/>
  <c r="Y60" i="12" s="1"/>
  <c r="S80" i="12"/>
  <c r="AC80" i="12" s="1"/>
  <c r="G121" i="8"/>
  <c r="F121" i="8"/>
  <c r="T80" i="12"/>
  <c r="AD80" i="12" s="1"/>
  <c r="J73" i="8"/>
  <c r="R32" i="12"/>
  <c r="R64" i="3"/>
  <c r="P502" i="8"/>
  <c r="I117" i="8"/>
  <c r="S504" i="8"/>
  <c r="AK463" i="12"/>
  <c r="AM463" i="12" s="1"/>
  <c r="AL463" i="12"/>
  <c r="AN463" i="12" s="1"/>
  <c r="C242" i="8"/>
  <c r="D473" i="8"/>
  <c r="H268" i="8"/>
  <c r="L75" i="8"/>
  <c r="N75" i="8"/>
  <c r="U34" i="12"/>
  <c r="Y34" i="12" s="1"/>
  <c r="V34" i="12"/>
  <c r="Z34" i="12" s="1"/>
  <c r="K268" i="8"/>
  <c r="J271" i="8"/>
  <c r="R230" i="12"/>
  <c r="I534" i="8"/>
  <c r="I344" i="8"/>
  <c r="K411" i="8"/>
  <c r="F550" i="8"/>
  <c r="G550" i="8"/>
  <c r="T509" i="12"/>
  <c r="AD509" i="12" s="1"/>
  <c r="S509" i="12"/>
  <c r="AC509" i="12" s="1"/>
  <c r="V71" i="15"/>
  <c r="Z71" i="15" s="1"/>
  <c r="U71" i="15"/>
  <c r="Y71" i="15" s="1"/>
  <c r="AH45" i="14"/>
  <c r="AJ45" i="14" s="1"/>
  <c r="AG45" i="14"/>
  <c r="AH30" i="14"/>
  <c r="AJ30" i="14" s="1"/>
  <c r="AG30" i="14"/>
  <c r="AI30" i="14" s="1"/>
  <c r="D276" i="8"/>
  <c r="AH18" i="12"/>
  <c r="AJ18" i="12" s="1"/>
  <c r="R59" i="8"/>
  <c r="AG18" i="12"/>
  <c r="C314" i="8"/>
  <c r="AH29" i="3"/>
  <c r="AJ29" i="3" s="1"/>
  <c r="AG29" i="3"/>
  <c r="AI29" i="3" s="1"/>
  <c r="S24" i="14"/>
  <c r="T24" i="14"/>
  <c r="AD24" i="14" s="1"/>
  <c r="E531" i="8"/>
  <c r="AH271" i="12"/>
  <c r="AJ271" i="12" s="1"/>
  <c r="R312" i="8"/>
  <c r="AG271" i="12"/>
  <c r="X15" i="15"/>
  <c r="AB15" i="15" s="1"/>
  <c r="W15" i="15"/>
  <c r="AA15" i="15" s="1"/>
  <c r="AH26" i="15"/>
  <c r="AJ26" i="15" s="1"/>
  <c r="AG26" i="15"/>
  <c r="C281" i="8"/>
  <c r="H530" i="8"/>
  <c r="AL23" i="13"/>
  <c r="AN23" i="13" s="1"/>
  <c r="AK23" i="13"/>
  <c r="AM23" i="13" s="1"/>
  <c r="E251" i="8"/>
  <c r="K297" i="8"/>
  <c r="N537" i="8"/>
  <c r="V496" i="12"/>
  <c r="Z496" i="12" s="1"/>
  <c r="U496" i="12"/>
  <c r="Y496" i="12" s="1"/>
  <c r="L537" i="8"/>
  <c r="D253" i="8"/>
  <c r="D264" i="8"/>
  <c r="AG236" i="12"/>
  <c r="R277" i="8"/>
  <c r="AH236" i="12"/>
  <c r="AJ236" i="12" s="1"/>
  <c r="F502" i="8"/>
  <c r="G502" i="8"/>
  <c r="T461" i="12"/>
  <c r="AD461" i="12" s="1"/>
  <c r="S461" i="12"/>
  <c r="AC461" i="12" s="1"/>
  <c r="T430" i="12"/>
  <c r="AD430" i="12" s="1"/>
  <c r="G471" i="8"/>
  <c r="S430" i="12"/>
  <c r="AC430" i="12" s="1"/>
  <c r="F471" i="8"/>
  <c r="E150" i="8"/>
  <c r="W139" i="12"/>
  <c r="AA139" i="12" s="1"/>
  <c r="O180" i="8"/>
  <c r="Q180" i="8"/>
  <c r="X139" i="12"/>
  <c r="AB139" i="12" s="1"/>
  <c r="AL14" i="16"/>
  <c r="AN14" i="16" s="1"/>
  <c r="AK14" i="16"/>
  <c r="AM14" i="16" s="1"/>
  <c r="AG372" i="12"/>
  <c r="AH372" i="12"/>
  <c r="AJ372" i="12" s="1"/>
  <c r="R413" i="8"/>
  <c r="D384" i="8"/>
  <c r="P181" i="8"/>
  <c r="R33" i="14"/>
  <c r="C330" i="8"/>
  <c r="AL7" i="13"/>
  <c r="AK7" i="13"/>
  <c r="AM7" i="13" s="1"/>
  <c r="O402" i="8"/>
  <c r="Q402" i="8"/>
  <c r="W361" i="12"/>
  <c r="X361" i="12"/>
  <c r="AB361" i="12" s="1"/>
  <c r="M540" i="8"/>
  <c r="AG55" i="12"/>
  <c r="AI55" i="12" s="1"/>
  <c r="R96" i="8"/>
  <c r="AH55" i="12"/>
  <c r="AJ55" i="12" s="1"/>
  <c r="P131" i="8"/>
  <c r="I495" i="8"/>
  <c r="V377" i="12"/>
  <c r="Z377" i="12" s="1"/>
  <c r="U377" i="12"/>
  <c r="Y377" i="12" s="1"/>
  <c r="N418" i="8"/>
  <c r="L418" i="8"/>
  <c r="W133" i="12"/>
  <c r="AA133" i="12" s="1"/>
  <c r="Q174" i="8"/>
  <c r="X133" i="12"/>
  <c r="O174" i="8"/>
  <c r="P150" i="8"/>
  <c r="AH207" i="12"/>
  <c r="AJ207" i="12" s="1"/>
  <c r="R248" i="8"/>
  <c r="AG207" i="12"/>
  <c r="AI207" i="12" s="1"/>
  <c r="C418" i="8"/>
  <c r="W175" i="12"/>
  <c r="AA175" i="12" s="1"/>
  <c r="X175" i="12"/>
  <c r="Q216" i="8"/>
  <c r="O216" i="8"/>
  <c r="E162" i="8"/>
  <c r="C231" i="8"/>
  <c r="V314" i="12"/>
  <c r="Z314" i="12" s="1"/>
  <c r="N355" i="8"/>
  <c r="L355" i="8"/>
  <c r="U314" i="12"/>
  <c r="Y314" i="12" s="1"/>
  <c r="S59" i="15"/>
  <c r="AC59" i="15" s="1"/>
  <c r="T59" i="15"/>
  <c r="AD59" i="15" s="1"/>
  <c r="V208" i="12"/>
  <c r="Z208" i="12" s="1"/>
  <c r="U208" i="12"/>
  <c r="Y208" i="12" s="1"/>
  <c r="L249" i="8"/>
  <c r="N249" i="8"/>
  <c r="M206" i="8"/>
  <c r="L528" i="8"/>
  <c r="U487" i="12"/>
  <c r="Y487" i="12" s="1"/>
  <c r="V487" i="12"/>
  <c r="Z487" i="12" s="1"/>
  <c r="N528" i="8"/>
  <c r="C53" i="8"/>
  <c r="L76" i="8"/>
  <c r="U35" i="12"/>
  <c r="Y35" i="12" s="1"/>
  <c r="V35" i="12"/>
  <c r="Z35" i="12" s="1"/>
  <c r="N76" i="8"/>
  <c r="X220" i="12"/>
  <c r="AB220" i="12" s="1"/>
  <c r="W220" i="12"/>
  <c r="AA220" i="12" s="1"/>
  <c r="Q261" i="8"/>
  <c r="O261" i="8"/>
  <c r="AG439" i="12"/>
  <c r="AH439" i="12"/>
  <c r="AJ439" i="12" s="1"/>
  <c r="R480" i="8"/>
  <c r="X262" i="12"/>
  <c r="AB262" i="12" s="1"/>
  <c r="Q303" i="8"/>
  <c r="O303" i="8"/>
  <c r="W262" i="12"/>
  <c r="H413" i="8"/>
  <c r="I321" i="8"/>
  <c r="H472" i="8"/>
  <c r="N428" i="8"/>
  <c r="V387" i="12"/>
  <c r="Z387" i="12" s="1"/>
  <c r="L428" i="8"/>
  <c r="U387" i="12"/>
  <c r="Y387" i="12" s="1"/>
  <c r="J414" i="8"/>
  <c r="R373" i="12"/>
  <c r="J303" i="8"/>
  <c r="R262" i="12"/>
  <c r="D162" i="8"/>
  <c r="O504" i="8"/>
  <c r="W463" i="12"/>
  <c r="Q504" i="8"/>
  <c r="X463" i="12"/>
  <c r="AB463" i="12" s="1"/>
  <c r="E521" i="8"/>
  <c r="W94" i="15"/>
  <c r="X94" i="15"/>
  <c r="AB94" i="15" s="1"/>
  <c r="AL105" i="15"/>
  <c r="AN105" i="15" s="1"/>
  <c r="AK105" i="15"/>
  <c r="AM105" i="15" s="1"/>
  <c r="M173" i="8"/>
  <c r="U79" i="3"/>
  <c r="Y79" i="3" s="1"/>
  <c r="V79" i="3"/>
  <c r="Z79" i="3" s="1"/>
  <c r="H382" i="8"/>
  <c r="O198" i="8"/>
  <c r="X157" i="12"/>
  <c r="W157" i="12"/>
  <c r="AA157" i="12" s="1"/>
  <c r="Q198" i="8"/>
  <c r="J424" i="8"/>
  <c r="R383" i="12"/>
  <c r="R15" i="3"/>
  <c r="T81" i="15"/>
  <c r="AD81" i="15" s="1"/>
  <c r="S81" i="15"/>
  <c r="AC81" i="15" s="1"/>
  <c r="H65" i="8"/>
  <c r="D180" i="8"/>
  <c r="R12" i="16"/>
  <c r="D173" i="8"/>
  <c r="AG23" i="12"/>
  <c r="AH23" i="12"/>
  <c r="AJ23" i="12" s="1"/>
  <c r="R64" i="8"/>
  <c r="K526" i="8"/>
  <c r="C174" i="8"/>
  <c r="M284" i="8"/>
  <c r="C255" i="8"/>
  <c r="L319" i="8"/>
  <c r="U278" i="12"/>
  <c r="V278" i="12"/>
  <c r="Z278" i="12" s="1"/>
  <c r="N319" i="8"/>
  <c r="M550" i="8"/>
  <c r="I70" i="8"/>
  <c r="P293" i="8"/>
  <c r="P343" i="8"/>
  <c r="S463" i="8"/>
  <c r="AK422" i="12"/>
  <c r="AM422" i="12" s="1"/>
  <c r="AL422" i="12"/>
  <c r="S21" i="13"/>
  <c r="AC21" i="13" s="1"/>
  <c r="T21" i="13"/>
  <c r="AD21" i="13" s="1"/>
  <c r="D151" i="8"/>
  <c r="N322" i="8"/>
  <c r="U281" i="12"/>
  <c r="Y281" i="12" s="1"/>
  <c r="V281" i="12"/>
  <c r="Z281" i="12" s="1"/>
  <c r="L322" i="8"/>
  <c r="J507" i="8"/>
  <c r="R466" i="12"/>
  <c r="E510" i="8"/>
  <c r="C500" i="8"/>
  <c r="G472" i="8"/>
  <c r="S431" i="12"/>
  <c r="T431" i="12"/>
  <c r="AD431" i="12" s="1"/>
  <c r="F472" i="8"/>
  <c r="AL26" i="15"/>
  <c r="AN26" i="15" s="1"/>
  <c r="AK26" i="15"/>
  <c r="AM26" i="15" s="1"/>
  <c r="T63" i="12"/>
  <c r="AD63" i="12" s="1"/>
  <c r="G104" i="8"/>
  <c r="S63" i="12"/>
  <c r="AC63" i="12" s="1"/>
  <c r="F104" i="8"/>
  <c r="X183" i="12"/>
  <c r="O224" i="8"/>
  <c r="W183" i="12"/>
  <c r="AA183" i="12" s="1"/>
  <c r="Q224" i="8"/>
  <c r="AG457" i="12"/>
  <c r="AI457" i="12" s="1"/>
  <c r="AH457" i="12"/>
  <c r="AJ457" i="12" s="1"/>
  <c r="R498" i="8"/>
  <c r="D387" i="8"/>
  <c r="K256" i="8"/>
  <c r="R319" i="8"/>
  <c r="AG278" i="12"/>
  <c r="AH278" i="12"/>
  <c r="AJ278" i="12" s="1"/>
  <c r="X21" i="3"/>
  <c r="AB21" i="3" s="1"/>
  <c r="W21" i="3"/>
  <c r="AA21" i="3" s="1"/>
  <c r="X12" i="16"/>
  <c r="AB12" i="16" s="1"/>
  <c r="W12" i="16"/>
  <c r="H512" i="8"/>
  <c r="M186" i="8"/>
  <c r="K165" i="8"/>
  <c r="AL69" i="12"/>
  <c r="AN69" i="12" s="1"/>
  <c r="S110" i="8"/>
  <c r="AK69" i="12"/>
  <c r="AM69" i="12" s="1"/>
  <c r="D233" i="8"/>
  <c r="K466" i="8"/>
  <c r="K435" i="8"/>
  <c r="J220" i="8"/>
  <c r="R179" i="12"/>
  <c r="K510" i="8"/>
  <c r="AL55" i="3"/>
  <c r="AN55" i="3" s="1"/>
  <c r="AK55" i="3"/>
  <c r="AM55" i="3" s="1"/>
  <c r="R336" i="12"/>
  <c r="J377" i="8"/>
  <c r="I347" i="8"/>
  <c r="U509" i="12"/>
  <c r="Y509" i="12" s="1"/>
  <c r="L550" i="8"/>
  <c r="N550" i="8"/>
  <c r="V509" i="12"/>
  <c r="Z509" i="12" s="1"/>
  <c r="R33" i="15"/>
  <c r="O96" i="8"/>
  <c r="Q96" i="8"/>
  <c r="X55" i="12"/>
  <c r="AB55" i="12" s="1"/>
  <c r="W55" i="12"/>
  <c r="I341" i="8"/>
  <c r="L108" i="8"/>
  <c r="V67" i="12"/>
  <c r="Z67" i="12" s="1"/>
  <c r="N108" i="8"/>
  <c r="U67" i="12"/>
  <c r="Y67" i="12" s="1"/>
  <c r="I361" i="8"/>
  <c r="AL477" i="12"/>
  <c r="AN477" i="12" s="1"/>
  <c r="S518" i="8"/>
  <c r="AK477" i="12"/>
  <c r="AM477" i="12" s="1"/>
  <c r="C273" i="8"/>
  <c r="AL34" i="3"/>
  <c r="AN34" i="3" s="1"/>
  <c r="AK34" i="3"/>
  <c r="AM34" i="3" s="1"/>
  <c r="D300" i="8"/>
  <c r="E486" i="8"/>
  <c r="AK79" i="3"/>
  <c r="AM79" i="3" s="1"/>
  <c r="AL79" i="3"/>
  <c r="AN79" i="3" s="1"/>
  <c r="M135" i="8"/>
  <c r="R285" i="12"/>
  <c r="J326" i="8"/>
  <c r="P316" i="8"/>
  <c r="V21" i="15"/>
  <c r="Z21" i="15" s="1"/>
  <c r="U21" i="15"/>
  <c r="Y21" i="15" s="1"/>
  <c r="J392" i="8"/>
  <c r="R351" i="12"/>
  <c r="D183" i="8"/>
  <c r="C352" i="8"/>
  <c r="R419" i="12"/>
  <c r="J460" i="8"/>
  <c r="K269" i="8"/>
  <c r="X18" i="3"/>
  <c r="AB18" i="3" s="1"/>
  <c r="W18" i="3"/>
  <c r="AA18" i="3" s="1"/>
  <c r="I539" i="8"/>
  <c r="D458" i="8"/>
  <c r="S183" i="8"/>
  <c r="AL142" i="12"/>
  <c r="AN142" i="12" s="1"/>
  <c r="AK142" i="12"/>
  <c r="AM142" i="12" s="1"/>
  <c r="S143" i="12"/>
  <c r="AC143" i="12" s="1"/>
  <c r="G184" i="8"/>
  <c r="F184" i="8"/>
  <c r="T143" i="12"/>
  <c r="AD143" i="12" s="1"/>
  <c r="AG45" i="12"/>
  <c r="R86" i="8"/>
  <c r="AH45" i="12"/>
  <c r="AJ45" i="12" s="1"/>
  <c r="G442" i="8"/>
  <c r="S401" i="12"/>
  <c r="AC401" i="12" s="1"/>
  <c r="T401" i="12"/>
  <c r="AD401" i="12" s="1"/>
  <c r="F442" i="8"/>
  <c r="AK80" i="12"/>
  <c r="AM80" i="12" s="1"/>
  <c r="S121" i="8"/>
  <c r="AL80" i="12"/>
  <c r="AN80" i="12" s="1"/>
  <c r="L190" i="8"/>
  <c r="V149" i="12"/>
  <c r="Z149" i="12" s="1"/>
  <c r="N190" i="8"/>
  <c r="U149" i="12"/>
  <c r="Y149" i="12" s="1"/>
  <c r="C100" i="8"/>
  <c r="P262" i="8"/>
  <c r="F200" i="8"/>
  <c r="S159" i="12"/>
  <c r="AC159" i="12" s="1"/>
  <c r="T159" i="12"/>
  <c r="AD159" i="12" s="1"/>
  <c r="G200" i="8"/>
  <c r="H222" i="8"/>
  <c r="AG340" i="12"/>
  <c r="AH340" i="12"/>
  <c r="AJ340" i="12" s="1"/>
  <c r="R381" i="8"/>
  <c r="F88" i="8"/>
  <c r="T47" i="12"/>
  <c r="AD47" i="12" s="1"/>
  <c r="S47" i="12"/>
  <c r="G88" i="8"/>
  <c r="S116" i="8"/>
  <c r="AK75" i="12"/>
  <c r="AL75" i="12"/>
  <c r="AN75" i="12" s="1"/>
  <c r="AK336" i="12"/>
  <c r="AM336" i="12" s="1"/>
  <c r="S377" i="8"/>
  <c r="AL336" i="12"/>
  <c r="AN336" i="12" s="1"/>
  <c r="P173" i="8"/>
  <c r="P263" i="8"/>
  <c r="AK24" i="14"/>
  <c r="AL24" i="14"/>
  <c r="AN24" i="14" s="1"/>
  <c r="C433" i="8"/>
  <c r="F483" i="8"/>
  <c r="T442" i="12"/>
  <c r="AD442" i="12" s="1"/>
  <c r="G483" i="8"/>
  <c r="S442" i="12"/>
  <c r="AC442" i="12" s="1"/>
  <c r="H118" i="8"/>
  <c r="H509" i="8"/>
  <c r="E422" i="8"/>
  <c r="S31" i="14"/>
  <c r="AC31" i="14" s="1"/>
  <c r="T31" i="14"/>
  <c r="AD31" i="14" s="1"/>
  <c r="AH222" i="12"/>
  <c r="AJ222" i="12" s="1"/>
  <c r="AG222" i="12"/>
  <c r="R263" i="8"/>
  <c r="E97" i="8"/>
  <c r="D510" i="8"/>
  <c r="G329" i="8"/>
  <c r="F329" i="8"/>
  <c r="T288" i="12"/>
  <c r="AD288" i="12" s="1"/>
  <c r="S288" i="12"/>
  <c r="I291" i="8"/>
  <c r="P508" i="8"/>
  <c r="AH21" i="16"/>
  <c r="AJ21" i="16" s="1"/>
  <c r="AG21" i="16"/>
  <c r="AI21" i="16" s="1"/>
  <c r="S59" i="8"/>
  <c r="AK18" i="12"/>
  <c r="AM18" i="12" s="1"/>
  <c r="AL18" i="12"/>
  <c r="AN18" i="12" s="1"/>
  <c r="V394" i="12"/>
  <c r="Z394" i="12" s="1"/>
  <c r="U394" i="12"/>
  <c r="N435" i="8"/>
  <c r="L435" i="8"/>
  <c r="AL51" i="15"/>
  <c r="AN51" i="15" s="1"/>
  <c r="AK51" i="15"/>
  <c r="AM51" i="15" s="1"/>
  <c r="U90" i="15"/>
  <c r="Y90" i="15" s="1"/>
  <c r="V90" i="15"/>
  <c r="Z90" i="15" s="1"/>
  <c r="K446" i="8"/>
  <c r="U96" i="3"/>
  <c r="Y96" i="3" s="1"/>
  <c r="V96" i="3"/>
  <c r="Z96" i="3" s="1"/>
  <c r="C99" i="8"/>
  <c r="D314" i="8"/>
  <c r="H234" i="8"/>
  <c r="U41" i="15"/>
  <c r="Y41" i="15" s="1"/>
  <c r="V41" i="15"/>
  <c r="Z41" i="15" s="1"/>
  <c r="AL61" i="12"/>
  <c r="AN61" i="12" s="1"/>
  <c r="AK61" i="12"/>
  <c r="AM61" i="12" s="1"/>
  <c r="S102" i="8"/>
  <c r="N365" i="8"/>
  <c r="L365" i="8"/>
  <c r="U324" i="12"/>
  <c r="V324" i="12"/>
  <c r="Z324" i="12" s="1"/>
  <c r="D49" i="8"/>
  <c r="P506" i="8"/>
  <c r="S424" i="8"/>
  <c r="AL383" i="12"/>
  <c r="AN383" i="12" s="1"/>
  <c r="AK383" i="12"/>
  <c r="AM383" i="12" s="1"/>
  <c r="N113" i="8"/>
  <c r="V72" i="12"/>
  <c r="Z72" i="12" s="1"/>
  <c r="U72" i="12"/>
  <c r="Y72" i="12" s="1"/>
  <c r="L113" i="8"/>
  <c r="I173" i="8"/>
  <c r="M442" i="8"/>
  <c r="K135" i="8"/>
  <c r="K99" i="8"/>
  <c r="X333" i="12"/>
  <c r="AB333" i="12" s="1"/>
  <c r="W333" i="12"/>
  <c r="AA333" i="12" s="1"/>
  <c r="Q374" i="8"/>
  <c r="O374" i="8"/>
  <c r="R78" i="15"/>
  <c r="D356" i="8"/>
  <c r="K270" i="8"/>
  <c r="P459" i="8"/>
  <c r="P186" i="8"/>
  <c r="R22" i="16"/>
  <c r="AK47" i="15"/>
  <c r="AM47" i="15" s="1"/>
  <c r="AL47" i="15"/>
  <c r="AN47" i="15" s="1"/>
  <c r="R103" i="3"/>
  <c r="K402" i="8"/>
  <c r="N518" i="8"/>
  <c r="V477" i="12"/>
  <c r="Z477" i="12" s="1"/>
  <c r="L518" i="8"/>
  <c r="U477" i="12"/>
  <c r="Y477" i="12" s="1"/>
  <c r="G197" i="8"/>
  <c r="T156" i="12"/>
  <c r="AD156" i="12" s="1"/>
  <c r="S156" i="12"/>
  <c r="F197" i="8"/>
  <c r="D471" i="8"/>
  <c r="X53" i="3"/>
  <c r="AB53" i="3" s="1"/>
  <c r="W53" i="3"/>
  <c r="AA53" i="3" s="1"/>
  <c r="O288" i="8"/>
  <c r="Q288" i="8"/>
  <c r="X247" i="12"/>
  <c r="AB247" i="12" s="1"/>
  <c r="W247" i="12"/>
  <c r="E187" i="8"/>
  <c r="D403" i="8"/>
  <c r="H420" i="8"/>
  <c r="L512" i="8"/>
  <c r="V471" i="12"/>
  <c r="Z471" i="12" s="1"/>
  <c r="N512" i="8"/>
  <c r="U471" i="12"/>
  <c r="Y471" i="12" s="1"/>
  <c r="K351" i="8"/>
  <c r="S376" i="12"/>
  <c r="AC376" i="12" s="1"/>
  <c r="F417" i="8"/>
  <c r="T376" i="12"/>
  <c r="AD376" i="12" s="1"/>
  <c r="G417" i="8"/>
  <c r="X217" i="12"/>
  <c r="AB217" i="12" s="1"/>
  <c r="O258" i="8"/>
  <c r="Q258" i="8"/>
  <c r="W217" i="12"/>
  <c r="P82" i="8"/>
  <c r="X254" i="12"/>
  <c r="AB254" i="12" s="1"/>
  <c r="Q295" i="8"/>
  <c r="W254" i="12"/>
  <c r="O295" i="8"/>
  <c r="AL38" i="12"/>
  <c r="AN38" i="12" s="1"/>
  <c r="AK38" i="12"/>
  <c r="AM38" i="12" s="1"/>
  <c r="S79" i="8"/>
  <c r="H430" i="8"/>
  <c r="W104" i="15"/>
  <c r="AA104" i="15" s="1"/>
  <c r="X104" i="15"/>
  <c r="U348" i="12"/>
  <c r="Y348" i="12" s="1"/>
  <c r="N389" i="8"/>
  <c r="L389" i="8"/>
  <c r="V348" i="12"/>
  <c r="Z348" i="12" s="1"/>
  <c r="M380" i="8"/>
  <c r="U195" i="12"/>
  <c r="Y195" i="12" s="1"/>
  <c r="N236" i="8"/>
  <c r="L236" i="8"/>
  <c r="V195" i="12"/>
  <c r="Z195" i="12" s="1"/>
  <c r="X43" i="15"/>
  <c r="AB43" i="15" s="1"/>
  <c r="W43" i="15"/>
  <c r="J112" i="8"/>
  <c r="R71" i="12"/>
  <c r="N541" i="8"/>
  <c r="L541" i="8"/>
  <c r="V500" i="12"/>
  <c r="Z500" i="12" s="1"/>
  <c r="U500" i="12"/>
  <c r="Y500" i="12" s="1"/>
  <c r="X13" i="12"/>
  <c r="AB13" i="12" s="1"/>
  <c r="Q54" i="8"/>
  <c r="W13" i="12"/>
  <c r="AA13" i="12" s="1"/>
  <c r="O54" i="8"/>
  <c r="M121" i="8"/>
  <c r="D224" i="8"/>
  <c r="D65" i="8"/>
  <c r="K244" i="8"/>
  <c r="AK19" i="13"/>
  <c r="AM19" i="13" s="1"/>
  <c r="AL19" i="13"/>
  <c r="AN19" i="13" s="1"/>
  <c r="I320" i="8"/>
  <c r="AG474" i="12"/>
  <c r="AI474" i="12" s="1"/>
  <c r="AH474" i="12"/>
  <c r="AJ474" i="12" s="1"/>
  <c r="R515" i="8"/>
  <c r="K104" i="8"/>
  <c r="Q252" i="8"/>
  <c r="O252" i="8"/>
  <c r="W211" i="12"/>
  <c r="AA211" i="12" s="1"/>
  <c r="X211" i="12"/>
  <c r="P250" i="8"/>
  <c r="C466" i="8"/>
  <c r="G257" i="8"/>
  <c r="S216" i="12"/>
  <c r="AC216" i="12" s="1"/>
  <c r="T216" i="12"/>
  <c r="AD216" i="12" s="1"/>
  <c r="F257" i="8"/>
  <c r="C227" i="8"/>
  <c r="S190" i="8"/>
  <c r="AL149" i="12"/>
  <c r="AN149" i="12" s="1"/>
  <c r="AK149" i="12"/>
  <c r="AM149" i="12" s="1"/>
  <c r="E413" i="8"/>
  <c r="H518" i="8"/>
  <c r="E127" i="8"/>
  <c r="J526" i="8"/>
  <c r="R485" i="12"/>
  <c r="R99" i="15"/>
  <c r="R102" i="8"/>
  <c r="AG61" i="12"/>
  <c r="AH61" i="12"/>
  <c r="AJ61" i="12" s="1"/>
  <c r="N88" i="8"/>
  <c r="V47" i="12"/>
  <c r="Z47" i="12" s="1"/>
  <c r="U47" i="12"/>
  <c r="L88" i="8"/>
  <c r="W23" i="16"/>
  <c r="AA23" i="16" s="1"/>
  <c r="X23" i="16"/>
  <c r="AB23" i="16" s="1"/>
  <c r="X476" i="12"/>
  <c r="W476" i="12"/>
  <c r="AA476" i="12" s="1"/>
  <c r="Q517" i="8"/>
  <c r="O517" i="8"/>
  <c r="D77" i="8"/>
  <c r="N401" i="8"/>
  <c r="L401" i="8"/>
  <c r="U360" i="12"/>
  <c r="Y360" i="12" s="1"/>
  <c r="V360" i="12"/>
  <c r="Z360" i="12" s="1"/>
  <c r="H270" i="8"/>
  <c r="AG503" i="12"/>
  <c r="AI503" i="12" s="1"/>
  <c r="R544" i="8"/>
  <c r="AH503" i="12"/>
  <c r="AJ503" i="12" s="1"/>
  <c r="M303" i="8"/>
  <c r="AK90" i="12"/>
  <c r="AM90" i="12" s="1"/>
  <c r="S131" i="8"/>
  <c r="AL90" i="12"/>
  <c r="AN90" i="12" s="1"/>
  <c r="R225" i="12"/>
  <c r="J266" i="8"/>
  <c r="C101" i="8"/>
  <c r="R368" i="12"/>
  <c r="J409" i="8"/>
  <c r="L292" i="8"/>
  <c r="U251" i="12"/>
  <c r="Y251" i="12" s="1"/>
  <c r="V251" i="12"/>
  <c r="Z251" i="12" s="1"/>
  <c r="N292" i="8"/>
  <c r="C138" i="8"/>
  <c r="R138" i="12"/>
  <c r="J179" i="8"/>
  <c r="O201" i="8"/>
  <c r="X160" i="12"/>
  <c r="W160" i="12"/>
  <c r="AA160" i="12" s="1"/>
  <c r="Q201" i="8"/>
  <c r="H360" i="8"/>
  <c r="O108" i="8"/>
  <c r="X67" i="12"/>
  <c r="AB67" i="12" s="1"/>
  <c r="Q108" i="8"/>
  <c r="W67" i="12"/>
  <c r="AA67" i="12" s="1"/>
  <c r="H445" i="8"/>
  <c r="AL140" i="12"/>
  <c r="AN140" i="12" s="1"/>
  <c r="S181" i="8"/>
  <c r="AK140" i="12"/>
  <c r="AM140" i="12" s="1"/>
  <c r="H175" i="8"/>
  <c r="M209" i="8"/>
  <c r="K327" i="8"/>
  <c r="I283" i="8"/>
  <c r="K210" i="8"/>
  <c r="R10" i="14"/>
  <c r="I253" i="8"/>
  <c r="V218" i="12"/>
  <c r="Z218" i="12" s="1"/>
  <c r="N259" i="8"/>
  <c r="U218" i="12"/>
  <c r="Y218" i="12" s="1"/>
  <c r="L259" i="8"/>
  <c r="C362" i="8"/>
  <c r="I292" i="8"/>
  <c r="I517" i="8"/>
  <c r="R155" i="8"/>
  <c r="AG114" i="12"/>
  <c r="AH114" i="12"/>
  <c r="AJ114" i="12" s="1"/>
  <c r="H263" i="8"/>
  <c r="W16" i="15"/>
  <c r="X16" i="15"/>
  <c r="AB16" i="15" s="1"/>
  <c r="T15" i="14"/>
  <c r="AD15" i="14" s="1"/>
  <c r="S15" i="14"/>
  <c r="K488" i="8"/>
  <c r="H193" i="8"/>
  <c r="C536" i="8"/>
  <c r="AL472" i="12"/>
  <c r="AN472" i="12" s="1"/>
  <c r="S513" i="8"/>
  <c r="AK472" i="12"/>
  <c r="AM472" i="12" s="1"/>
  <c r="I406" i="8"/>
  <c r="J404" i="8"/>
  <c r="R363" i="12"/>
  <c r="M409" i="8"/>
  <c r="H501" i="8"/>
  <c r="R55" i="12"/>
  <c r="J96" i="8"/>
  <c r="AH19" i="14"/>
  <c r="AJ19" i="14" s="1"/>
  <c r="AG19" i="14"/>
  <c r="AI19" i="14" s="1"/>
  <c r="K159" i="8"/>
  <c r="C459" i="8"/>
  <c r="D113" i="8"/>
  <c r="AK26" i="3"/>
  <c r="AM26" i="3" s="1"/>
  <c r="AL26" i="3"/>
  <c r="AN26" i="3" s="1"/>
  <c r="M491" i="8"/>
  <c r="AH34" i="14"/>
  <c r="AJ34" i="14" s="1"/>
  <c r="AG34" i="14"/>
  <c r="AI34" i="14" s="1"/>
  <c r="K388" i="8"/>
  <c r="T27" i="13"/>
  <c r="AD27" i="13" s="1"/>
  <c r="S27" i="13"/>
  <c r="AC27" i="13" s="1"/>
  <c r="S431" i="8"/>
  <c r="AK390" i="12"/>
  <c r="AM390" i="12" s="1"/>
  <c r="AL390" i="12"/>
  <c r="AN390" i="12" s="1"/>
  <c r="R267" i="12"/>
  <c r="J308" i="8"/>
  <c r="AH79" i="3"/>
  <c r="AJ79" i="3" s="1"/>
  <c r="AG79" i="3"/>
  <c r="AG148" i="12"/>
  <c r="AH148" i="12"/>
  <c r="AJ148" i="12" s="1"/>
  <c r="R189" i="8"/>
  <c r="R96" i="3"/>
  <c r="AL11" i="16"/>
  <c r="AN11" i="16" s="1"/>
  <c r="AK11" i="16"/>
  <c r="AM11" i="16" s="1"/>
  <c r="K420" i="8"/>
  <c r="O546" i="8"/>
  <c r="Q546" i="8"/>
  <c r="X505" i="12"/>
  <c r="AB505" i="12" s="1"/>
  <c r="W505" i="12"/>
  <c r="R124" i="12"/>
  <c r="J165" i="8"/>
  <c r="N67" i="8"/>
  <c r="U26" i="12"/>
  <c r="Y26" i="12" s="1"/>
  <c r="V26" i="12"/>
  <c r="Z26" i="12" s="1"/>
  <c r="L67" i="8"/>
  <c r="H160" i="8"/>
  <c r="E533" i="8"/>
  <c r="D169" i="8"/>
  <c r="AK443" i="12"/>
  <c r="AM443" i="12" s="1"/>
  <c r="AL443" i="12"/>
  <c r="AN443" i="12" s="1"/>
  <c r="S484" i="8"/>
  <c r="C296" i="8"/>
  <c r="S18" i="12"/>
  <c r="T18" i="12"/>
  <c r="AD18" i="12" s="1"/>
  <c r="G59" i="8"/>
  <c r="F59" i="8"/>
  <c r="E512" i="8"/>
  <c r="I184" i="8"/>
  <c r="U85" i="3"/>
  <c r="Y85" i="3" s="1"/>
  <c r="V85" i="3"/>
  <c r="Z85" i="3" s="1"/>
  <c r="H335" i="8"/>
  <c r="J322" i="8"/>
  <c r="R281" i="12"/>
  <c r="AK107" i="15"/>
  <c r="AM107" i="15" s="1"/>
  <c r="AL107" i="15"/>
  <c r="AN107" i="15" s="1"/>
  <c r="J382" i="8"/>
  <c r="R341" i="12"/>
  <c r="P285" i="8"/>
  <c r="W13" i="16"/>
  <c r="X13" i="16"/>
  <c r="AB13" i="16" s="1"/>
  <c r="H192" i="8"/>
  <c r="J158" i="8"/>
  <c r="R117" i="12"/>
  <c r="K72" i="8"/>
  <c r="I145" i="8"/>
  <c r="O167" i="8"/>
  <c r="W126" i="12"/>
  <c r="Q167" i="8"/>
  <c r="X126" i="12"/>
  <c r="AB126" i="12" s="1"/>
  <c r="X181" i="12"/>
  <c r="W181" i="12"/>
  <c r="AA181" i="12" s="1"/>
  <c r="Q222" i="8"/>
  <c r="O222" i="8"/>
  <c r="Q483" i="8"/>
  <c r="O483" i="8"/>
  <c r="X442" i="12"/>
  <c r="AB442" i="12" s="1"/>
  <c r="W442" i="12"/>
  <c r="W37" i="15"/>
  <c r="X37" i="15"/>
  <c r="AB37" i="15" s="1"/>
  <c r="H539" i="8"/>
  <c r="M93" i="8"/>
  <c r="D489" i="8"/>
  <c r="V101" i="15"/>
  <c r="Z101" i="15" s="1"/>
  <c r="U101" i="15"/>
  <c r="Y101" i="15" s="1"/>
  <c r="M245" i="8"/>
  <c r="P99" i="8"/>
  <c r="L361" i="8"/>
  <c r="V320" i="12"/>
  <c r="Z320" i="12" s="1"/>
  <c r="U320" i="12"/>
  <c r="Y320" i="12" s="1"/>
  <c r="N361" i="8"/>
  <c r="P97" i="8"/>
  <c r="D479" i="8"/>
  <c r="W329" i="12"/>
  <c r="AA329" i="12" s="1"/>
  <c r="O370" i="8"/>
  <c r="X329" i="12"/>
  <c r="Q370" i="8"/>
  <c r="S358" i="12"/>
  <c r="T358" i="12"/>
  <c r="AD358" i="12" s="1"/>
  <c r="F399" i="8"/>
  <c r="G399" i="8"/>
  <c r="AG382" i="12"/>
  <c r="AH382" i="12"/>
  <c r="AJ382" i="12" s="1"/>
  <c r="R423" i="8"/>
  <c r="E316" i="8"/>
  <c r="R274" i="12"/>
  <c r="J315" i="8"/>
  <c r="E376" i="8"/>
  <c r="R58" i="15"/>
  <c r="M452" i="8"/>
  <c r="I330" i="8"/>
  <c r="R317" i="12"/>
  <c r="J358" i="8"/>
  <c r="C200" i="8"/>
  <c r="H541" i="8"/>
  <c r="J380" i="8"/>
  <c r="R339" i="12"/>
  <c r="G123" i="8"/>
  <c r="F123" i="8"/>
  <c r="S82" i="12"/>
  <c r="AC82" i="12" s="1"/>
  <c r="T82" i="12"/>
  <c r="AD82" i="12" s="1"/>
  <c r="H365" i="8"/>
  <c r="R370" i="12"/>
  <c r="J411" i="8"/>
  <c r="Q425" i="8"/>
  <c r="O425" i="8"/>
  <c r="W384" i="12"/>
  <c r="AA384" i="12" s="1"/>
  <c r="X384" i="12"/>
  <c r="AB384" i="12" s="1"/>
  <c r="W59" i="15"/>
  <c r="X59" i="15"/>
  <c r="AB59" i="15" s="1"/>
  <c r="E392" i="8"/>
  <c r="AL505" i="12"/>
  <c r="AN505" i="12" s="1"/>
  <c r="S546" i="8"/>
  <c r="AK505" i="12"/>
  <c r="AM505" i="12" s="1"/>
  <c r="K450" i="8"/>
  <c r="M377" i="8"/>
  <c r="AH14" i="12"/>
  <c r="AJ14" i="12" s="1"/>
  <c r="R55" i="8"/>
  <c r="AG14" i="12"/>
  <c r="AI14" i="12" s="1"/>
  <c r="X11" i="16"/>
  <c r="AB11" i="16" s="1"/>
  <c r="W11" i="16"/>
  <c r="AA11" i="16" s="1"/>
  <c r="R296" i="12"/>
  <c r="J337" i="8"/>
  <c r="C143" i="8"/>
  <c r="D92" i="8"/>
  <c r="F364" i="8"/>
  <c r="S323" i="12"/>
  <c r="AC323" i="12" s="1"/>
  <c r="G364" i="8"/>
  <c r="T323" i="12"/>
  <c r="AD323" i="12" s="1"/>
  <c r="O219" i="8"/>
  <c r="X178" i="12"/>
  <c r="AB178" i="12" s="1"/>
  <c r="W178" i="12"/>
  <c r="Q219" i="8"/>
  <c r="AL12" i="13"/>
  <c r="AN12" i="13" s="1"/>
  <c r="AK12" i="13"/>
  <c r="AM12" i="13" s="1"/>
  <c r="M217" i="8"/>
  <c r="E231" i="8"/>
  <c r="F393" i="8"/>
  <c r="G393" i="8"/>
  <c r="S352" i="12"/>
  <c r="AC352" i="12" s="1"/>
  <c r="T352" i="12"/>
  <c r="AD352" i="12" s="1"/>
  <c r="I205" i="8"/>
  <c r="T17" i="3"/>
  <c r="AD17" i="3" s="1"/>
  <c r="S17" i="3"/>
  <c r="AC17" i="3" s="1"/>
  <c r="S74" i="3"/>
  <c r="AC74" i="3" s="1"/>
  <c r="T74" i="3"/>
  <c r="AD74" i="3" s="1"/>
  <c r="AL129" i="12"/>
  <c r="AN129" i="12" s="1"/>
  <c r="S170" i="8"/>
  <c r="AK129" i="12"/>
  <c r="AM129" i="12" s="1"/>
  <c r="H358" i="8"/>
  <c r="V28" i="14"/>
  <c r="Z28" i="14" s="1"/>
  <c r="U28" i="14"/>
  <c r="T485" i="12"/>
  <c r="AD485" i="12" s="1"/>
  <c r="F526" i="8"/>
  <c r="S485" i="12"/>
  <c r="AC485" i="12" s="1"/>
  <c r="G526" i="8"/>
  <c r="S372" i="12"/>
  <c r="AC372" i="12" s="1"/>
  <c r="G413" i="8"/>
  <c r="T372" i="12"/>
  <c r="AD372" i="12" s="1"/>
  <c r="F413" i="8"/>
  <c r="AG104" i="3"/>
  <c r="AH104" i="3"/>
  <c r="AJ104" i="3" s="1"/>
  <c r="AG32" i="14"/>
  <c r="AH32" i="14"/>
  <c r="AJ32" i="14" s="1"/>
  <c r="D267" i="8"/>
  <c r="J142" i="8"/>
  <c r="R101" i="12"/>
  <c r="AH77" i="15"/>
  <c r="AJ77" i="15" s="1"/>
  <c r="AG77" i="15"/>
  <c r="V405" i="12"/>
  <c r="Z405" i="12" s="1"/>
  <c r="U405" i="12"/>
  <c r="Y405" i="12" s="1"/>
  <c r="N446" i="8"/>
  <c r="L446" i="8"/>
  <c r="AL36" i="14"/>
  <c r="AN36" i="14" s="1"/>
  <c r="AK36" i="14"/>
  <c r="AM36" i="14" s="1"/>
  <c r="D411" i="8"/>
  <c r="H97" i="8"/>
  <c r="R293" i="12"/>
  <c r="J334" i="8"/>
  <c r="Q178" i="8"/>
  <c r="X137" i="12"/>
  <c r="O178" i="8"/>
  <c r="W137" i="12"/>
  <c r="AA137" i="12" s="1"/>
  <c r="AG19" i="16"/>
  <c r="AH19" i="16"/>
  <c r="AJ19" i="16" s="1"/>
  <c r="V180" i="12"/>
  <c r="Z180" i="12" s="1"/>
  <c r="L221" i="8"/>
  <c r="N221" i="8"/>
  <c r="U180" i="12"/>
  <c r="Y180" i="12" s="1"/>
  <c r="U184" i="12"/>
  <c r="Y184" i="12" s="1"/>
  <c r="N225" i="8"/>
  <c r="L225" i="8"/>
  <c r="V184" i="12"/>
  <c r="Z184" i="12" s="1"/>
  <c r="K154" i="8"/>
  <c r="AK33" i="15"/>
  <c r="AM33" i="15" s="1"/>
  <c r="AL33" i="15"/>
  <c r="AN33" i="15" s="1"/>
  <c r="K443" i="8"/>
  <c r="P65" i="8"/>
  <c r="P384" i="8"/>
  <c r="H529" i="8"/>
  <c r="D507" i="8"/>
  <c r="D82" i="8"/>
  <c r="R98" i="3"/>
  <c r="D52" i="8"/>
  <c r="AH28" i="15"/>
  <c r="AJ28" i="15" s="1"/>
  <c r="AG28" i="15"/>
  <c r="M185" i="8"/>
  <c r="M521" i="8"/>
  <c r="C306" i="8"/>
  <c r="T370" i="12"/>
  <c r="AD370" i="12" s="1"/>
  <c r="S370" i="12"/>
  <c r="AC370" i="12" s="1"/>
  <c r="G411" i="8"/>
  <c r="F411" i="8"/>
  <c r="V12" i="14"/>
  <c r="Z12" i="14" s="1"/>
  <c r="U12" i="14"/>
  <c r="Y12" i="14" s="1"/>
  <c r="K201" i="8"/>
  <c r="U150" i="12"/>
  <c r="Y150" i="12" s="1"/>
  <c r="V150" i="12"/>
  <c r="Z150" i="12" s="1"/>
  <c r="L191" i="8"/>
  <c r="N191" i="8"/>
  <c r="P452" i="8"/>
  <c r="AG270" i="12"/>
  <c r="R311" i="8"/>
  <c r="AH270" i="12"/>
  <c r="AJ270" i="12" s="1"/>
  <c r="H458" i="8"/>
  <c r="I239" i="8"/>
  <c r="H112" i="8"/>
  <c r="X45" i="3"/>
  <c r="AB45" i="3" s="1"/>
  <c r="W45" i="3"/>
  <c r="AA45" i="3" s="1"/>
  <c r="P175" i="8"/>
  <c r="AL469" i="12"/>
  <c r="AN469" i="12" s="1"/>
  <c r="S510" i="8"/>
  <c r="AK469" i="12"/>
  <c r="AM469" i="12" s="1"/>
  <c r="C146" i="8"/>
  <c r="H181" i="8"/>
  <c r="M281" i="8"/>
  <c r="S262" i="12"/>
  <c r="AC262" i="12" s="1"/>
  <c r="T262" i="12"/>
  <c r="AD262" i="12" s="1"/>
  <c r="F303" i="8"/>
  <c r="G303" i="8"/>
  <c r="H64" i="8"/>
  <c r="AG171" i="12"/>
  <c r="R212" i="8"/>
  <c r="AH171" i="12"/>
  <c r="AJ171" i="12" s="1"/>
  <c r="T80" i="15"/>
  <c r="AD80" i="15" s="1"/>
  <c r="S80" i="15"/>
  <c r="AC80" i="15" s="1"/>
  <c r="H515" i="8"/>
  <c r="AK10" i="12"/>
  <c r="AM10" i="12" s="1"/>
  <c r="S51" i="8"/>
  <c r="AL10" i="12"/>
  <c r="AN10" i="12" s="1"/>
  <c r="M542" i="8"/>
  <c r="C371" i="8"/>
  <c r="U366" i="12"/>
  <c r="V366" i="12"/>
  <c r="Z366" i="12" s="1"/>
  <c r="L407" i="8"/>
  <c r="N407" i="8"/>
  <c r="AH37" i="3"/>
  <c r="AJ37" i="3" s="1"/>
  <c r="AG37" i="3"/>
  <c r="AI37" i="3" s="1"/>
  <c r="T390" i="12"/>
  <c r="AD390" i="12" s="1"/>
  <c r="G431" i="8"/>
  <c r="F431" i="8"/>
  <c r="S390" i="12"/>
  <c r="R323" i="12"/>
  <c r="J364" i="8"/>
  <c r="M385" i="8"/>
  <c r="K173" i="8"/>
  <c r="C429" i="8"/>
  <c r="V410" i="12"/>
  <c r="Z410" i="12" s="1"/>
  <c r="L451" i="8"/>
  <c r="U410" i="12"/>
  <c r="Y410" i="12" s="1"/>
  <c r="N451" i="8"/>
  <c r="O526" i="8"/>
  <c r="X485" i="12"/>
  <c r="AB485" i="12" s="1"/>
  <c r="Q526" i="8"/>
  <c r="W485" i="12"/>
  <c r="V29" i="13"/>
  <c r="Z29" i="13" s="1"/>
  <c r="U29" i="13"/>
  <c r="Y29" i="13" s="1"/>
  <c r="U86" i="15"/>
  <c r="V86" i="15"/>
  <c r="Z86" i="15" s="1"/>
  <c r="M429" i="8"/>
  <c r="AG466" i="12"/>
  <c r="AI466" i="12" s="1"/>
  <c r="AH466" i="12"/>
  <c r="AJ466" i="12" s="1"/>
  <c r="R507" i="8"/>
  <c r="AL15" i="16"/>
  <c r="AN15" i="16" s="1"/>
  <c r="AK15" i="16"/>
  <c r="AM15" i="16" s="1"/>
  <c r="C245" i="8"/>
  <c r="AH15" i="3"/>
  <c r="AJ15" i="3" s="1"/>
  <c r="AG15" i="3"/>
  <c r="AI15" i="3" s="1"/>
  <c r="AK83" i="15"/>
  <c r="AM83" i="15" s="1"/>
  <c r="AL83" i="15"/>
  <c r="AN83" i="15" s="1"/>
  <c r="S287" i="12"/>
  <c r="G328" i="8"/>
  <c r="F328" i="8"/>
  <c r="T287" i="12"/>
  <c r="AD287" i="12" s="1"/>
  <c r="H257" i="8"/>
  <c r="D420" i="8"/>
  <c r="D535" i="8"/>
  <c r="R217" i="12"/>
  <c r="J258" i="8"/>
  <c r="E511" i="8"/>
  <c r="M513" i="8"/>
  <c r="AK41" i="14"/>
  <c r="AM41" i="14" s="1"/>
  <c r="AL41" i="14"/>
  <c r="AN41" i="14" s="1"/>
  <c r="E222" i="8"/>
  <c r="V249" i="12"/>
  <c r="Z249" i="12" s="1"/>
  <c r="L290" i="8"/>
  <c r="U249" i="12"/>
  <c r="Y249" i="12" s="1"/>
  <c r="N290" i="8"/>
  <c r="P108" i="8"/>
  <c r="K461" i="8"/>
  <c r="C440" i="8"/>
  <c r="C276" i="8"/>
  <c r="T377" i="12"/>
  <c r="AD377" i="12" s="1"/>
  <c r="F418" i="8"/>
  <c r="G418" i="8"/>
  <c r="S377" i="12"/>
  <c r="AC377" i="12" s="1"/>
  <c r="Q449" i="8"/>
  <c r="O449" i="8"/>
  <c r="W408" i="12"/>
  <c r="X408" i="12"/>
  <c r="AB408" i="12" s="1"/>
  <c r="S336" i="12"/>
  <c r="AC336" i="12" s="1"/>
  <c r="T336" i="12"/>
  <c r="AD336" i="12" s="1"/>
  <c r="G377" i="8"/>
  <c r="F377" i="8"/>
  <c r="M403" i="8"/>
  <c r="AG509" i="12"/>
  <c r="AI509" i="12" s="1"/>
  <c r="AH509" i="12"/>
  <c r="AJ509" i="12" s="1"/>
  <c r="R550" i="8"/>
  <c r="D528" i="8"/>
  <c r="P487" i="8"/>
  <c r="V39" i="3"/>
  <c r="Z39" i="3" s="1"/>
  <c r="U39" i="3"/>
  <c r="Y39" i="3" s="1"/>
  <c r="S490" i="8"/>
  <c r="AK449" i="12"/>
  <c r="AM449" i="12" s="1"/>
  <c r="AL449" i="12"/>
  <c r="AN449" i="12" s="1"/>
  <c r="C351" i="8"/>
  <c r="S100" i="3"/>
  <c r="AC100" i="3" s="1"/>
  <c r="T100" i="3"/>
  <c r="AD100" i="3" s="1"/>
  <c r="S74" i="8"/>
  <c r="AL33" i="12"/>
  <c r="AN33" i="12" s="1"/>
  <c r="AK33" i="12"/>
  <c r="AM33" i="12" s="1"/>
  <c r="M507" i="8"/>
  <c r="X24" i="3"/>
  <c r="AB24" i="3" s="1"/>
  <c r="W24" i="3"/>
  <c r="AA24" i="3" s="1"/>
  <c r="C70" i="8"/>
  <c r="N377" i="8"/>
  <c r="U336" i="12"/>
  <c r="Y336" i="12" s="1"/>
  <c r="L377" i="8"/>
  <c r="V336" i="12"/>
  <c r="E78" i="8"/>
  <c r="K311" i="8"/>
  <c r="U82" i="3"/>
  <c r="Y82" i="3" s="1"/>
  <c r="V82" i="3"/>
  <c r="Z82" i="3" s="1"/>
  <c r="H487" i="8"/>
  <c r="H172" i="8"/>
  <c r="E351" i="8"/>
  <c r="P172" i="8"/>
  <c r="AL31" i="3"/>
  <c r="AN31" i="3" s="1"/>
  <c r="AK31" i="3"/>
  <c r="AM31" i="3" s="1"/>
  <c r="R187" i="12"/>
  <c r="J228" i="8"/>
  <c r="V46" i="15"/>
  <c r="Z46" i="15" s="1"/>
  <c r="U46" i="15"/>
  <c r="Y46" i="15" s="1"/>
  <c r="AG100" i="3"/>
  <c r="AH100" i="3"/>
  <c r="AJ100" i="3" s="1"/>
  <c r="T30" i="15"/>
  <c r="AD30" i="15" s="1"/>
  <c r="S30" i="15"/>
  <c r="C191" i="8"/>
  <c r="C300" i="8"/>
  <c r="J169" i="8"/>
  <c r="R128" i="12"/>
  <c r="S32" i="14"/>
  <c r="T32" i="14"/>
  <c r="AD32" i="14" s="1"/>
  <c r="E539" i="8"/>
  <c r="W23" i="3"/>
  <c r="AA23" i="3" s="1"/>
  <c r="X23" i="3"/>
  <c r="AB23" i="3" s="1"/>
  <c r="R8" i="12"/>
  <c r="J49" i="8"/>
  <c r="N480" i="8"/>
  <c r="L480" i="8"/>
  <c r="V439" i="12"/>
  <c r="Z439" i="12" s="1"/>
  <c r="U439" i="12"/>
  <c r="Y439" i="12" s="1"/>
  <c r="H303" i="8"/>
  <c r="AG15" i="12"/>
  <c r="AI15" i="12" s="1"/>
  <c r="AH15" i="12"/>
  <c r="AJ15" i="12" s="1"/>
  <c r="R56" i="8"/>
  <c r="S72" i="15"/>
  <c r="AC72" i="15" s="1"/>
  <c r="T72" i="15"/>
  <c r="AD72" i="15" s="1"/>
  <c r="W17" i="13"/>
  <c r="AA17" i="13" s="1"/>
  <c r="X17" i="13"/>
  <c r="AB17" i="13" s="1"/>
  <c r="R100" i="3"/>
  <c r="S74" i="15"/>
  <c r="AC74" i="15" s="1"/>
  <c r="T74" i="15"/>
  <c r="AD74" i="15" s="1"/>
  <c r="C531" i="8"/>
  <c r="AH33" i="3"/>
  <c r="AJ33" i="3" s="1"/>
  <c r="AG33" i="3"/>
  <c r="I410" i="8"/>
  <c r="D123" i="8"/>
  <c r="R49" i="8"/>
  <c r="AH8" i="12"/>
  <c r="AJ8" i="12" s="1"/>
  <c r="AG8" i="12"/>
  <c r="AI8" i="12" s="1"/>
  <c r="AG13" i="13"/>
  <c r="AH13" i="13"/>
  <c r="AJ13" i="13" s="1"/>
  <c r="J265" i="8"/>
  <c r="R224" i="12"/>
  <c r="P171" i="8"/>
  <c r="K468" i="8"/>
  <c r="X21" i="16"/>
  <c r="AB21" i="16" s="1"/>
  <c r="W21" i="16"/>
  <c r="I217" i="8"/>
  <c r="M73" i="8"/>
  <c r="S349" i="8"/>
  <c r="AL308" i="12"/>
  <c r="AN308" i="12" s="1"/>
  <c r="AK308" i="12"/>
  <c r="AM308" i="12" s="1"/>
  <c r="P386" i="8"/>
  <c r="AG375" i="12"/>
  <c r="R416" i="8"/>
  <c r="AH375" i="12"/>
  <c r="AJ375" i="12" s="1"/>
  <c r="K378" i="8"/>
  <c r="AG66" i="15"/>
  <c r="AH66" i="15"/>
  <c r="AJ66" i="15" s="1"/>
  <c r="P276" i="8"/>
  <c r="P359" i="8"/>
  <c r="AL486" i="12"/>
  <c r="AN486" i="12" s="1"/>
  <c r="S527" i="8"/>
  <c r="AK486" i="12"/>
  <c r="AM486" i="12" s="1"/>
  <c r="E275" i="8"/>
  <c r="E506" i="8"/>
  <c r="R508" i="8"/>
  <c r="AH467" i="12"/>
  <c r="AJ467" i="12" s="1"/>
  <c r="AG467" i="12"/>
  <c r="P329" i="8"/>
  <c r="H332" i="8"/>
  <c r="AK447" i="12"/>
  <c r="AM447" i="12" s="1"/>
  <c r="S488" i="8"/>
  <c r="AL447" i="12"/>
  <c r="AN447" i="12" s="1"/>
  <c r="AG303" i="12"/>
  <c r="R344" i="8"/>
  <c r="AH303" i="12"/>
  <c r="AJ303" i="12" s="1"/>
  <c r="C376" i="8"/>
  <c r="N343" i="8"/>
  <c r="U302" i="12"/>
  <c r="Y302" i="12" s="1"/>
  <c r="V302" i="12"/>
  <c r="Z302" i="12" s="1"/>
  <c r="L343" i="8"/>
  <c r="F225" i="8"/>
  <c r="T184" i="12"/>
  <c r="AD184" i="12" s="1"/>
  <c r="G225" i="8"/>
  <c r="S184" i="12"/>
  <c r="AC184" i="12" s="1"/>
  <c r="K190" i="8"/>
  <c r="S499" i="8"/>
  <c r="AK458" i="12"/>
  <c r="AM458" i="12" s="1"/>
  <c r="AL458" i="12"/>
  <c r="AN458" i="12" s="1"/>
  <c r="M91" i="8"/>
  <c r="I297" i="8"/>
  <c r="AH12" i="3"/>
  <c r="AJ12" i="3" s="1"/>
  <c r="AG12" i="3"/>
  <c r="AI12" i="3" s="1"/>
  <c r="E63" i="8"/>
  <c r="W53" i="12"/>
  <c r="AA53" i="12" s="1"/>
  <c r="X53" i="12"/>
  <c r="O94" i="8"/>
  <c r="Q94" i="8"/>
  <c r="J431" i="8"/>
  <c r="R390" i="12"/>
  <c r="I501" i="8"/>
  <c r="AG24" i="14"/>
  <c r="AH24" i="14"/>
  <c r="AJ24" i="14" s="1"/>
  <c r="R396" i="12"/>
  <c r="J437" i="8"/>
  <c r="AL90" i="3"/>
  <c r="AN90" i="3" s="1"/>
  <c r="AK90" i="3"/>
  <c r="AM90" i="3" s="1"/>
  <c r="S57" i="15"/>
  <c r="T57" i="15"/>
  <c r="AD57" i="15" s="1"/>
  <c r="C388" i="8"/>
  <c r="Q130" i="8"/>
  <c r="O130" i="8"/>
  <c r="X89" i="12"/>
  <c r="W89" i="12"/>
  <c r="AA89" i="12" s="1"/>
  <c r="AG11" i="13"/>
  <c r="AH11" i="13"/>
  <c r="AJ11" i="13" s="1"/>
  <c r="H378" i="8"/>
  <c r="E483" i="8"/>
  <c r="R7" i="12"/>
  <c r="J48" i="8"/>
  <c r="G552" i="8"/>
  <c r="F552" i="8"/>
  <c r="T511" i="12"/>
  <c r="AD511" i="12" s="1"/>
  <c r="S511" i="12"/>
  <c r="AC511" i="12" s="1"/>
  <c r="AH15" i="13"/>
  <c r="AJ15" i="13" s="1"/>
  <c r="AG15" i="13"/>
  <c r="E126" i="8"/>
  <c r="J367" i="8"/>
  <c r="R326" i="12"/>
  <c r="Q53" i="8"/>
  <c r="O53" i="8"/>
  <c r="X12" i="12"/>
  <c r="W12" i="12"/>
  <c r="AA12" i="12" s="1"/>
  <c r="I481" i="8"/>
  <c r="R248" i="12"/>
  <c r="J289" i="8"/>
  <c r="AL57" i="15"/>
  <c r="AN57" i="15" s="1"/>
  <c r="AK57" i="15"/>
  <c r="AM57" i="15" s="1"/>
  <c r="K547" i="8"/>
  <c r="V26" i="15"/>
  <c r="Z26" i="15" s="1"/>
  <c r="U26" i="15"/>
  <c r="Y26" i="15" s="1"/>
  <c r="AH414" i="12"/>
  <c r="AJ414" i="12" s="1"/>
  <c r="R455" i="8"/>
  <c r="AG414" i="12"/>
  <c r="AL89" i="12"/>
  <c r="AN89" i="12" s="1"/>
  <c r="S130" i="8"/>
  <c r="AK89" i="12"/>
  <c r="AM89" i="12" s="1"/>
  <c r="K438" i="8"/>
  <c r="D230" i="8"/>
  <c r="X43" i="14"/>
  <c r="W43" i="14"/>
  <c r="AA43" i="14" s="1"/>
  <c r="R29" i="15"/>
  <c r="AG22" i="13"/>
  <c r="AI22" i="13" s="1"/>
  <c r="AH22" i="13"/>
  <c r="AJ22" i="13" s="1"/>
  <c r="J481" i="8"/>
  <c r="R440" i="12"/>
  <c r="AG9" i="14"/>
  <c r="AH9" i="14"/>
  <c r="AJ9" i="14" s="1"/>
  <c r="AG9" i="16"/>
  <c r="AH9" i="16"/>
  <c r="AJ9" i="16" s="1"/>
  <c r="J287" i="8"/>
  <c r="R246" i="12"/>
  <c r="W288" i="12"/>
  <c r="AA288" i="12" s="1"/>
  <c r="Q329" i="8"/>
  <c r="O329" i="8"/>
  <c r="X288" i="12"/>
  <c r="AB288" i="12" s="1"/>
  <c r="I285" i="8"/>
  <c r="R261" i="12"/>
  <c r="J302" i="8"/>
  <c r="AG16" i="14"/>
  <c r="AH16" i="14"/>
  <c r="AJ16" i="14" s="1"/>
  <c r="Q193" i="8"/>
  <c r="X152" i="12"/>
  <c r="AB152" i="12" s="1"/>
  <c r="O193" i="8"/>
  <c r="W152" i="12"/>
  <c r="M306" i="8"/>
  <c r="K246" i="8"/>
  <c r="H170" i="8"/>
  <c r="H61" i="8"/>
  <c r="AK344" i="12"/>
  <c r="AM344" i="12" s="1"/>
  <c r="AL344" i="12"/>
  <c r="AN344" i="12" s="1"/>
  <c r="S385" i="8"/>
  <c r="S178" i="8"/>
  <c r="AL137" i="12"/>
  <c r="AN137" i="12" s="1"/>
  <c r="AK137" i="12"/>
  <c r="AM137" i="12" s="1"/>
  <c r="P221" i="8"/>
  <c r="X74" i="3"/>
  <c r="AB74" i="3" s="1"/>
  <c r="W74" i="3"/>
  <c r="AA74" i="3" s="1"/>
  <c r="E247" i="8"/>
  <c r="AH265" i="12"/>
  <c r="AJ265" i="12" s="1"/>
  <c r="R306" i="8"/>
  <c r="AG265" i="12"/>
  <c r="AI265" i="12" s="1"/>
  <c r="M247" i="8"/>
  <c r="K88" i="8"/>
  <c r="K189" i="8"/>
  <c r="F441" i="8"/>
  <c r="T400" i="12"/>
  <c r="AD400" i="12" s="1"/>
  <c r="G441" i="8"/>
  <c r="S400" i="12"/>
  <c r="AC400" i="12" s="1"/>
  <c r="H171" i="8"/>
  <c r="I238" i="8"/>
  <c r="R331" i="8"/>
  <c r="AH290" i="12"/>
  <c r="AJ290" i="12" s="1"/>
  <c r="AG290" i="12"/>
  <c r="D386" i="8"/>
  <c r="AG67" i="3"/>
  <c r="AI67" i="3" s="1"/>
  <c r="AH67" i="3"/>
  <c r="AJ67" i="3" s="1"/>
  <c r="E147" i="8"/>
  <c r="N330" i="8"/>
  <c r="U289" i="12"/>
  <c r="Y289" i="12" s="1"/>
  <c r="V289" i="12"/>
  <c r="Z289" i="12" s="1"/>
  <c r="L330" i="8"/>
  <c r="E395" i="8"/>
  <c r="AH370" i="12"/>
  <c r="AJ370" i="12" s="1"/>
  <c r="R411" i="8"/>
  <c r="AG370" i="12"/>
  <c r="O248" i="8"/>
  <c r="W207" i="12"/>
  <c r="AA207" i="12" s="1"/>
  <c r="X207" i="12"/>
  <c r="AB207" i="12" s="1"/>
  <c r="Q248" i="8"/>
  <c r="S103" i="3"/>
  <c r="T103" i="3"/>
  <c r="AD103" i="3" s="1"/>
  <c r="N332" i="8"/>
  <c r="U291" i="12"/>
  <c r="Y291" i="12" s="1"/>
  <c r="L332" i="8"/>
  <c r="V291" i="12"/>
  <c r="Z291" i="12" s="1"/>
  <c r="P466" i="8"/>
  <c r="W349" i="12"/>
  <c r="X349" i="12"/>
  <c r="AB349" i="12" s="1"/>
  <c r="O390" i="8"/>
  <c r="Q390" i="8"/>
  <c r="E524" i="8"/>
  <c r="P524" i="8"/>
  <c r="V43" i="14"/>
  <c r="Z43" i="14" s="1"/>
  <c r="U43" i="14"/>
  <c r="Y43" i="14" s="1"/>
  <c r="AK483" i="12"/>
  <c r="AM483" i="12" s="1"/>
  <c r="S524" i="8"/>
  <c r="AL483" i="12"/>
  <c r="AN483" i="12" s="1"/>
  <c r="V87" i="3"/>
  <c r="Z87" i="3" s="1"/>
  <c r="U87" i="3"/>
  <c r="Y87" i="3" s="1"/>
  <c r="AH59" i="12"/>
  <c r="AJ59" i="12" s="1"/>
  <c r="R100" i="8"/>
  <c r="AG59" i="12"/>
  <c r="AI59" i="12" s="1"/>
  <c r="S188" i="8"/>
  <c r="AK147" i="12"/>
  <c r="AM147" i="12" s="1"/>
  <c r="AL147" i="12"/>
  <c r="AN147" i="12" s="1"/>
  <c r="E205" i="8"/>
  <c r="R18" i="13"/>
  <c r="U379" i="12"/>
  <c r="Y379" i="12" s="1"/>
  <c r="L420" i="8"/>
  <c r="N420" i="8"/>
  <c r="V379" i="12"/>
  <c r="Z379" i="12" s="1"/>
  <c r="V155" i="12"/>
  <c r="Z155" i="12" s="1"/>
  <c r="U155" i="12"/>
  <c r="Y155" i="12" s="1"/>
  <c r="N196" i="8"/>
  <c r="L196" i="8"/>
  <c r="P361" i="8"/>
  <c r="E223" i="8"/>
  <c r="W327" i="12"/>
  <c r="AA327" i="12" s="1"/>
  <c r="Q368" i="8"/>
  <c r="X327" i="12"/>
  <c r="O368" i="8"/>
  <c r="AL36" i="13"/>
  <c r="AN36" i="13" s="1"/>
  <c r="AK36" i="13"/>
  <c r="AM36" i="13" s="1"/>
  <c r="AG33" i="15"/>
  <c r="AH33" i="15"/>
  <c r="AJ33" i="15" s="1"/>
  <c r="N246" i="8"/>
  <c r="L246" i="8"/>
  <c r="U205" i="12"/>
  <c r="Y205" i="12" s="1"/>
  <c r="V205" i="12"/>
  <c r="Z205" i="12" s="1"/>
  <c r="T35" i="3"/>
  <c r="AD35" i="3" s="1"/>
  <c r="S35" i="3"/>
  <c r="D527" i="8"/>
  <c r="AH86" i="3"/>
  <c r="AJ86" i="3" s="1"/>
  <c r="AG86" i="3"/>
  <c r="AI86" i="3" s="1"/>
  <c r="U7" i="12"/>
  <c r="Y7" i="12" s="1"/>
  <c r="N48" i="8"/>
  <c r="V7" i="12"/>
  <c r="Z7" i="12" s="1"/>
  <c r="L48" i="8"/>
  <c r="AG231" i="12"/>
  <c r="AI231" i="12" s="1"/>
  <c r="AH231" i="12"/>
  <c r="AJ231" i="12" s="1"/>
  <c r="R272" i="8"/>
  <c r="H206" i="8"/>
  <c r="S231" i="12"/>
  <c r="AC231" i="12" s="1"/>
  <c r="F272" i="8"/>
  <c r="T231" i="12"/>
  <c r="AD231" i="12" s="1"/>
  <c r="G272" i="8"/>
  <c r="I171" i="8"/>
  <c r="M266" i="8"/>
  <c r="M66" i="8"/>
  <c r="R170" i="12"/>
  <c r="J211" i="8"/>
  <c r="H68" i="8"/>
  <c r="S48" i="3"/>
  <c r="AC48" i="3" s="1"/>
  <c r="T48" i="3"/>
  <c r="AD48" i="3" s="1"/>
  <c r="T106" i="15"/>
  <c r="AD106" i="15" s="1"/>
  <c r="S106" i="15"/>
  <c r="J205" i="8"/>
  <c r="R164" i="12"/>
  <c r="T134" i="12"/>
  <c r="AD134" i="12" s="1"/>
  <c r="F175" i="8"/>
  <c r="G175" i="8"/>
  <c r="S134" i="12"/>
  <c r="AC134" i="12" s="1"/>
  <c r="U13" i="12"/>
  <c r="Y13" i="12" s="1"/>
  <c r="V13" i="12"/>
  <c r="Z13" i="12" s="1"/>
  <c r="N54" i="8"/>
  <c r="L54" i="8"/>
  <c r="D290" i="8"/>
  <c r="AG333" i="12"/>
  <c r="AI333" i="12" s="1"/>
  <c r="R374" i="8"/>
  <c r="AH333" i="12"/>
  <c r="AJ333" i="12" s="1"/>
  <c r="K150" i="8"/>
  <c r="AG356" i="12"/>
  <c r="AI356" i="12" s="1"/>
  <c r="AH356" i="12"/>
  <c r="AJ356" i="12" s="1"/>
  <c r="R397" i="8"/>
  <c r="J203" i="8"/>
  <c r="R162" i="12"/>
  <c r="AH138" i="12"/>
  <c r="AJ138" i="12" s="1"/>
  <c r="AG138" i="12"/>
  <c r="AI138" i="12" s="1"/>
  <c r="R179" i="8"/>
  <c r="U463" i="12"/>
  <c r="Y463" i="12" s="1"/>
  <c r="L504" i="8"/>
  <c r="N504" i="8"/>
  <c r="V463" i="12"/>
  <c r="Z463" i="12" s="1"/>
  <c r="AG291" i="12"/>
  <c r="AI291" i="12" s="1"/>
  <c r="R332" i="8"/>
  <c r="AH291" i="12"/>
  <c r="AJ291" i="12" s="1"/>
  <c r="U95" i="3"/>
  <c r="Y95" i="3" s="1"/>
  <c r="V95" i="3"/>
  <c r="Z95" i="3" s="1"/>
  <c r="AG255" i="12"/>
  <c r="AH255" i="12"/>
  <c r="AJ255" i="12" s="1"/>
  <c r="R296" i="8"/>
  <c r="C284" i="8"/>
  <c r="M446" i="8"/>
  <c r="S92" i="3"/>
  <c r="T92" i="3"/>
  <c r="AD92" i="3" s="1"/>
  <c r="AG25" i="13"/>
  <c r="AI25" i="13" s="1"/>
  <c r="AH25" i="13"/>
  <c r="AJ25" i="13" s="1"/>
  <c r="C361" i="8"/>
  <c r="H328" i="8"/>
  <c r="M497" i="8"/>
  <c r="I273" i="8"/>
  <c r="C436" i="8"/>
  <c r="S169" i="8"/>
  <c r="AK128" i="12"/>
  <c r="AM128" i="12" s="1"/>
  <c r="AL128" i="12"/>
  <c r="AN128" i="12" s="1"/>
  <c r="M465" i="8"/>
  <c r="K355" i="8"/>
  <c r="C317" i="8"/>
  <c r="J259" i="8"/>
  <c r="R218" i="12"/>
  <c r="D522" i="8"/>
  <c r="X455" i="12"/>
  <c r="AB455" i="12" s="1"/>
  <c r="Q496" i="8"/>
  <c r="O496" i="8"/>
  <c r="W455" i="12"/>
  <c r="M467" i="8"/>
  <c r="E105" i="8"/>
  <c r="R288" i="8"/>
  <c r="AH247" i="12"/>
  <c r="AJ247" i="12" s="1"/>
  <c r="AG247" i="12"/>
  <c r="AI247" i="12" s="1"/>
  <c r="R363" i="8"/>
  <c r="AG322" i="12"/>
  <c r="AI322" i="12" s="1"/>
  <c r="AH322" i="12"/>
  <c r="AJ322" i="12" s="1"/>
  <c r="K317" i="8"/>
  <c r="E255" i="8"/>
  <c r="H340" i="8"/>
  <c r="E310" i="8"/>
  <c r="L244" i="8"/>
  <c r="V203" i="12"/>
  <c r="Z203" i="12" s="1"/>
  <c r="N244" i="8"/>
  <c r="U203" i="12"/>
  <c r="Y203" i="12" s="1"/>
  <c r="V225" i="12"/>
  <c r="Z225" i="12" s="1"/>
  <c r="L266" i="8"/>
  <c r="U225" i="12"/>
  <c r="Y225" i="12" s="1"/>
  <c r="N266" i="8"/>
  <c r="S26" i="13"/>
  <c r="AC26" i="13" s="1"/>
  <c r="T26" i="13"/>
  <c r="AD26" i="13" s="1"/>
  <c r="C469" i="8"/>
  <c r="P160" i="8"/>
  <c r="Q385" i="8"/>
  <c r="X344" i="12"/>
  <c r="W344" i="12"/>
  <c r="AA344" i="12" s="1"/>
  <c r="O385" i="8"/>
  <c r="S25" i="3"/>
  <c r="AC25" i="3" s="1"/>
  <c r="T25" i="3"/>
  <c r="AD25" i="3" s="1"/>
  <c r="X187" i="12"/>
  <c r="Q228" i="8"/>
  <c r="O228" i="8"/>
  <c r="W187" i="12"/>
  <c r="AA187" i="12" s="1"/>
  <c r="O528" i="8"/>
  <c r="W487" i="12"/>
  <c r="AA487" i="12" s="1"/>
  <c r="Q528" i="8"/>
  <c r="X487" i="12"/>
  <c r="AB487" i="12" s="1"/>
  <c r="S303" i="8"/>
  <c r="AK262" i="12"/>
  <c r="AM262" i="12" s="1"/>
  <c r="AL262" i="12"/>
  <c r="AN262" i="12" s="1"/>
  <c r="U94" i="12"/>
  <c r="Y94" i="12" s="1"/>
  <c r="N135" i="8"/>
  <c r="V94" i="12"/>
  <c r="Z94" i="12" s="1"/>
  <c r="L135" i="8"/>
  <c r="R314" i="12"/>
  <c r="J355" i="8"/>
  <c r="I332" i="8"/>
  <c r="H133" i="8"/>
  <c r="E277" i="8"/>
  <c r="AH57" i="15"/>
  <c r="AJ57" i="15" s="1"/>
  <c r="AG57" i="15"/>
  <c r="R25" i="16"/>
  <c r="AG33" i="14"/>
  <c r="AH33" i="14"/>
  <c r="AJ33" i="14" s="1"/>
  <c r="K255" i="8"/>
  <c r="U68" i="15"/>
  <c r="Y68" i="15" s="1"/>
  <c r="V68" i="15"/>
  <c r="Z68" i="15" s="1"/>
  <c r="AK74" i="15"/>
  <c r="AM74" i="15" s="1"/>
  <c r="AL74" i="15"/>
  <c r="AN74" i="15" s="1"/>
  <c r="D425" i="8"/>
  <c r="V26" i="3"/>
  <c r="Z26" i="3" s="1"/>
  <c r="U26" i="3"/>
  <c r="Y26" i="3" s="1"/>
  <c r="K321" i="8"/>
  <c r="R11" i="16"/>
  <c r="C93" i="8"/>
  <c r="K197" i="8"/>
  <c r="AL41" i="15"/>
  <c r="AN41" i="15" s="1"/>
  <c r="AK41" i="15"/>
  <c r="AM41" i="15" s="1"/>
  <c r="H210" i="8"/>
  <c r="P189" i="8"/>
  <c r="F335" i="8"/>
  <c r="T294" i="12"/>
  <c r="AD294" i="12" s="1"/>
  <c r="G335" i="8"/>
  <c r="S294" i="12"/>
  <c r="H537" i="8"/>
  <c r="K352" i="8"/>
  <c r="D95" i="8"/>
  <c r="AH455" i="12"/>
  <c r="AJ455" i="12" s="1"/>
  <c r="AG455" i="12"/>
  <c r="AI455" i="12" s="1"/>
  <c r="R496" i="8"/>
  <c r="U406" i="12"/>
  <c r="N447" i="8"/>
  <c r="V406" i="12"/>
  <c r="Z406" i="12" s="1"/>
  <c r="L447" i="8"/>
  <c r="D407" i="8"/>
  <c r="AL65" i="3"/>
  <c r="AN65" i="3" s="1"/>
  <c r="AK65" i="3"/>
  <c r="AM65" i="3" s="1"/>
  <c r="T98" i="3"/>
  <c r="AD98" i="3" s="1"/>
  <c r="S98" i="3"/>
  <c r="AC98" i="3" s="1"/>
  <c r="AK82" i="15"/>
  <c r="AM82" i="15" s="1"/>
  <c r="AL82" i="15"/>
  <c r="AN82" i="15" s="1"/>
  <c r="D248" i="8"/>
  <c r="E472" i="8"/>
  <c r="M333" i="8"/>
  <c r="AH10" i="14"/>
  <c r="AJ10" i="14" s="1"/>
  <c r="AG10" i="14"/>
  <c r="AI10" i="14" s="1"/>
  <c r="C541" i="8"/>
  <c r="P75" i="8"/>
  <c r="V31" i="15"/>
  <c r="Z31" i="15" s="1"/>
  <c r="U31" i="15"/>
  <c r="Y31" i="15" s="1"/>
  <c r="T319" i="12"/>
  <c r="AD319" i="12" s="1"/>
  <c r="G360" i="8"/>
  <c r="S319" i="12"/>
  <c r="AC319" i="12" s="1"/>
  <c r="F360" i="8"/>
  <c r="E269" i="8"/>
  <c r="C65" i="8"/>
  <c r="I378" i="8"/>
  <c r="P352" i="8"/>
  <c r="X98" i="12"/>
  <c r="Q139" i="8"/>
  <c r="W98" i="12"/>
  <c r="AA98" i="12" s="1"/>
  <c r="O139" i="8"/>
  <c r="I227" i="8"/>
  <c r="J80" i="8"/>
  <c r="R39" i="12"/>
  <c r="AH84" i="15"/>
  <c r="AJ84" i="15" s="1"/>
  <c r="AG84" i="15"/>
  <c r="I463" i="8"/>
  <c r="R54" i="12"/>
  <c r="J95" i="8"/>
  <c r="S385" i="12"/>
  <c r="AC385" i="12" s="1"/>
  <c r="F426" i="8"/>
  <c r="G426" i="8"/>
  <c r="T385" i="12"/>
  <c r="AD385" i="12" s="1"/>
  <c r="J100" i="8"/>
  <c r="R59" i="12"/>
  <c r="J189" i="8"/>
  <c r="R148" i="12"/>
  <c r="I128" i="8"/>
  <c r="H536" i="8"/>
  <c r="D552" i="8"/>
  <c r="D64" i="8"/>
  <c r="AL41" i="3"/>
  <c r="AN41" i="3" s="1"/>
  <c r="AK41" i="3"/>
  <c r="AM41" i="3" s="1"/>
  <c r="C425" i="8"/>
  <c r="M195" i="8"/>
  <c r="AK55" i="15"/>
  <c r="AM55" i="15" s="1"/>
  <c r="AL55" i="15"/>
  <c r="AN55" i="15" s="1"/>
  <c r="R201" i="12"/>
  <c r="J242" i="8"/>
  <c r="E499" i="8"/>
  <c r="W395" i="12"/>
  <c r="AA395" i="12" s="1"/>
  <c r="O436" i="8"/>
  <c r="Q436" i="8"/>
  <c r="X395" i="12"/>
  <c r="AB395" i="12" s="1"/>
  <c r="I318" i="8"/>
  <c r="K116" i="8"/>
  <c r="V12" i="13"/>
  <c r="Z12" i="13" s="1"/>
  <c r="U12" i="13"/>
  <c r="C136" i="8"/>
  <c r="AH95" i="3"/>
  <c r="AJ95" i="3" s="1"/>
  <c r="AG95" i="3"/>
  <c r="I301" i="8"/>
  <c r="R112" i="12"/>
  <c r="J153" i="8"/>
  <c r="K241" i="8"/>
  <c r="R190" i="12"/>
  <c r="J231" i="8"/>
  <c r="D444" i="8"/>
  <c r="T32" i="3"/>
  <c r="AD32" i="3" s="1"/>
  <c r="S32" i="3"/>
  <c r="AC32" i="3" s="1"/>
  <c r="AK34" i="14"/>
  <c r="AM34" i="14" s="1"/>
  <c r="AL34" i="14"/>
  <c r="AN34" i="14" s="1"/>
  <c r="AL302" i="12"/>
  <c r="AN302" i="12" s="1"/>
  <c r="S343" i="8"/>
  <c r="AK302" i="12"/>
  <c r="AM302" i="12" s="1"/>
  <c r="W396" i="12"/>
  <c r="AA396" i="12" s="1"/>
  <c r="O437" i="8"/>
  <c r="Q437" i="8"/>
  <c r="X396" i="12"/>
  <c r="W148" i="12"/>
  <c r="X148" i="12"/>
  <c r="AB148" i="12" s="1"/>
  <c r="Q189" i="8"/>
  <c r="O189" i="8"/>
  <c r="AL67" i="12"/>
  <c r="AN67" i="12" s="1"/>
  <c r="S108" i="8"/>
  <c r="AK67" i="12"/>
  <c r="AM67" i="12" s="1"/>
  <c r="D330" i="8"/>
  <c r="AH55" i="15"/>
  <c r="AJ55" i="15" s="1"/>
  <c r="AG55" i="15"/>
  <c r="W13" i="15"/>
  <c r="X13" i="15"/>
  <c r="AB13" i="15" s="1"/>
  <c r="U41" i="14"/>
  <c r="Y41" i="14" s="1"/>
  <c r="V41" i="14"/>
  <c r="Z41" i="14" s="1"/>
  <c r="X204" i="12"/>
  <c r="AB204" i="12" s="1"/>
  <c r="Q245" i="8"/>
  <c r="W204" i="12"/>
  <c r="O245" i="8"/>
  <c r="AG7" i="3"/>
  <c r="AH7" i="3"/>
  <c r="AJ7" i="3" s="1"/>
  <c r="C516" i="8"/>
  <c r="I454" i="8"/>
  <c r="S219" i="12"/>
  <c r="AC219" i="12" s="1"/>
  <c r="T219" i="12"/>
  <c r="AD219" i="12" s="1"/>
  <c r="F260" i="8"/>
  <c r="G260" i="8"/>
  <c r="AG104" i="15"/>
  <c r="AH104" i="15"/>
  <c r="AJ104" i="15" s="1"/>
  <c r="R337" i="8"/>
  <c r="AH296" i="12"/>
  <c r="AJ296" i="12" s="1"/>
  <c r="AG296" i="12"/>
  <c r="M451" i="8"/>
  <c r="T254" i="12"/>
  <c r="AD254" i="12" s="1"/>
  <c r="F295" i="8"/>
  <c r="G295" i="8"/>
  <c r="S254" i="12"/>
  <c r="AC254" i="12" s="1"/>
  <c r="D84" i="8"/>
  <c r="F458" i="8"/>
  <c r="T417" i="12"/>
  <c r="AD417" i="12" s="1"/>
  <c r="S417" i="12"/>
  <c r="AC417" i="12" s="1"/>
  <c r="G458" i="8"/>
  <c r="M311" i="8"/>
  <c r="H551" i="8"/>
  <c r="C488" i="8"/>
  <c r="U63" i="12"/>
  <c r="N104" i="8"/>
  <c r="V63" i="12"/>
  <c r="Z63" i="12" s="1"/>
  <c r="L104" i="8"/>
  <c r="H130" i="8"/>
  <c r="W12" i="15"/>
  <c r="AA12" i="15" s="1"/>
  <c r="X12" i="15"/>
  <c r="AB12" i="15" s="1"/>
  <c r="T33" i="13"/>
  <c r="AD33" i="13" s="1"/>
  <c r="S33" i="13"/>
  <c r="M329" i="8"/>
  <c r="AH42" i="12"/>
  <c r="AJ42" i="12" s="1"/>
  <c r="R83" i="8"/>
  <c r="AG42" i="12"/>
  <c r="AI42" i="12" s="1"/>
  <c r="E181" i="8"/>
  <c r="J204" i="8"/>
  <c r="R163" i="12"/>
  <c r="G250" i="8"/>
  <c r="S209" i="12"/>
  <c r="AC209" i="12" s="1"/>
  <c r="T209" i="12"/>
  <c r="AD209" i="12" s="1"/>
  <c r="F250" i="8"/>
  <c r="L513" i="8"/>
  <c r="U472" i="12"/>
  <c r="Y472" i="12" s="1"/>
  <c r="N513" i="8"/>
  <c r="V472" i="12"/>
  <c r="Z472" i="12" s="1"/>
  <c r="M285" i="8"/>
  <c r="R534" i="8"/>
  <c r="AH493" i="12"/>
  <c r="AJ493" i="12" s="1"/>
  <c r="AG493" i="12"/>
  <c r="AI493" i="12" s="1"/>
  <c r="D329" i="8"/>
  <c r="S159" i="8"/>
  <c r="AL118" i="12"/>
  <c r="AN118" i="12" s="1"/>
  <c r="AK118" i="12"/>
  <c r="AM118" i="12" s="1"/>
  <c r="L386" i="8"/>
  <c r="U345" i="12"/>
  <c r="Y345" i="12" s="1"/>
  <c r="V345" i="12"/>
  <c r="Z345" i="12" s="1"/>
  <c r="N386" i="8"/>
  <c r="N80" i="8"/>
  <c r="V39" i="12"/>
  <c r="Z39" i="12" s="1"/>
  <c r="U39" i="12"/>
  <c r="Y39" i="12" s="1"/>
  <c r="L80" i="8"/>
  <c r="X32" i="15"/>
  <c r="AB32" i="15" s="1"/>
  <c r="W32" i="15"/>
  <c r="P431" i="8"/>
  <c r="J122" i="8"/>
  <c r="R81" i="12"/>
  <c r="D467" i="8"/>
  <c r="AK12" i="16"/>
  <c r="AM12" i="16" s="1"/>
  <c r="AL12" i="16"/>
  <c r="AN12" i="16" s="1"/>
  <c r="D214" i="8"/>
  <c r="W22" i="13"/>
  <c r="X22" i="13"/>
  <c r="AB22" i="13" s="1"/>
  <c r="O246" i="8"/>
  <c r="W205" i="12"/>
  <c r="X205" i="12"/>
  <c r="AB205" i="12" s="1"/>
  <c r="Q246" i="8"/>
  <c r="O242" i="8"/>
  <c r="Q242" i="8"/>
  <c r="W201" i="12"/>
  <c r="X201" i="12"/>
  <c r="AB201" i="12" s="1"/>
  <c r="J118" i="8"/>
  <c r="R77" i="12"/>
  <c r="E398" i="8"/>
  <c r="W21" i="13"/>
  <c r="X21" i="13"/>
  <c r="AB21" i="13" s="1"/>
  <c r="AH409" i="12"/>
  <c r="AJ409" i="12" s="1"/>
  <c r="R450" i="8"/>
  <c r="AG409" i="12"/>
  <c r="AI409" i="12" s="1"/>
  <c r="K462" i="8"/>
  <c r="R404" i="12"/>
  <c r="J445" i="8"/>
  <c r="R114" i="12"/>
  <c r="J155" i="8"/>
  <c r="AH156" i="12"/>
  <c r="AJ156" i="12" s="1"/>
  <c r="R197" i="8"/>
  <c r="AG156" i="12"/>
  <c r="AI156" i="12" s="1"/>
  <c r="P283" i="8"/>
  <c r="K162" i="8"/>
  <c r="I471" i="8"/>
  <c r="S16" i="14"/>
  <c r="T16" i="14"/>
  <c r="AD16" i="14" s="1"/>
  <c r="AK467" i="12"/>
  <c r="AM467" i="12" s="1"/>
  <c r="S508" i="8"/>
  <c r="AL467" i="12"/>
  <c r="AN467" i="12" s="1"/>
  <c r="P81" i="8"/>
  <c r="R204" i="8"/>
  <c r="AH163" i="12"/>
  <c r="AJ163" i="12" s="1"/>
  <c r="AG163" i="12"/>
  <c r="AI163" i="12" s="1"/>
  <c r="X41" i="12"/>
  <c r="AB41" i="12" s="1"/>
  <c r="W41" i="12"/>
  <c r="O82" i="8"/>
  <c r="Q82" i="8"/>
  <c r="M536" i="8"/>
  <c r="E420" i="8"/>
  <c r="V112" i="12"/>
  <c r="Z112" i="12" s="1"/>
  <c r="L153" i="8"/>
  <c r="N153" i="8"/>
  <c r="U112" i="12"/>
  <c r="Y112" i="12" s="1"/>
  <c r="U114" i="12"/>
  <c r="Y114" i="12" s="1"/>
  <c r="L155" i="8"/>
  <c r="N155" i="8"/>
  <c r="V114" i="12"/>
  <c r="Z114" i="12" s="1"/>
  <c r="J528" i="8"/>
  <c r="R487" i="12"/>
  <c r="M104" i="8"/>
  <c r="U346" i="12"/>
  <c r="N387" i="8"/>
  <c r="V346" i="12"/>
  <c r="Z346" i="12" s="1"/>
  <c r="L387" i="8"/>
  <c r="V99" i="3"/>
  <c r="Z99" i="3" s="1"/>
  <c r="U99" i="3"/>
  <c r="Y99" i="3" s="1"/>
  <c r="D129" i="8"/>
  <c r="S12" i="16"/>
  <c r="AC12" i="16" s="1"/>
  <c r="T12" i="16"/>
  <c r="AD12" i="16" s="1"/>
  <c r="K179" i="8"/>
  <c r="H287" i="8"/>
  <c r="H201" i="8"/>
  <c r="T19" i="12"/>
  <c r="AD19" i="12" s="1"/>
  <c r="S19" i="12"/>
  <c r="AC19" i="12" s="1"/>
  <c r="F60" i="8"/>
  <c r="G60" i="8"/>
  <c r="C67" i="8"/>
  <c r="S40" i="14"/>
  <c r="T40" i="14"/>
  <c r="AD40" i="14" s="1"/>
  <c r="R370" i="8"/>
  <c r="AG329" i="12"/>
  <c r="AI329" i="12" s="1"/>
  <c r="AH329" i="12"/>
  <c r="AJ329" i="12" s="1"/>
  <c r="O470" i="8"/>
  <c r="X429" i="12"/>
  <c r="AB429" i="12" s="1"/>
  <c r="W429" i="12"/>
  <c r="Q470" i="8"/>
  <c r="I351" i="8"/>
  <c r="X63" i="15"/>
  <c r="AB63" i="15" s="1"/>
  <c r="W63" i="15"/>
  <c r="AA63" i="15" s="1"/>
  <c r="Q355" i="8"/>
  <c r="W314" i="12"/>
  <c r="O355" i="8"/>
  <c r="X314" i="12"/>
  <c r="AB314" i="12" s="1"/>
  <c r="G384" i="8"/>
  <c r="F384" i="8"/>
  <c r="S343" i="12"/>
  <c r="T343" i="12"/>
  <c r="AD343" i="12" s="1"/>
  <c r="W65" i="3"/>
  <c r="X65" i="3"/>
  <c r="AB65" i="3" s="1"/>
  <c r="D171" i="8"/>
  <c r="X86" i="3"/>
  <c r="AB86" i="3" s="1"/>
  <c r="W86" i="3"/>
  <c r="AA86" i="3" s="1"/>
  <c r="C370" i="8"/>
  <c r="P214" i="8"/>
  <c r="AK26" i="14"/>
  <c r="AM26" i="14" s="1"/>
  <c r="AL26" i="14"/>
  <c r="AN26" i="14" s="1"/>
  <c r="D61" i="8"/>
  <c r="C111" i="8"/>
  <c r="E549" i="8"/>
  <c r="M518" i="8"/>
  <c r="K207" i="8"/>
  <c r="M389" i="8"/>
  <c r="P54" i="8"/>
  <c r="K475" i="8"/>
  <c r="P410" i="8"/>
  <c r="C110" i="8"/>
  <c r="K221" i="8"/>
  <c r="W173" i="12"/>
  <c r="X173" i="12"/>
  <c r="AB173" i="12" s="1"/>
  <c r="Q214" i="8"/>
  <c r="O214" i="8"/>
  <c r="D124" i="8"/>
  <c r="M57" i="8"/>
  <c r="M192" i="8"/>
  <c r="AK102" i="15"/>
  <c r="AM102" i="15" s="1"/>
  <c r="AL102" i="15"/>
  <c r="AN102" i="15" s="1"/>
  <c r="E513" i="8"/>
  <c r="AK225" i="12"/>
  <c r="AM225" i="12" s="1"/>
  <c r="S266" i="8"/>
  <c r="AL225" i="12"/>
  <c r="AN225" i="12" s="1"/>
  <c r="H105" i="8"/>
  <c r="E339" i="8"/>
  <c r="T66" i="12"/>
  <c r="AD66" i="12" s="1"/>
  <c r="F107" i="8"/>
  <c r="S66" i="12"/>
  <c r="AC66" i="12" s="1"/>
  <c r="G107" i="8"/>
  <c r="S313" i="8"/>
  <c r="AK272" i="12"/>
  <c r="AM272" i="12" s="1"/>
  <c r="AL272" i="12"/>
  <c r="AN272" i="12" s="1"/>
  <c r="J484" i="8"/>
  <c r="R443" i="12"/>
  <c r="D250" i="8"/>
  <c r="T49" i="3"/>
  <c r="AD49" i="3" s="1"/>
  <c r="S49" i="3"/>
  <c r="X24" i="12"/>
  <c r="O65" i="8"/>
  <c r="W24" i="12"/>
  <c r="AA24" i="12" s="1"/>
  <c r="Q65" i="8"/>
  <c r="I136" i="8"/>
  <c r="M488" i="8"/>
  <c r="D216" i="8"/>
  <c r="P484" i="8"/>
  <c r="M107" i="8"/>
  <c r="F541" i="8"/>
  <c r="G541" i="8"/>
  <c r="S500" i="12"/>
  <c r="AC500" i="12" s="1"/>
  <c r="T500" i="12"/>
  <c r="AD500" i="12" s="1"/>
  <c r="E390" i="8"/>
  <c r="S107" i="15"/>
  <c r="AC107" i="15" s="1"/>
  <c r="T107" i="15"/>
  <c r="AD107" i="15" s="1"/>
  <c r="I473" i="8"/>
  <c r="V236" i="12"/>
  <c r="Z236" i="12" s="1"/>
  <c r="L277" i="8"/>
  <c r="N277" i="8"/>
  <c r="U236" i="12"/>
  <c r="G253" i="8"/>
  <c r="T212" i="12"/>
  <c r="AD212" i="12" s="1"/>
  <c r="S212" i="12"/>
  <c r="F253" i="8"/>
  <c r="R426" i="8"/>
  <c r="AH385" i="12"/>
  <c r="AJ385" i="12" s="1"/>
  <c r="AG385" i="12"/>
  <c r="AI385" i="12" s="1"/>
  <c r="AK110" i="12"/>
  <c r="AM110" i="12" s="1"/>
  <c r="AL110" i="12"/>
  <c r="AN110" i="12" s="1"/>
  <c r="S151" i="8"/>
  <c r="C239" i="8"/>
  <c r="S65" i="8"/>
  <c r="AL24" i="12"/>
  <c r="AN24" i="12" s="1"/>
  <c r="AK24" i="12"/>
  <c r="AM24" i="12" s="1"/>
  <c r="AK299" i="12"/>
  <c r="AM299" i="12" s="1"/>
  <c r="AL299" i="12"/>
  <c r="AN299" i="12" s="1"/>
  <c r="S340" i="8"/>
  <c r="X16" i="14"/>
  <c r="AB16" i="14" s="1"/>
  <c r="W16" i="14"/>
  <c r="AA16" i="14" s="1"/>
  <c r="D175" i="8"/>
  <c r="I157" i="8"/>
  <c r="U72" i="15"/>
  <c r="Y72" i="15" s="1"/>
  <c r="V72" i="15"/>
  <c r="Z72" i="15" s="1"/>
  <c r="O126" i="8"/>
  <c r="W85" i="12"/>
  <c r="AA85" i="12" s="1"/>
  <c r="X85" i="12"/>
  <c r="Q126" i="8"/>
  <c r="W161" i="12"/>
  <c r="X161" i="12"/>
  <c r="AB161" i="12" s="1"/>
  <c r="Q202" i="8"/>
  <c r="O202" i="8"/>
  <c r="F149" i="8"/>
  <c r="G149" i="8"/>
  <c r="S108" i="12"/>
  <c r="AC108" i="12" s="1"/>
  <c r="T108" i="12"/>
  <c r="AD108" i="12" s="1"/>
  <c r="P284" i="8"/>
  <c r="T20" i="13"/>
  <c r="AD20" i="13" s="1"/>
  <c r="S20" i="13"/>
  <c r="AC20" i="13" s="1"/>
  <c r="M378" i="8"/>
  <c r="I423" i="8"/>
  <c r="E404" i="8"/>
  <c r="P331" i="8"/>
  <c r="D511" i="8"/>
  <c r="C503" i="8"/>
  <c r="T101" i="15"/>
  <c r="AD101" i="15" s="1"/>
  <c r="S101" i="15"/>
  <c r="AC101" i="15" s="1"/>
  <c r="R505" i="12"/>
  <c r="J546" i="8"/>
  <c r="C187" i="8"/>
  <c r="P163" i="8"/>
  <c r="V12" i="12"/>
  <c r="Z12" i="12" s="1"/>
  <c r="L53" i="8"/>
  <c r="N53" i="8"/>
  <c r="U12" i="12"/>
  <c r="Y12" i="12" s="1"/>
  <c r="K501" i="8"/>
  <c r="I348" i="8"/>
  <c r="AL309" i="12"/>
  <c r="AN309" i="12" s="1"/>
  <c r="S350" i="8"/>
  <c r="AK309" i="12"/>
  <c r="AM309" i="12" s="1"/>
  <c r="I460" i="8"/>
  <c r="E225" i="8"/>
  <c r="AH507" i="12"/>
  <c r="AJ507" i="12" s="1"/>
  <c r="AG507" i="12"/>
  <c r="AI507" i="12" s="1"/>
  <c r="R548" i="8"/>
  <c r="K229" i="8"/>
  <c r="AL21" i="3"/>
  <c r="AN21" i="3" s="1"/>
  <c r="AK21" i="3"/>
  <c r="AM21" i="3" s="1"/>
  <c r="M407" i="8"/>
  <c r="D81" i="8"/>
  <c r="M239" i="8"/>
  <c r="M61" i="8"/>
  <c r="V65" i="3"/>
  <c r="Z65" i="3" s="1"/>
  <c r="U65" i="3"/>
  <c r="Y65" i="3" s="1"/>
  <c r="R84" i="15"/>
  <c r="AK66" i="12"/>
  <c r="AM66" i="12" s="1"/>
  <c r="S107" i="8"/>
  <c r="AL66" i="12"/>
  <c r="AN66" i="12" s="1"/>
  <c r="P249" i="8"/>
  <c r="M372" i="8"/>
  <c r="I319" i="8"/>
  <c r="H313" i="8"/>
  <c r="AK18" i="3"/>
  <c r="AM18" i="3" s="1"/>
  <c r="AL18" i="3"/>
  <c r="AN18" i="3" s="1"/>
  <c r="U18" i="3"/>
  <c r="V18" i="3"/>
  <c r="Z18" i="3" s="1"/>
  <c r="AH24" i="16"/>
  <c r="AJ24" i="16" s="1"/>
  <c r="AG24" i="16"/>
  <c r="L278" i="8"/>
  <c r="V237" i="12"/>
  <c r="Z237" i="12" s="1"/>
  <c r="U237" i="12"/>
  <c r="Y237" i="12" s="1"/>
  <c r="N278" i="8"/>
  <c r="AL81" i="12"/>
  <c r="AN81" i="12" s="1"/>
  <c r="S122" i="8"/>
  <c r="AK81" i="12"/>
  <c r="AM81" i="12" s="1"/>
  <c r="U132" i="12"/>
  <c r="Y132" i="12" s="1"/>
  <c r="N173" i="8"/>
  <c r="V132" i="12"/>
  <c r="Z132" i="12" s="1"/>
  <c r="L173" i="8"/>
  <c r="R131" i="8"/>
  <c r="AH90" i="12"/>
  <c r="AJ90" i="12" s="1"/>
  <c r="AG90" i="12"/>
  <c r="H176" i="8"/>
  <c r="M340" i="8"/>
  <c r="K281" i="8"/>
  <c r="I455" i="8"/>
  <c r="AG126" i="12"/>
  <c r="AI126" i="12" s="1"/>
  <c r="AH126" i="12"/>
  <c r="AJ126" i="12" s="1"/>
  <c r="R167" i="8"/>
  <c r="H74" i="8"/>
  <c r="H158" i="8"/>
  <c r="I422" i="8"/>
  <c r="R36" i="14"/>
  <c r="R387" i="12"/>
  <c r="J428" i="8"/>
  <c r="R231" i="12"/>
  <c r="J272" i="8"/>
  <c r="I207" i="8"/>
  <c r="R60" i="8"/>
  <c r="AG19" i="12"/>
  <c r="AI19" i="12" s="1"/>
  <c r="AH19" i="12"/>
  <c r="AJ19" i="12" s="1"/>
  <c r="D531" i="8"/>
  <c r="O495" i="8"/>
  <c r="X454" i="12"/>
  <c r="Q495" i="8"/>
  <c r="W454" i="12"/>
  <c r="AA454" i="12" s="1"/>
  <c r="R167" i="12"/>
  <c r="J208" i="8"/>
  <c r="D103" i="8"/>
  <c r="AG35" i="14"/>
  <c r="AI35" i="14" s="1"/>
  <c r="AH35" i="14"/>
  <c r="AJ35" i="14" s="1"/>
  <c r="AH208" i="12"/>
  <c r="AJ208" i="12" s="1"/>
  <c r="AG208" i="12"/>
  <c r="R249" i="8"/>
  <c r="P298" i="8"/>
  <c r="Q149" i="8"/>
  <c r="W108" i="12"/>
  <c r="O149" i="8"/>
  <c r="X108" i="12"/>
  <c r="AB108" i="12" s="1"/>
  <c r="M237" i="8"/>
  <c r="V76" i="3"/>
  <c r="Z76" i="3" s="1"/>
  <c r="U76" i="3"/>
  <c r="Y76" i="3" s="1"/>
  <c r="H114" i="8"/>
  <c r="R253" i="12"/>
  <c r="J294" i="8"/>
  <c r="P115" i="8"/>
  <c r="AK444" i="12"/>
  <c r="AM444" i="12" s="1"/>
  <c r="S485" i="8"/>
  <c r="AL444" i="12"/>
  <c r="AN444" i="12" s="1"/>
  <c r="E59" i="8"/>
  <c r="E446" i="8"/>
  <c r="M128" i="8"/>
  <c r="W14" i="3"/>
  <c r="AA14" i="3" s="1"/>
  <c r="X14" i="3"/>
  <c r="AB14" i="3" s="1"/>
  <c r="J184" i="8"/>
  <c r="R143" i="12"/>
  <c r="AG78" i="12"/>
  <c r="AI78" i="12" s="1"/>
  <c r="AH78" i="12"/>
  <c r="AJ78" i="12" s="1"/>
  <c r="R119" i="8"/>
  <c r="K76" i="8"/>
  <c r="M315" i="8"/>
  <c r="K215" i="8"/>
  <c r="I373" i="8"/>
  <c r="P146" i="8"/>
  <c r="P319" i="8"/>
  <c r="D212" i="8"/>
  <c r="V433" i="12"/>
  <c r="Z433" i="12" s="1"/>
  <c r="L474" i="8"/>
  <c r="U433" i="12"/>
  <c r="Y433" i="12" s="1"/>
  <c r="N474" i="8"/>
  <c r="AL437" i="12"/>
  <c r="AN437" i="12" s="1"/>
  <c r="S478" i="8"/>
  <c r="AK437" i="12"/>
  <c r="AM437" i="12" s="1"/>
  <c r="AL16" i="15"/>
  <c r="AN16" i="15" s="1"/>
  <c r="AK16" i="15"/>
  <c r="AM16" i="15" s="1"/>
  <c r="J268" i="8"/>
  <c r="R227" i="12"/>
  <c r="E182" i="8"/>
  <c r="M324" i="8"/>
  <c r="C387" i="8"/>
  <c r="I515" i="8"/>
  <c r="S76" i="12"/>
  <c r="T76" i="12"/>
  <c r="AD76" i="12" s="1"/>
  <c r="F117" i="8"/>
  <c r="G117" i="8"/>
  <c r="K79" i="8"/>
  <c r="X74" i="15"/>
  <c r="W74" i="15"/>
  <c r="AA74" i="15" s="1"/>
  <c r="S12" i="13"/>
  <c r="AC12" i="13" s="1"/>
  <c r="T12" i="13"/>
  <c r="AD12" i="13" s="1"/>
  <c r="I281" i="8"/>
  <c r="D454" i="8"/>
  <c r="O200" i="8"/>
  <c r="Q200" i="8"/>
  <c r="X159" i="12"/>
  <c r="AB159" i="12" s="1"/>
  <c r="W159" i="12"/>
  <c r="S364" i="8"/>
  <c r="AK323" i="12"/>
  <c r="AM323" i="12" s="1"/>
  <c r="AL323" i="12"/>
  <c r="AN323" i="12" s="1"/>
  <c r="S523" i="8"/>
  <c r="AL482" i="12"/>
  <c r="AN482" i="12" s="1"/>
  <c r="AK482" i="12"/>
  <c r="AM482" i="12" s="1"/>
  <c r="C345" i="8"/>
  <c r="S548" i="8"/>
  <c r="AK507" i="12"/>
  <c r="AM507" i="12" s="1"/>
  <c r="AL507" i="12"/>
  <c r="AN507" i="12" s="1"/>
  <c r="AH497" i="12"/>
  <c r="AJ497" i="12" s="1"/>
  <c r="AG497" i="12"/>
  <c r="R538" i="8"/>
  <c r="I162" i="8"/>
  <c r="G403" i="8"/>
  <c r="S362" i="12"/>
  <c r="AC362" i="12" s="1"/>
  <c r="F403" i="8"/>
  <c r="T362" i="12"/>
  <c r="AD362" i="12" s="1"/>
  <c r="C435" i="8"/>
  <c r="W12" i="14"/>
  <c r="X12" i="14"/>
  <c r="AB12" i="14" s="1"/>
  <c r="V53" i="3"/>
  <c r="Z53" i="3" s="1"/>
  <c r="U53" i="3"/>
  <c r="Y53" i="3" s="1"/>
  <c r="I329" i="8"/>
  <c r="P376" i="8"/>
  <c r="Q230" i="8"/>
  <c r="O230" i="8"/>
  <c r="W189" i="12"/>
  <c r="AA189" i="12" s="1"/>
  <c r="X189" i="12"/>
  <c r="V107" i="12"/>
  <c r="Z107" i="12" s="1"/>
  <c r="U107" i="12"/>
  <c r="Y107" i="12" s="1"/>
  <c r="N148" i="8"/>
  <c r="L148" i="8"/>
  <c r="E129" i="8"/>
  <c r="U38" i="14"/>
  <c r="Y38" i="14" s="1"/>
  <c r="V38" i="14"/>
  <c r="Z38" i="14" s="1"/>
  <c r="AH19" i="3"/>
  <c r="AJ19" i="3" s="1"/>
  <c r="AG19" i="3"/>
  <c r="H350" i="8"/>
  <c r="X40" i="3"/>
  <c r="AB40" i="3" s="1"/>
  <c r="W40" i="3"/>
  <c r="AA40" i="3" s="1"/>
  <c r="R19" i="14"/>
  <c r="T47" i="3"/>
  <c r="AD47" i="3" s="1"/>
  <c r="S47" i="3"/>
  <c r="AC47" i="3" s="1"/>
  <c r="M408" i="8"/>
  <c r="M243" i="8"/>
  <c r="AG82" i="3"/>
  <c r="AI82" i="3" s="1"/>
  <c r="AH82" i="3"/>
  <c r="AJ82" i="3" s="1"/>
  <c r="AK455" i="12"/>
  <c r="AM455" i="12" s="1"/>
  <c r="S496" i="8"/>
  <c r="AL455" i="12"/>
  <c r="AN455" i="12" s="1"/>
  <c r="I87" i="8"/>
  <c r="T65" i="15"/>
  <c r="AD65" i="15" s="1"/>
  <c r="S65" i="15"/>
  <c r="E149" i="8"/>
  <c r="AL74" i="3"/>
  <c r="AN74" i="3" s="1"/>
  <c r="AK74" i="3"/>
  <c r="AM74" i="3" s="1"/>
  <c r="E318" i="8"/>
  <c r="AG18" i="15"/>
  <c r="AH18" i="15"/>
  <c r="AJ18" i="15" s="1"/>
  <c r="V10" i="15"/>
  <c r="Z10" i="15" s="1"/>
  <c r="U10" i="15"/>
  <c r="Y10" i="15" s="1"/>
  <c r="AK62" i="15"/>
  <c r="AM62" i="15" s="1"/>
  <c r="AL62" i="15"/>
  <c r="AN62" i="15" s="1"/>
  <c r="I234" i="8"/>
  <c r="AL410" i="12"/>
  <c r="AN410" i="12" s="1"/>
  <c r="S451" i="8"/>
  <c r="AK410" i="12"/>
  <c r="AM410" i="12" s="1"/>
  <c r="R63" i="8"/>
  <c r="AG22" i="12"/>
  <c r="AH22" i="12"/>
  <c r="AJ22" i="12" s="1"/>
  <c r="E458" i="8"/>
  <c r="T41" i="3"/>
  <c r="AD41" i="3" s="1"/>
  <c r="S41" i="3"/>
  <c r="AC41" i="3" s="1"/>
  <c r="M397" i="8"/>
  <c r="K242" i="8"/>
  <c r="S78" i="3"/>
  <c r="AC78" i="3" s="1"/>
  <c r="T78" i="3"/>
  <c r="AD78" i="3" s="1"/>
  <c r="I550" i="8"/>
  <c r="D247" i="8"/>
  <c r="AG418" i="12"/>
  <c r="AI418" i="12" s="1"/>
  <c r="R459" i="8"/>
  <c r="AH418" i="12"/>
  <c r="AJ418" i="12" s="1"/>
  <c r="S95" i="3"/>
  <c r="T95" i="3"/>
  <c r="AD95" i="3" s="1"/>
  <c r="C477" i="8"/>
  <c r="R407" i="8"/>
  <c r="AH366" i="12"/>
  <c r="AJ366" i="12" s="1"/>
  <c r="AG366" i="12"/>
  <c r="Q450" i="8"/>
  <c r="O450" i="8"/>
  <c r="W409" i="12"/>
  <c r="X409" i="12"/>
  <c r="AB409" i="12" s="1"/>
  <c r="C337" i="8"/>
  <c r="E175" i="8"/>
  <c r="K261" i="8"/>
  <c r="P495" i="8"/>
  <c r="E284" i="8"/>
  <c r="D51" i="8"/>
  <c r="P442" i="8"/>
  <c r="C145" i="8"/>
  <c r="F56" i="8"/>
  <c r="G56" i="8"/>
  <c r="T15" i="12"/>
  <c r="AD15" i="12" s="1"/>
  <c r="S15" i="12"/>
  <c r="AC15" i="12" s="1"/>
  <c r="R229" i="12"/>
  <c r="J270" i="8"/>
  <c r="E468" i="8"/>
  <c r="D139" i="8"/>
  <c r="T36" i="13"/>
  <c r="AD36" i="13" s="1"/>
  <c r="S36" i="13"/>
  <c r="AH388" i="12"/>
  <c r="AJ388" i="12" s="1"/>
  <c r="AG388" i="12"/>
  <c r="R429" i="8"/>
  <c r="H357" i="8"/>
  <c r="Q357" i="8"/>
  <c r="O357" i="8"/>
  <c r="X316" i="12"/>
  <c r="AB316" i="12" s="1"/>
  <c r="W316" i="12"/>
  <c r="J162" i="8"/>
  <c r="R121" i="12"/>
  <c r="AG22" i="3"/>
  <c r="AI22" i="3" s="1"/>
  <c r="AH22" i="3"/>
  <c r="AJ22" i="3" s="1"/>
  <c r="D436" i="8"/>
  <c r="H82" i="8"/>
  <c r="R151" i="8"/>
  <c r="AH110" i="12"/>
  <c r="AJ110" i="12" s="1"/>
  <c r="AG110" i="12"/>
  <c r="I275" i="8"/>
  <c r="X218" i="12"/>
  <c r="AB218" i="12" s="1"/>
  <c r="Q259" i="8"/>
  <c r="W218" i="12"/>
  <c r="AA218" i="12" s="1"/>
  <c r="O259" i="8"/>
  <c r="AK52" i="12"/>
  <c r="AM52" i="12" s="1"/>
  <c r="AL52" i="12"/>
  <c r="AN52" i="12" s="1"/>
  <c r="S93" i="8"/>
  <c r="K223" i="8"/>
  <c r="P415" i="8"/>
  <c r="L66" i="8"/>
  <c r="N66" i="8"/>
  <c r="U25" i="12"/>
  <c r="Y25" i="12" s="1"/>
  <c r="V25" i="12"/>
  <c r="Z25" i="12" s="1"/>
  <c r="K77" i="8"/>
  <c r="V27" i="14"/>
  <c r="Z27" i="14" s="1"/>
  <c r="U27" i="14"/>
  <c r="Y27" i="14" s="1"/>
  <c r="D372" i="8"/>
  <c r="U186" i="12"/>
  <c r="Y186" i="12" s="1"/>
  <c r="N227" i="8"/>
  <c r="V186" i="12"/>
  <c r="Z186" i="12" s="1"/>
  <c r="L227" i="8"/>
  <c r="I324" i="8"/>
  <c r="C508" i="8"/>
  <c r="V39" i="14"/>
  <c r="Z39" i="14" s="1"/>
  <c r="U39" i="14"/>
  <c r="Y39" i="14" s="1"/>
  <c r="C163" i="8"/>
  <c r="W9" i="15"/>
  <c r="AA9" i="15" s="1"/>
  <c r="X9" i="15"/>
  <c r="AB9" i="15" s="1"/>
  <c r="D210" i="8"/>
  <c r="AK451" i="12"/>
  <c r="AM451" i="12" s="1"/>
  <c r="AL451" i="12"/>
  <c r="AN451" i="12" s="1"/>
  <c r="S492" i="8"/>
  <c r="V32" i="13"/>
  <c r="Z32" i="13" s="1"/>
  <c r="U32" i="13"/>
  <c r="Y32" i="13" s="1"/>
  <c r="M255" i="8"/>
  <c r="I507" i="8"/>
  <c r="I527" i="8"/>
  <c r="R256" i="12"/>
  <c r="J297" i="8"/>
  <c r="R207" i="12"/>
  <c r="J248" i="8"/>
  <c r="M317" i="8"/>
  <c r="R372" i="12"/>
  <c r="J413" i="8"/>
  <c r="P441" i="8"/>
  <c r="J163" i="8"/>
  <c r="R122" i="12"/>
  <c r="V113" i="12"/>
  <c r="Z113" i="12" s="1"/>
  <c r="N154" i="8"/>
  <c r="L154" i="8"/>
  <c r="U113" i="12"/>
  <c r="Y113" i="12" s="1"/>
  <c r="K347" i="8"/>
  <c r="I336" i="8"/>
  <c r="AK439" i="12"/>
  <c r="AM439" i="12" s="1"/>
  <c r="S480" i="8"/>
  <c r="AL439" i="12"/>
  <c r="AN439" i="12" s="1"/>
  <c r="R13" i="16"/>
  <c r="C373" i="8"/>
  <c r="J517" i="8"/>
  <c r="R476" i="12"/>
  <c r="S464" i="8"/>
  <c r="AL423" i="12"/>
  <c r="AN423" i="12" s="1"/>
  <c r="AK423" i="12"/>
  <c r="AM423" i="12" s="1"/>
  <c r="S258" i="12"/>
  <c r="AC258" i="12" s="1"/>
  <c r="G299" i="8"/>
  <c r="F299" i="8"/>
  <c r="T258" i="12"/>
  <c r="AD258" i="12" s="1"/>
  <c r="C473" i="8"/>
  <c r="K454" i="8"/>
  <c r="Q155" i="8"/>
  <c r="W114" i="12"/>
  <c r="AA114" i="12" s="1"/>
  <c r="O155" i="8"/>
  <c r="X114" i="12"/>
  <c r="AB114" i="12" s="1"/>
  <c r="I397" i="8"/>
  <c r="D475" i="8"/>
  <c r="H505" i="8"/>
  <c r="I237" i="8"/>
  <c r="D457" i="8"/>
  <c r="X18" i="13"/>
  <c r="AB18" i="13" s="1"/>
  <c r="W18" i="13"/>
  <c r="AA18" i="13" s="1"/>
  <c r="W31" i="15"/>
  <c r="X31" i="15"/>
  <c r="AB31" i="15" s="1"/>
  <c r="X385" i="12"/>
  <c r="AB385" i="12" s="1"/>
  <c r="Q426" i="8"/>
  <c r="W385" i="12"/>
  <c r="AA385" i="12" s="1"/>
  <c r="O426" i="8"/>
  <c r="O275" i="8"/>
  <c r="Q275" i="8"/>
  <c r="W234" i="12"/>
  <c r="X234" i="12"/>
  <c r="AB234" i="12" s="1"/>
  <c r="S54" i="15"/>
  <c r="AC54" i="15" s="1"/>
  <c r="T54" i="15"/>
  <c r="AD54" i="15" s="1"/>
  <c r="AK16" i="13"/>
  <c r="AM16" i="13" s="1"/>
  <c r="AL16" i="13"/>
  <c r="AN16" i="13" s="1"/>
  <c r="D394" i="8"/>
  <c r="J113" i="8"/>
  <c r="R72" i="12"/>
  <c r="T55" i="3"/>
  <c r="AD55" i="3" s="1"/>
  <c r="S55" i="3"/>
  <c r="AC55" i="3" s="1"/>
  <c r="E437" i="8"/>
  <c r="G480" i="8"/>
  <c r="T439" i="12"/>
  <c r="AD439" i="12" s="1"/>
  <c r="F480" i="8"/>
  <c r="S439" i="12"/>
  <c r="AC439" i="12" s="1"/>
  <c r="S339" i="8"/>
  <c r="AL298" i="12"/>
  <c r="AN298" i="12" s="1"/>
  <c r="AK298" i="12"/>
  <c r="AM298" i="12" s="1"/>
  <c r="I62" i="8"/>
  <c r="I426" i="8"/>
  <c r="E131" i="8"/>
  <c r="S11" i="15"/>
  <c r="AC11" i="15" s="1"/>
  <c r="T11" i="15"/>
  <c r="AD11" i="15" s="1"/>
  <c r="X227" i="12"/>
  <c r="AB227" i="12" s="1"/>
  <c r="W227" i="12"/>
  <c r="O268" i="8"/>
  <c r="Q268" i="8"/>
  <c r="H402" i="8"/>
  <c r="AG67" i="12"/>
  <c r="R108" i="8"/>
  <c r="AH67" i="12"/>
  <c r="AJ67" i="12" s="1"/>
  <c r="I82" i="8"/>
  <c r="K534" i="8"/>
  <c r="P124" i="8"/>
  <c r="H538" i="8"/>
  <c r="AG105" i="15"/>
  <c r="AH105" i="15"/>
  <c r="AJ105" i="15" s="1"/>
  <c r="M267" i="8"/>
  <c r="S176" i="8"/>
  <c r="AK135" i="12"/>
  <c r="AL135" i="12"/>
  <c r="AN135" i="12" s="1"/>
  <c r="X79" i="15"/>
  <c r="AB79" i="15" s="1"/>
  <c r="W79" i="15"/>
  <c r="V486" i="12"/>
  <c r="Z486" i="12" s="1"/>
  <c r="U486" i="12"/>
  <c r="Y486" i="12" s="1"/>
  <c r="L527" i="8"/>
  <c r="N527" i="8"/>
  <c r="AL111" i="12"/>
  <c r="AN111" i="12" s="1"/>
  <c r="AK111" i="12"/>
  <c r="AM111" i="12" s="1"/>
  <c r="S152" i="8"/>
  <c r="C406" i="8"/>
  <c r="R180" i="12"/>
  <c r="J221" i="8"/>
  <c r="O116" i="8"/>
  <c r="W75" i="12"/>
  <c r="AA75" i="12" s="1"/>
  <c r="X75" i="12"/>
  <c r="Q116" i="8"/>
  <c r="V24" i="15"/>
  <c r="Z24" i="15" s="1"/>
  <c r="U24" i="15"/>
  <c r="Y24" i="15" s="1"/>
  <c r="I196" i="8"/>
  <c r="R405" i="8"/>
  <c r="AH364" i="12"/>
  <c r="AJ364" i="12" s="1"/>
  <c r="AG364" i="12"/>
  <c r="AI364" i="12" s="1"/>
  <c r="G112" i="8"/>
  <c r="F112" i="8"/>
  <c r="S71" i="12"/>
  <c r="AC71" i="12" s="1"/>
  <c r="T71" i="12"/>
  <c r="AD71" i="12" s="1"/>
  <c r="I73" i="8"/>
  <c r="L63" i="8"/>
  <c r="V22" i="12"/>
  <c r="Z22" i="12" s="1"/>
  <c r="N63" i="8"/>
  <c r="U22" i="12"/>
  <c r="Y22" i="12" s="1"/>
  <c r="H479" i="8"/>
  <c r="AK42" i="12"/>
  <c r="AM42" i="12" s="1"/>
  <c r="AL42" i="12"/>
  <c r="AN42" i="12" s="1"/>
  <c r="S83" i="8"/>
  <c r="D188" i="8"/>
  <c r="S472" i="12"/>
  <c r="AC472" i="12" s="1"/>
  <c r="T472" i="12"/>
  <c r="AD472" i="12" s="1"/>
  <c r="F513" i="8"/>
  <c r="G513" i="8"/>
  <c r="P195" i="8"/>
  <c r="AH182" i="12"/>
  <c r="AJ182" i="12" s="1"/>
  <c r="AG182" i="12"/>
  <c r="R223" i="8"/>
  <c r="S37" i="15"/>
  <c r="T37" i="15"/>
  <c r="AD37" i="15" s="1"/>
  <c r="C544" i="8"/>
  <c r="H500" i="8"/>
  <c r="X200" i="12"/>
  <c r="AB200" i="12" s="1"/>
  <c r="W200" i="12"/>
  <c r="Q241" i="8"/>
  <c r="O241" i="8"/>
  <c r="X52" i="3"/>
  <c r="AB52" i="3" s="1"/>
  <c r="W52" i="3"/>
  <c r="AA52" i="3" s="1"/>
  <c r="H58" i="8"/>
  <c r="U22" i="15"/>
  <c r="Y22" i="15" s="1"/>
  <c r="V22" i="15"/>
  <c r="Z22" i="15" s="1"/>
  <c r="U17" i="3"/>
  <c r="Y17" i="3" s="1"/>
  <c r="V17" i="3"/>
  <c r="Z17" i="3" s="1"/>
  <c r="V503" i="12"/>
  <c r="Z503" i="12" s="1"/>
  <c r="L544" i="8"/>
  <c r="U503" i="12"/>
  <c r="N544" i="8"/>
  <c r="T34" i="12"/>
  <c r="AD34" i="12" s="1"/>
  <c r="S34" i="12"/>
  <c r="AC34" i="12" s="1"/>
  <c r="F75" i="8"/>
  <c r="G75" i="8"/>
  <c r="R77" i="3"/>
  <c r="C209" i="8"/>
  <c r="AG402" i="12"/>
  <c r="AI402" i="12" s="1"/>
  <c r="R443" i="8"/>
  <c r="AH402" i="12"/>
  <c r="AJ402" i="12" s="1"/>
  <c r="K496" i="8"/>
  <c r="I447" i="8"/>
  <c r="V11" i="14"/>
  <c r="Z11" i="14" s="1"/>
  <c r="U11" i="14"/>
  <c r="Y11" i="14" s="1"/>
  <c r="R147" i="12"/>
  <c r="J188" i="8"/>
  <c r="P412" i="8"/>
  <c r="V10" i="14"/>
  <c r="Z10" i="14" s="1"/>
  <c r="U10" i="14"/>
  <c r="Y10" i="14" s="1"/>
  <c r="D453" i="8"/>
  <c r="P230" i="8"/>
  <c r="AL282" i="12"/>
  <c r="AN282" i="12" s="1"/>
  <c r="S323" i="8"/>
  <c r="AK282" i="12"/>
  <c r="AM282" i="12" s="1"/>
  <c r="J197" i="8"/>
  <c r="R156" i="12"/>
  <c r="X99" i="3"/>
  <c r="AB99" i="3" s="1"/>
  <c r="W99" i="3"/>
  <c r="AA99" i="3" s="1"/>
  <c r="C64" i="8"/>
  <c r="K194" i="8"/>
  <c r="E170" i="8"/>
  <c r="D536" i="8"/>
  <c r="AH13" i="16"/>
  <c r="AJ13" i="16" s="1"/>
  <c r="AG13" i="16"/>
  <c r="F193" i="8"/>
  <c r="S152" i="12"/>
  <c r="AC152" i="12" s="1"/>
  <c r="T152" i="12"/>
  <c r="AD152" i="12" s="1"/>
  <c r="G193" i="8"/>
  <c r="V436" i="12"/>
  <c r="Z436" i="12" s="1"/>
  <c r="U436" i="12"/>
  <c r="Y436" i="12" s="1"/>
  <c r="N477" i="8"/>
  <c r="L477" i="8"/>
  <c r="R94" i="3"/>
  <c r="T13" i="3"/>
  <c r="AD13" i="3" s="1"/>
  <c r="S13" i="3"/>
  <c r="R54" i="3"/>
  <c r="P129" i="8"/>
  <c r="AK339" i="12"/>
  <c r="AM339" i="12" s="1"/>
  <c r="S380" i="8"/>
  <c r="AL339" i="12"/>
  <c r="AN339" i="12" s="1"/>
  <c r="H126" i="8"/>
  <c r="C348" i="8"/>
  <c r="M159" i="8"/>
  <c r="U19" i="14"/>
  <c r="V19" i="14"/>
  <c r="Z19" i="14" s="1"/>
  <c r="X347" i="12"/>
  <c r="AB347" i="12" s="1"/>
  <c r="Q388" i="8"/>
  <c r="O388" i="8"/>
  <c r="W347" i="12"/>
  <c r="AA347" i="12" s="1"/>
  <c r="R15" i="13"/>
  <c r="AH381" i="12"/>
  <c r="AJ381" i="12" s="1"/>
  <c r="AG381" i="12"/>
  <c r="R422" i="8"/>
  <c r="E195" i="8"/>
  <c r="H139" i="8"/>
  <c r="K227" i="8"/>
  <c r="AG31" i="13"/>
  <c r="AI31" i="13" s="1"/>
  <c r="AH31" i="13"/>
  <c r="AJ31" i="13" s="1"/>
  <c r="C89" i="8"/>
  <c r="J504" i="8"/>
  <c r="R463" i="12"/>
  <c r="E432" i="8"/>
  <c r="I92" i="8"/>
  <c r="W283" i="12"/>
  <c r="X283" i="12"/>
  <c r="AB283" i="12" s="1"/>
  <c r="O324" i="8"/>
  <c r="Q324" i="8"/>
  <c r="S359" i="8"/>
  <c r="AL318" i="12"/>
  <c r="AN318" i="12" s="1"/>
  <c r="AK318" i="12"/>
  <c r="AM318" i="12" s="1"/>
  <c r="C501" i="8"/>
  <c r="O225" i="8"/>
  <c r="W184" i="12"/>
  <c r="X184" i="12"/>
  <c r="AB184" i="12" s="1"/>
  <c r="Q225" i="8"/>
  <c r="C349" i="8"/>
  <c r="R275" i="12"/>
  <c r="J316" i="8"/>
  <c r="S30" i="12"/>
  <c r="T30" i="12"/>
  <c r="AD30" i="12" s="1"/>
  <c r="F71" i="8"/>
  <c r="G71" i="8"/>
  <c r="I197" i="8"/>
  <c r="P370" i="8"/>
  <c r="C526" i="8"/>
  <c r="E265" i="8"/>
  <c r="K302" i="8"/>
  <c r="H294" i="8"/>
  <c r="C505" i="8"/>
  <c r="V16" i="3"/>
  <c r="Z16" i="3" s="1"/>
  <c r="U16" i="3"/>
  <c r="Y16" i="3" s="1"/>
  <c r="K367" i="8"/>
  <c r="M478" i="8"/>
  <c r="K141" i="8"/>
  <c r="R86" i="3"/>
  <c r="S279" i="12"/>
  <c r="AC279" i="12" s="1"/>
  <c r="G320" i="8"/>
  <c r="F320" i="8"/>
  <c r="T279" i="12"/>
  <c r="AD279" i="12" s="1"/>
  <c r="S92" i="8"/>
  <c r="AK51" i="12"/>
  <c r="AM51" i="12" s="1"/>
  <c r="AL51" i="12"/>
  <c r="AN51" i="12" s="1"/>
  <c r="K516" i="8"/>
  <c r="H274" i="8"/>
  <c r="X16" i="16"/>
  <c r="AB16" i="16" s="1"/>
  <c r="W16" i="16"/>
  <c r="I409" i="8"/>
  <c r="C546" i="8"/>
  <c r="AH79" i="15"/>
  <c r="AJ79" i="15" s="1"/>
  <c r="AG79" i="15"/>
  <c r="AI79" i="15" s="1"/>
  <c r="S255" i="12"/>
  <c r="AC255" i="12" s="1"/>
  <c r="F296" i="8"/>
  <c r="T255" i="12"/>
  <c r="AD255" i="12" s="1"/>
  <c r="G296" i="8"/>
  <c r="E409" i="8"/>
  <c r="C81" i="8"/>
  <c r="H288" i="8"/>
  <c r="I80" i="8"/>
  <c r="AG502" i="12"/>
  <c r="R543" i="8"/>
  <c r="AH502" i="12"/>
  <c r="AJ502" i="12" s="1"/>
  <c r="D414" i="8"/>
  <c r="R17" i="3"/>
  <c r="V23" i="14"/>
  <c r="Z23" i="14" s="1"/>
  <c r="U23" i="14"/>
  <c r="Y23" i="14" s="1"/>
  <c r="X191" i="12"/>
  <c r="AB191" i="12" s="1"/>
  <c r="Q232" i="8"/>
  <c r="W191" i="12"/>
  <c r="O232" i="8"/>
  <c r="D336" i="8"/>
  <c r="I345" i="8"/>
  <c r="C415" i="8"/>
  <c r="D408" i="8"/>
  <c r="S10" i="13"/>
  <c r="AC10" i="13" s="1"/>
  <c r="T10" i="13"/>
  <c r="AD10" i="13" s="1"/>
  <c r="V55" i="15"/>
  <c r="Z55" i="15" s="1"/>
  <c r="U55" i="15"/>
  <c r="Y55" i="15" s="1"/>
  <c r="M350" i="8"/>
  <c r="R90" i="3"/>
  <c r="F397" i="8"/>
  <c r="T356" i="12"/>
  <c r="AD356" i="12" s="1"/>
  <c r="G397" i="8"/>
  <c r="S356" i="12"/>
  <c r="R68" i="3"/>
  <c r="I222" i="8"/>
  <c r="S18" i="16"/>
  <c r="AC18" i="16" s="1"/>
  <c r="T18" i="16"/>
  <c r="AD18" i="16" s="1"/>
  <c r="C381" i="8"/>
  <c r="I315" i="8"/>
  <c r="M314" i="8"/>
  <c r="S381" i="8"/>
  <c r="AL340" i="12"/>
  <c r="AN340" i="12" s="1"/>
  <c r="AK340" i="12"/>
  <c r="AM340" i="12" s="1"/>
  <c r="N60" i="8"/>
  <c r="L60" i="8"/>
  <c r="V19" i="12"/>
  <c r="Z19" i="12" s="1"/>
  <c r="U19" i="12"/>
  <c r="M432" i="8"/>
  <c r="K260" i="8"/>
  <c r="C366" i="8"/>
  <c r="H516" i="8"/>
  <c r="F274" i="8"/>
  <c r="G274" i="8"/>
  <c r="T233" i="12"/>
  <c r="AD233" i="12" s="1"/>
  <c r="S233" i="12"/>
  <c r="AC233" i="12" s="1"/>
  <c r="H63" i="8"/>
  <c r="M509" i="8"/>
  <c r="AH273" i="12"/>
  <c r="AJ273" i="12" s="1"/>
  <c r="R314" i="8"/>
  <c r="AG273" i="12"/>
  <c r="AL79" i="15"/>
  <c r="AN79" i="15" s="1"/>
  <c r="AK79" i="15"/>
  <c r="AM79" i="15" s="1"/>
  <c r="AH447" i="12"/>
  <c r="AJ447" i="12" s="1"/>
  <c r="AG447" i="12"/>
  <c r="AI447" i="12" s="1"/>
  <c r="R488" i="8"/>
  <c r="I187" i="8"/>
  <c r="X32" i="13"/>
  <c r="AB32" i="13" s="1"/>
  <c r="W32" i="13"/>
  <c r="K147" i="8"/>
  <c r="H260" i="8"/>
  <c r="C353" i="8"/>
  <c r="R36" i="13"/>
  <c r="C115" i="8"/>
  <c r="E145" i="8"/>
  <c r="H471" i="8"/>
  <c r="Q423" i="8"/>
  <c r="X382" i="12"/>
  <c r="AB382" i="12" s="1"/>
  <c r="W382" i="12"/>
  <c r="AA382" i="12" s="1"/>
  <c r="O423" i="8"/>
  <c r="E444" i="8"/>
  <c r="AK9" i="13"/>
  <c r="AM9" i="13" s="1"/>
  <c r="AL9" i="13"/>
  <c r="AN9" i="13" s="1"/>
  <c r="AG180" i="12"/>
  <c r="AI180" i="12" s="1"/>
  <c r="AH180" i="12"/>
  <c r="AJ180" i="12" s="1"/>
  <c r="R221" i="8"/>
  <c r="D287" i="8"/>
  <c r="U381" i="12"/>
  <c r="Y381" i="12" s="1"/>
  <c r="V381" i="12"/>
  <c r="Z381" i="12" s="1"/>
  <c r="L422" i="8"/>
  <c r="N422" i="8"/>
  <c r="H249" i="8"/>
  <c r="M402" i="8"/>
  <c r="H519" i="8"/>
  <c r="I440" i="8"/>
  <c r="E291" i="8"/>
  <c r="F234" i="8"/>
  <c r="T193" i="12"/>
  <c r="AD193" i="12" s="1"/>
  <c r="G234" i="8"/>
  <c r="S193" i="12"/>
  <c r="P112" i="8"/>
  <c r="AH18" i="16"/>
  <c r="AJ18" i="16" s="1"/>
  <c r="AG18" i="16"/>
  <c r="N532" i="8"/>
  <c r="L532" i="8"/>
  <c r="V491" i="12"/>
  <c r="Z491" i="12" s="1"/>
  <c r="U491" i="12"/>
  <c r="Y491" i="12" s="1"/>
  <c r="N348" i="8"/>
  <c r="U307" i="12"/>
  <c r="Y307" i="12" s="1"/>
  <c r="V307" i="12"/>
  <c r="Z307" i="12" s="1"/>
  <c r="L348" i="8"/>
  <c r="T24" i="13"/>
  <c r="AD24" i="13" s="1"/>
  <c r="S24" i="13"/>
  <c r="AC24" i="13" s="1"/>
  <c r="E120" i="8"/>
  <c r="L436" i="8"/>
  <c r="U395" i="12"/>
  <c r="Y395" i="12" s="1"/>
  <c r="V395" i="12"/>
  <c r="Z395" i="12" s="1"/>
  <c r="N436" i="8"/>
  <c r="E473" i="8"/>
  <c r="L408" i="8"/>
  <c r="V367" i="12"/>
  <c r="Z367" i="12" s="1"/>
  <c r="N408" i="8"/>
  <c r="U367" i="12"/>
  <c r="Y367" i="12" s="1"/>
  <c r="R307" i="12"/>
  <c r="J348" i="8"/>
  <c r="T488" i="12"/>
  <c r="AD488" i="12" s="1"/>
  <c r="S488" i="12"/>
  <c r="AC488" i="12" s="1"/>
  <c r="F529" i="8"/>
  <c r="G529" i="8"/>
  <c r="AH29" i="14"/>
  <c r="AJ29" i="14" s="1"/>
  <c r="AG29" i="14"/>
  <c r="V23" i="15"/>
  <c r="Z23" i="15" s="1"/>
  <c r="U23" i="15"/>
  <c r="AL66" i="15"/>
  <c r="AN66" i="15" s="1"/>
  <c r="AK66" i="15"/>
  <c r="AM66" i="15" s="1"/>
  <c r="W117" i="12"/>
  <c r="AA117" i="12" s="1"/>
  <c r="X117" i="12"/>
  <c r="AB117" i="12" s="1"/>
  <c r="O158" i="8"/>
  <c r="Q158" i="8"/>
  <c r="K291" i="8"/>
  <c r="M352" i="8"/>
  <c r="J384" i="8"/>
  <c r="R343" i="12"/>
  <c r="T83" i="3"/>
  <c r="AD83" i="3" s="1"/>
  <c r="S83" i="3"/>
  <c r="L62" i="8"/>
  <c r="U21" i="12"/>
  <c r="Y21" i="12" s="1"/>
  <c r="V21" i="12"/>
  <c r="Z21" i="12" s="1"/>
  <c r="N62" i="8"/>
  <c r="C166" i="8"/>
  <c r="U422" i="12"/>
  <c r="Y422" i="12" s="1"/>
  <c r="N463" i="8"/>
  <c r="L463" i="8"/>
  <c r="V422" i="12"/>
  <c r="Z422" i="12" s="1"/>
  <c r="C154" i="8"/>
  <c r="W98" i="15"/>
  <c r="X98" i="15"/>
  <c r="AB98" i="15" s="1"/>
  <c r="L71" i="8"/>
  <c r="N71" i="8"/>
  <c r="U30" i="12"/>
  <c r="Y30" i="12" s="1"/>
  <c r="V30" i="12"/>
  <c r="Z30" i="12" s="1"/>
  <c r="K65" i="8"/>
  <c r="Q491" i="8"/>
  <c r="W450" i="12"/>
  <c r="O491" i="8"/>
  <c r="X450" i="12"/>
  <c r="AB450" i="12" s="1"/>
  <c r="W24" i="15"/>
  <c r="AA24" i="15" s="1"/>
  <c r="X24" i="15"/>
  <c r="J514" i="8"/>
  <c r="R473" i="12"/>
  <c r="C260" i="8"/>
  <c r="E200" i="8"/>
  <c r="H349" i="8"/>
  <c r="H497" i="8"/>
  <c r="AG213" i="12"/>
  <c r="AI213" i="12" s="1"/>
  <c r="AH213" i="12"/>
  <c r="AJ213" i="12" s="1"/>
  <c r="R254" i="8"/>
  <c r="D312" i="8"/>
  <c r="X301" i="12"/>
  <c r="O342" i="8"/>
  <c r="Q342" i="8"/>
  <c r="W301" i="12"/>
  <c r="AA301" i="12" s="1"/>
  <c r="M344" i="8"/>
  <c r="D488" i="8"/>
  <c r="O538" i="8"/>
  <c r="W497" i="12"/>
  <c r="AA497" i="12" s="1"/>
  <c r="Q538" i="8"/>
  <c r="X497" i="12"/>
  <c r="V451" i="12"/>
  <c r="Z451" i="12" s="1"/>
  <c r="L492" i="8"/>
  <c r="U451" i="12"/>
  <c r="Y451" i="12" s="1"/>
  <c r="N492" i="8"/>
  <c r="W43" i="12"/>
  <c r="AA43" i="12" s="1"/>
  <c r="X43" i="12"/>
  <c r="O84" i="8"/>
  <c r="Q84" i="8"/>
  <c r="S124" i="12"/>
  <c r="AC124" i="12" s="1"/>
  <c r="T124" i="12"/>
  <c r="AD124" i="12" s="1"/>
  <c r="G165" i="8"/>
  <c r="F165" i="8"/>
  <c r="K308" i="8"/>
  <c r="D379" i="8"/>
  <c r="N460" i="8"/>
  <c r="L460" i="8"/>
  <c r="V419" i="12"/>
  <c r="Z419" i="12" s="1"/>
  <c r="U419" i="12"/>
  <c r="Y419" i="12" s="1"/>
  <c r="AG16" i="16"/>
  <c r="AH16" i="16"/>
  <c r="AJ16" i="16" s="1"/>
  <c r="I208" i="8"/>
  <c r="R40" i="15"/>
  <c r="M355" i="8"/>
  <c r="K180" i="8"/>
  <c r="T87" i="3"/>
  <c r="AD87" i="3" s="1"/>
  <c r="S87" i="3"/>
  <c r="T65" i="3"/>
  <c r="AD65" i="3" s="1"/>
  <c r="S65" i="3"/>
  <c r="AC65" i="3" s="1"/>
  <c r="W405" i="12"/>
  <c r="AA405" i="12" s="1"/>
  <c r="Q446" i="8"/>
  <c r="X405" i="12"/>
  <c r="O446" i="8"/>
  <c r="V55" i="3"/>
  <c r="Z55" i="3" s="1"/>
  <c r="U55" i="3"/>
  <c r="Y55" i="3" s="1"/>
  <c r="S82" i="15"/>
  <c r="AC82" i="15" s="1"/>
  <c r="T82" i="15"/>
  <c r="AD82" i="15" s="1"/>
  <c r="R376" i="12"/>
  <c r="J417" i="8"/>
  <c r="M411" i="8"/>
  <c r="J114" i="8"/>
  <c r="R73" i="12"/>
  <c r="S33" i="3"/>
  <c r="T33" i="3"/>
  <c r="AD33" i="3" s="1"/>
  <c r="AH261" i="12"/>
  <c r="AJ261" i="12" s="1"/>
  <c r="AG261" i="12"/>
  <c r="AI261" i="12" s="1"/>
  <c r="R302" i="8"/>
  <c r="D200" i="8"/>
  <c r="M453" i="8"/>
  <c r="AH26" i="16"/>
  <c r="AJ26" i="16" s="1"/>
  <c r="AG26" i="16"/>
  <c r="R452" i="8"/>
  <c r="AH411" i="12"/>
  <c r="AJ411" i="12" s="1"/>
  <c r="AG411" i="12"/>
  <c r="AI411" i="12" s="1"/>
  <c r="D342" i="8"/>
  <c r="M201" i="8"/>
  <c r="E54" i="8"/>
  <c r="S43" i="15"/>
  <c r="AC43" i="15" s="1"/>
  <c r="T43" i="15"/>
  <c r="AD43" i="15" s="1"/>
  <c r="AK74" i="12"/>
  <c r="AM74" i="12" s="1"/>
  <c r="AL74" i="12"/>
  <c r="AN74" i="12" s="1"/>
  <c r="S115" i="8"/>
  <c r="W468" i="12"/>
  <c r="O509" i="8"/>
  <c r="X468" i="12"/>
  <c r="AB468" i="12" s="1"/>
  <c r="Q509" i="8"/>
  <c r="I436" i="8"/>
  <c r="J143" i="8"/>
  <c r="R102" i="12"/>
  <c r="L523" i="8"/>
  <c r="U482" i="12"/>
  <c r="Y482" i="12" s="1"/>
  <c r="N523" i="8"/>
  <c r="V482" i="12"/>
  <c r="Z482" i="12" s="1"/>
  <c r="P118" i="8"/>
  <c r="N296" i="8"/>
  <c r="U255" i="12"/>
  <c r="Y255" i="12" s="1"/>
  <c r="V255" i="12"/>
  <c r="Z255" i="12" s="1"/>
  <c r="L296" i="8"/>
  <c r="R139" i="12"/>
  <c r="J180" i="8"/>
  <c r="D239" i="8"/>
  <c r="U15" i="13"/>
  <c r="Y15" i="13" s="1"/>
  <c r="V15" i="13"/>
  <c r="Z15" i="13" s="1"/>
  <c r="D252" i="8"/>
  <c r="E83" i="8"/>
  <c r="N111" i="8"/>
  <c r="L111" i="8"/>
  <c r="U70" i="12"/>
  <c r="Y70" i="12" s="1"/>
  <c r="V70" i="12"/>
  <c r="Z70" i="12" s="1"/>
  <c r="M354" i="8"/>
  <c r="W61" i="12"/>
  <c r="AA61" i="12" s="1"/>
  <c r="Q102" i="8"/>
  <c r="X61" i="12"/>
  <c r="AB61" i="12" s="1"/>
  <c r="O102" i="8"/>
  <c r="D241" i="8"/>
  <c r="R36" i="15"/>
  <c r="D529" i="8"/>
  <c r="AK141" i="12"/>
  <c r="AM141" i="12" s="1"/>
  <c r="S182" i="8"/>
  <c r="AL141" i="12"/>
  <c r="AN141" i="12" s="1"/>
  <c r="AK53" i="12"/>
  <c r="AM53" i="12" s="1"/>
  <c r="AL53" i="12"/>
  <c r="S94" i="8"/>
  <c r="I160" i="8"/>
  <c r="H310" i="8"/>
  <c r="C287" i="8"/>
  <c r="D93" i="8"/>
  <c r="W449" i="12"/>
  <c r="AA449" i="12" s="1"/>
  <c r="X449" i="12"/>
  <c r="Q490" i="8"/>
  <c r="O490" i="8"/>
  <c r="C164" i="8"/>
  <c r="P478" i="8"/>
  <c r="K231" i="8"/>
  <c r="I412" i="8"/>
  <c r="V11" i="15"/>
  <c r="Z11" i="15" s="1"/>
  <c r="U11" i="15"/>
  <c r="Y11" i="15" s="1"/>
  <c r="AG18" i="14"/>
  <c r="AI18" i="14" s="1"/>
  <c r="AH18" i="14"/>
  <c r="AJ18" i="14" s="1"/>
  <c r="AG65" i="15"/>
  <c r="AI65" i="15" s="1"/>
  <c r="AH65" i="15"/>
  <c r="AJ65" i="15" s="1"/>
  <c r="M320" i="8"/>
  <c r="I210" i="8"/>
  <c r="W88" i="3"/>
  <c r="X88" i="3"/>
  <c r="AB88" i="3" s="1"/>
  <c r="P382" i="8"/>
  <c r="H136" i="8"/>
  <c r="AL363" i="12"/>
  <c r="AN363" i="12" s="1"/>
  <c r="AK363" i="12"/>
  <c r="AM363" i="12" s="1"/>
  <c r="S404" i="8"/>
  <c r="K208" i="8"/>
  <c r="AL396" i="12"/>
  <c r="AN396" i="12" s="1"/>
  <c r="S437" i="8"/>
  <c r="AK396" i="12"/>
  <c r="AM396" i="12" s="1"/>
  <c r="R457" i="8"/>
  <c r="AH416" i="12"/>
  <c r="AJ416" i="12" s="1"/>
  <c r="AG416" i="12"/>
  <c r="AI416" i="12" s="1"/>
  <c r="P282" i="8"/>
  <c r="M490" i="8"/>
  <c r="D202" i="8"/>
  <c r="P261" i="8"/>
  <c r="AG83" i="15"/>
  <c r="AI83" i="15" s="1"/>
  <c r="AH83" i="15"/>
  <c r="AJ83" i="15" s="1"/>
  <c r="R14" i="13"/>
  <c r="AH149" i="12"/>
  <c r="AJ149" i="12" s="1"/>
  <c r="R190" i="8"/>
  <c r="AG149" i="12"/>
  <c r="AI149" i="12" s="1"/>
  <c r="E55" i="8"/>
  <c r="T41" i="15"/>
  <c r="AD41" i="15" s="1"/>
  <c r="S41" i="15"/>
  <c r="I300" i="8"/>
  <c r="K338" i="8"/>
  <c r="U9" i="14"/>
  <c r="Y9" i="14" s="1"/>
  <c r="V9" i="14"/>
  <c r="Z9" i="14" s="1"/>
  <c r="W89" i="15"/>
  <c r="AA89" i="15" s="1"/>
  <c r="X89" i="15"/>
  <c r="U95" i="12"/>
  <c r="Y95" i="12" s="1"/>
  <c r="N136" i="8"/>
  <c r="L136" i="8"/>
  <c r="V95" i="12"/>
  <c r="Z95" i="12" s="1"/>
  <c r="AK487" i="12"/>
  <c r="AM487" i="12" s="1"/>
  <c r="S528" i="8"/>
  <c r="AL487" i="12"/>
  <c r="AN487" i="12" s="1"/>
  <c r="R53" i="12"/>
  <c r="J94" i="8"/>
  <c r="X292" i="12"/>
  <c r="AB292" i="12" s="1"/>
  <c r="O333" i="8"/>
  <c r="W292" i="12"/>
  <c r="AA292" i="12" s="1"/>
  <c r="Q333" i="8"/>
  <c r="W35" i="14"/>
  <c r="X35" i="14"/>
  <c r="AB35" i="14" s="1"/>
  <c r="K397" i="8"/>
  <c r="R510" i="8"/>
  <c r="AH469" i="12"/>
  <c r="AJ469" i="12" s="1"/>
  <c r="AG469" i="12"/>
  <c r="AH17" i="13"/>
  <c r="AJ17" i="13" s="1"/>
  <c r="AG17" i="13"/>
  <c r="Q392" i="8"/>
  <c r="X351" i="12"/>
  <c r="O392" i="8"/>
  <c r="W351" i="12"/>
  <c r="AA351" i="12" s="1"/>
  <c r="AK475" i="12"/>
  <c r="AM475" i="12" s="1"/>
  <c r="AL475" i="12"/>
  <c r="AN475" i="12" s="1"/>
  <c r="S516" i="8"/>
  <c r="O64" i="8"/>
  <c r="W23" i="12"/>
  <c r="AA23" i="12" s="1"/>
  <c r="X23" i="12"/>
  <c r="AB23" i="12" s="1"/>
  <c r="Q64" i="8"/>
  <c r="D466" i="8"/>
  <c r="H507" i="8"/>
  <c r="I328" i="8"/>
  <c r="C195" i="8"/>
  <c r="X15" i="13"/>
  <c r="W15" i="13"/>
  <c r="AA15" i="13" s="1"/>
  <c r="Q282" i="8"/>
  <c r="W241" i="12"/>
  <c r="X241" i="12"/>
  <c r="AB241" i="12" s="1"/>
  <c r="O282" i="8"/>
  <c r="J550" i="8"/>
  <c r="R509" i="12"/>
  <c r="M388" i="8"/>
  <c r="D353" i="8"/>
  <c r="H415" i="8"/>
  <c r="H49" i="8"/>
  <c r="D404" i="8"/>
  <c r="V49" i="3"/>
  <c r="Z49" i="3" s="1"/>
  <c r="U49" i="3"/>
  <c r="S15" i="3"/>
  <c r="AC15" i="3" s="1"/>
  <c r="T15" i="3"/>
  <c r="AD15" i="3" s="1"/>
  <c r="J67" i="8"/>
  <c r="R26" i="12"/>
  <c r="AG239" i="12"/>
  <c r="AH239" i="12"/>
  <c r="AJ239" i="12" s="1"/>
  <c r="R280" i="8"/>
  <c r="I442" i="8"/>
  <c r="K263" i="8"/>
  <c r="K142" i="8"/>
  <c r="AG36" i="3"/>
  <c r="AH36" i="3"/>
  <c r="AJ36" i="3" s="1"/>
  <c r="AG13" i="3"/>
  <c r="AI13" i="3" s="1"/>
  <c r="AH13" i="3"/>
  <c r="AJ13" i="3" s="1"/>
  <c r="J157" i="8"/>
  <c r="R116" i="12"/>
  <c r="R14" i="14"/>
  <c r="M498" i="8"/>
  <c r="I198" i="8"/>
  <c r="E69" i="8"/>
  <c r="K422" i="8"/>
  <c r="H363" i="8"/>
  <c r="D421" i="8"/>
  <c r="D367" i="8"/>
  <c r="H425" i="8"/>
  <c r="V474" i="12"/>
  <c r="Z474" i="12" s="1"/>
  <c r="U474" i="12"/>
  <c r="N515" i="8"/>
  <c r="L515" i="8"/>
  <c r="S282" i="8"/>
  <c r="AK241" i="12"/>
  <c r="AM241" i="12" s="1"/>
  <c r="AL241" i="12"/>
  <c r="AN241" i="12" s="1"/>
  <c r="H190" i="8"/>
  <c r="R34" i="14"/>
  <c r="AG17" i="14"/>
  <c r="AH17" i="14"/>
  <c r="AJ17" i="14" s="1"/>
  <c r="AK294" i="12"/>
  <c r="AM294" i="12" s="1"/>
  <c r="AL294" i="12"/>
  <c r="AN294" i="12" s="1"/>
  <c r="S335" i="8"/>
  <c r="AG223" i="12"/>
  <c r="AH223" i="12"/>
  <c r="AJ223" i="12" s="1"/>
  <c r="R264" i="8"/>
  <c r="G412" i="8"/>
  <c r="S371" i="12"/>
  <c r="AC371" i="12" s="1"/>
  <c r="T371" i="12"/>
  <c r="AD371" i="12" s="1"/>
  <c r="F412" i="8"/>
  <c r="R222" i="8"/>
  <c r="AG181" i="12"/>
  <c r="AI181" i="12" s="1"/>
  <c r="AH181" i="12"/>
  <c r="AJ181" i="12" s="1"/>
  <c r="R393" i="12"/>
  <c r="J434" i="8"/>
  <c r="C83" i="8"/>
  <c r="J395" i="8"/>
  <c r="R354" i="12"/>
  <c r="W164" i="12"/>
  <c r="AA164" i="12" s="1"/>
  <c r="Q205" i="8"/>
  <c r="O205" i="8"/>
  <c r="X164" i="12"/>
  <c r="R436" i="8"/>
  <c r="AG395" i="12"/>
  <c r="AH395" i="12"/>
  <c r="AJ395" i="12" s="1"/>
  <c r="P169" i="8"/>
  <c r="D194" i="8"/>
  <c r="V9" i="15"/>
  <c r="Z9" i="15" s="1"/>
  <c r="U9" i="15"/>
  <c r="Y9" i="15" s="1"/>
  <c r="H168" i="8"/>
  <c r="D98" i="8"/>
  <c r="W66" i="12"/>
  <c r="X66" i="12"/>
  <c r="AB66" i="12" s="1"/>
  <c r="O107" i="8"/>
  <c r="Q107" i="8"/>
  <c r="K325" i="8"/>
  <c r="L547" i="8"/>
  <c r="V506" i="12"/>
  <c r="Z506" i="12" s="1"/>
  <c r="N547" i="8"/>
  <c r="U506" i="12"/>
  <c r="Y506" i="12" s="1"/>
  <c r="AK37" i="15"/>
  <c r="AM37" i="15" s="1"/>
  <c r="AL37" i="15"/>
  <c r="AN37" i="15" s="1"/>
  <c r="H411" i="8"/>
  <c r="K181" i="8"/>
  <c r="X25" i="15"/>
  <c r="AB25" i="15" s="1"/>
  <c r="W25" i="15"/>
  <c r="S163" i="12"/>
  <c r="AC163" i="12" s="1"/>
  <c r="T163" i="12"/>
  <c r="AD163" i="12" s="1"/>
  <c r="G204" i="8"/>
  <c r="F204" i="8"/>
  <c r="I461" i="8"/>
  <c r="R23" i="3"/>
  <c r="K279" i="8"/>
  <c r="R140" i="12"/>
  <c r="J181" i="8"/>
  <c r="P161" i="8"/>
  <c r="V47" i="3"/>
  <c r="Z47" i="3" s="1"/>
  <c r="U47" i="3"/>
  <c r="Y47" i="3" s="1"/>
  <c r="Q255" i="8"/>
  <c r="O255" i="8"/>
  <c r="X214" i="12"/>
  <c r="AB214" i="12" s="1"/>
  <c r="W214" i="12"/>
  <c r="AA214" i="12" s="1"/>
  <c r="K385" i="8"/>
  <c r="V229" i="12"/>
  <c r="Z229" i="12" s="1"/>
  <c r="U229" i="12"/>
  <c r="Y229" i="12" s="1"/>
  <c r="L270" i="8"/>
  <c r="N270" i="8"/>
  <c r="AK191" i="12"/>
  <c r="AM191" i="12" s="1"/>
  <c r="AL191" i="12"/>
  <c r="AN191" i="12" s="1"/>
  <c r="S232" i="8"/>
  <c r="AG269" i="12"/>
  <c r="AI269" i="12" s="1"/>
  <c r="R310" i="8"/>
  <c r="AH269" i="12"/>
  <c r="AJ269" i="12" s="1"/>
  <c r="M538" i="8"/>
  <c r="AH277" i="12"/>
  <c r="AJ277" i="12" s="1"/>
  <c r="R318" i="8"/>
  <c r="AG277" i="12"/>
  <c r="G241" i="8"/>
  <c r="S200" i="12"/>
  <c r="AC200" i="12" s="1"/>
  <c r="F241" i="8"/>
  <c r="T200" i="12"/>
  <c r="AD200" i="12" s="1"/>
  <c r="E138" i="8"/>
  <c r="M175" i="8"/>
  <c r="X33" i="15"/>
  <c r="AB33" i="15" s="1"/>
  <c r="W33" i="15"/>
  <c r="AA33" i="15" s="1"/>
  <c r="E355" i="8"/>
  <c r="R450" i="12"/>
  <c r="J491" i="8"/>
  <c r="S171" i="12"/>
  <c r="AC171" i="12" s="1"/>
  <c r="T171" i="12"/>
  <c r="AD171" i="12" s="1"/>
  <c r="F212" i="8"/>
  <c r="G212" i="8"/>
  <c r="C134" i="8"/>
  <c r="AG15" i="14"/>
  <c r="AI15" i="14" s="1"/>
  <c r="AH15" i="14"/>
  <c r="AJ15" i="14" s="1"/>
  <c r="AH444" i="12"/>
  <c r="AJ444" i="12" s="1"/>
  <c r="R485" i="8"/>
  <c r="AG444" i="12"/>
  <c r="M120" i="8"/>
  <c r="R36" i="12"/>
  <c r="J77" i="8"/>
  <c r="U164" i="12"/>
  <c r="Y164" i="12" s="1"/>
  <c r="V164" i="12"/>
  <c r="Z164" i="12" s="1"/>
  <c r="L205" i="8"/>
  <c r="N205" i="8"/>
  <c r="AH423" i="12"/>
  <c r="AJ423" i="12" s="1"/>
  <c r="AG423" i="12"/>
  <c r="R464" i="8"/>
  <c r="M310" i="8"/>
  <c r="S29" i="14"/>
  <c r="AC29" i="14" s="1"/>
  <c r="T29" i="14"/>
  <c r="AD29" i="14" s="1"/>
  <c r="T44" i="14"/>
  <c r="AD44" i="14" s="1"/>
  <c r="S44" i="14"/>
  <c r="R391" i="8"/>
  <c r="AG350" i="12"/>
  <c r="AI350" i="12" s="1"/>
  <c r="AH350" i="12"/>
  <c r="AJ350" i="12" s="1"/>
  <c r="I474" i="8"/>
  <c r="R159" i="12"/>
  <c r="J200" i="8"/>
  <c r="O341" i="8"/>
  <c r="Q341" i="8"/>
  <c r="W300" i="12"/>
  <c r="X300" i="12"/>
  <c r="AB300" i="12" s="1"/>
  <c r="P385" i="8"/>
  <c r="F213" i="8"/>
  <c r="T172" i="12"/>
  <c r="AD172" i="12" s="1"/>
  <c r="G213" i="8"/>
  <c r="S172" i="12"/>
  <c r="AC172" i="12" s="1"/>
  <c r="D366" i="8"/>
  <c r="C380" i="8"/>
  <c r="S197" i="12"/>
  <c r="AC197" i="12" s="1"/>
  <c r="T197" i="12"/>
  <c r="AD197" i="12" s="1"/>
  <c r="G238" i="8"/>
  <c r="F238" i="8"/>
  <c r="S81" i="8"/>
  <c r="AL40" i="12"/>
  <c r="AN40" i="12" s="1"/>
  <c r="AK40" i="12"/>
  <c r="AM40" i="12" s="1"/>
  <c r="M62" i="8"/>
  <c r="AG73" i="3"/>
  <c r="AI73" i="3" s="1"/>
  <c r="AH73" i="3"/>
  <c r="AJ73" i="3" s="1"/>
  <c r="S8" i="3"/>
  <c r="AC8" i="3" s="1"/>
  <c r="T8" i="3"/>
  <c r="AD8" i="3" s="1"/>
  <c r="M423" i="8"/>
  <c r="AL164" i="12"/>
  <c r="AN164" i="12" s="1"/>
  <c r="AK164" i="12"/>
  <c r="AM164" i="12" s="1"/>
  <c r="S205" i="8"/>
  <c r="V411" i="12"/>
  <c r="Z411" i="12" s="1"/>
  <c r="N452" i="8"/>
  <c r="L452" i="8"/>
  <c r="U411" i="12"/>
  <c r="Y411" i="12" s="1"/>
  <c r="N117" i="8"/>
  <c r="U76" i="12"/>
  <c r="Y76" i="12" s="1"/>
  <c r="V76" i="12"/>
  <c r="Z76" i="12" s="1"/>
  <c r="L117" i="8"/>
  <c r="I511" i="8"/>
  <c r="U34" i="13"/>
  <c r="Y34" i="13" s="1"/>
  <c r="V34" i="13"/>
  <c r="Z34" i="13" s="1"/>
  <c r="I97" i="8"/>
  <c r="E94" i="8"/>
  <c r="S38" i="15"/>
  <c r="AC38" i="15" s="1"/>
  <c r="T38" i="15"/>
  <c r="AD38" i="15" s="1"/>
  <c r="H223" i="8"/>
  <c r="I124" i="8"/>
  <c r="P418" i="8"/>
  <c r="M197" i="8"/>
  <c r="X106" i="3"/>
  <c r="AB106" i="3" s="1"/>
  <c r="W106" i="3"/>
  <c r="K507" i="8"/>
  <c r="AL86" i="3"/>
  <c r="AN86" i="3" s="1"/>
  <c r="AK86" i="3"/>
  <c r="AM86" i="3" s="1"/>
  <c r="T90" i="3"/>
  <c r="AD90" i="3" s="1"/>
  <c r="S90" i="3"/>
  <c r="C430" i="8"/>
  <c r="AG43" i="3"/>
  <c r="AI43" i="3" s="1"/>
  <c r="AH43" i="3"/>
  <c r="AJ43" i="3" s="1"/>
  <c r="W165" i="12"/>
  <c r="X165" i="12"/>
  <c r="AB165" i="12" s="1"/>
  <c r="O206" i="8"/>
  <c r="Q206" i="8"/>
  <c r="AK291" i="12"/>
  <c r="AM291" i="12" s="1"/>
  <c r="S332" i="8"/>
  <c r="AL291" i="12"/>
  <c r="AN291" i="12" s="1"/>
  <c r="AG47" i="15"/>
  <c r="AH47" i="15"/>
  <c r="AJ47" i="15" s="1"/>
  <c r="R16" i="3"/>
  <c r="T455" i="12"/>
  <c r="AD455" i="12" s="1"/>
  <c r="G496" i="8"/>
  <c r="F496" i="8"/>
  <c r="S455" i="12"/>
  <c r="AC455" i="12" s="1"/>
  <c r="E224" i="8"/>
  <c r="R35" i="3"/>
  <c r="R16" i="13"/>
  <c r="P539" i="8"/>
  <c r="H296" i="8"/>
  <c r="P142" i="8"/>
  <c r="R489" i="12"/>
  <c r="J530" i="8"/>
  <c r="H211" i="8"/>
  <c r="E497" i="8"/>
  <c r="I519" i="8"/>
  <c r="K185" i="8"/>
  <c r="AK31" i="15"/>
  <c r="AM31" i="15" s="1"/>
  <c r="AL31" i="15"/>
  <c r="AN31" i="15" s="1"/>
  <c r="J160" i="8"/>
  <c r="R119" i="12"/>
  <c r="H403" i="8"/>
  <c r="M520" i="8"/>
  <c r="P165" i="8"/>
  <c r="W35" i="12"/>
  <c r="AA35" i="12" s="1"/>
  <c r="O76" i="8"/>
  <c r="Q76" i="8"/>
  <c r="X35" i="12"/>
  <c r="G508" i="8"/>
  <c r="T467" i="12"/>
  <c r="AD467" i="12" s="1"/>
  <c r="F508" i="8"/>
  <c r="S467" i="12"/>
  <c r="AC467" i="12" s="1"/>
  <c r="E345" i="8"/>
  <c r="G519" i="8"/>
  <c r="F519" i="8"/>
  <c r="T478" i="12"/>
  <c r="AD478" i="12" s="1"/>
  <c r="S478" i="12"/>
  <c r="AC478" i="12" s="1"/>
  <c r="P323" i="8"/>
  <c r="P192" i="8"/>
  <c r="H243" i="8"/>
  <c r="R103" i="15"/>
  <c r="AL105" i="12"/>
  <c r="AN105" i="12" s="1"/>
  <c r="AK105" i="12"/>
  <c r="AM105" i="12" s="1"/>
  <c r="S146" i="8"/>
  <c r="P311" i="8"/>
  <c r="W69" i="12"/>
  <c r="AA69" i="12" s="1"/>
  <c r="Q110" i="8"/>
  <c r="X69" i="12"/>
  <c r="AB69" i="12" s="1"/>
  <c r="O110" i="8"/>
  <c r="AH30" i="3"/>
  <c r="AJ30" i="3" s="1"/>
  <c r="AG30" i="3"/>
  <c r="AI30" i="3" s="1"/>
  <c r="X156" i="12"/>
  <c r="O197" i="8"/>
  <c r="W156" i="12"/>
  <c r="AA156" i="12" s="1"/>
  <c r="Q197" i="8"/>
  <c r="AH369" i="12"/>
  <c r="AJ369" i="12" s="1"/>
  <c r="R410" i="8"/>
  <c r="AG369" i="12"/>
  <c r="AI369" i="12" s="1"/>
  <c r="AK23" i="14"/>
  <c r="AM23" i="14" s="1"/>
  <c r="AL23" i="14"/>
  <c r="AN23" i="14" s="1"/>
  <c r="T94" i="3"/>
  <c r="AD94" i="3" s="1"/>
  <c r="S94" i="3"/>
  <c r="AC94" i="3" s="1"/>
  <c r="U431" i="12"/>
  <c r="Y431" i="12" s="1"/>
  <c r="V431" i="12"/>
  <c r="Z431" i="12" s="1"/>
  <c r="L472" i="8"/>
  <c r="N472" i="8"/>
  <c r="M413" i="8"/>
  <c r="I159" i="8"/>
  <c r="R465" i="12"/>
  <c r="J506" i="8"/>
  <c r="I140" i="8"/>
  <c r="I518" i="8"/>
  <c r="C463" i="8"/>
  <c r="I265" i="8"/>
  <c r="U68" i="12"/>
  <c r="Y68" i="12" s="1"/>
  <c r="L109" i="8"/>
  <c r="N109" i="8"/>
  <c r="V68" i="12"/>
  <c r="Z68" i="12" s="1"/>
  <c r="E241" i="8"/>
  <c r="I453" i="8"/>
  <c r="C408" i="8"/>
  <c r="AG323" i="12"/>
  <c r="R364" i="8"/>
  <c r="AH323" i="12"/>
  <c r="AJ323" i="12" s="1"/>
  <c r="J130" i="8"/>
  <c r="R89" i="12"/>
  <c r="H228" i="8"/>
  <c r="S22" i="13"/>
  <c r="T22" i="13"/>
  <c r="AD22" i="13" s="1"/>
  <c r="AH393" i="12"/>
  <c r="AJ393" i="12" s="1"/>
  <c r="AG393" i="12"/>
  <c r="AI393" i="12" s="1"/>
  <c r="R434" i="8"/>
  <c r="U60" i="3"/>
  <c r="Y60" i="3" s="1"/>
  <c r="V60" i="3"/>
  <c r="Z60" i="3" s="1"/>
  <c r="P227" i="8"/>
  <c r="P110" i="8"/>
  <c r="R469" i="12"/>
  <c r="J510" i="8"/>
  <c r="O386" i="8"/>
  <c r="X345" i="12"/>
  <c r="AB345" i="12" s="1"/>
  <c r="Q386" i="8"/>
  <c r="W345" i="12"/>
  <c r="AA345" i="12" s="1"/>
  <c r="V34" i="14"/>
  <c r="Z34" i="14" s="1"/>
  <c r="U34" i="14"/>
  <c r="AK44" i="14"/>
  <c r="AM44" i="14" s="1"/>
  <c r="AL44" i="14"/>
  <c r="AN44" i="14" s="1"/>
  <c r="P525" i="8"/>
  <c r="P408" i="8"/>
  <c r="D338" i="8"/>
  <c r="E481" i="8"/>
  <c r="K300" i="8"/>
  <c r="S216" i="8"/>
  <c r="AL175" i="12"/>
  <c r="AN175" i="12" s="1"/>
  <c r="AK175" i="12"/>
  <c r="AM175" i="12" s="1"/>
  <c r="D208" i="8"/>
  <c r="H338" i="8"/>
  <c r="E242" i="8"/>
  <c r="F530" i="8"/>
  <c r="S489" i="12"/>
  <c r="AC489" i="12" s="1"/>
  <c r="G530" i="8"/>
  <c r="T489" i="12"/>
  <c r="AD489" i="12" s="1"/>
  <c r="S9" i="16"/>
  <c r="T9" i="16"/>
  <c r="AD9" i="16" s="1"/>
  <c r="D354" i="8"/>
  <c r="R504" i="8"/>
  <c r="AH463" i="12"/>
  <c r="AJ463" i="12" s="1"/>
  <c r="AG463" i="12"/>
  <c r="I367" i="8"/>
  <c r="I130" i="8"/>
  <c r="P207" i="8"/>
  <c r="S122" i="12"/>
  <c r="AC122" i="12" s="1"/>
  <c r="T122" i="12"/>
  <c r="AD122" i="12" s="1"/>
  <c r="F163" i="8"/>
  <c r="G163" i="8"/>
  <c r="X24" i="16"/>
  <c r="W24" i="16"/>
  <c r="AA24" i="16" s="1"/>
  <c r="D396" i="8"/>
  <c r="AH147" i="12"/>
  <c r="AJ147" i="12" s="1"/>
  <c r="R188" i="8"/>
  <c r="AG147" i="12"/>
  <c r="AI147" i="12" s="1"/>
  <c r="R83" i="3"/>
  <c r="E88" i="8"/>
  <c r="AK9" i="14"/>
  <c r="AM9" i="14" s="1"/>
  <c r="AL9" i="14"/>
  <c r="AN9" i="14" s="1"/>
  <c r="X72" i="3"/>
  <c r="AB72" i="3" s="1"/>
  <c r="W72" i="3"/>
  <c r="AA72" i="3" s="1"/>
  <c r="R71" i="3"/>
  <c r="K396" i="8"/>
  <c r="N543" i="8"/>
  <c r="L543" i="8"/>
  <c r="V502" i="12"/>
  <c r="Z502" i="12" s="1"/>
  <c r="U502" i="12"/>
  <c r="Y502" i="12" s="1"/>
  <c r="S20" i="3"/>
  <c r="AC20" i="3" s="1"/>
  <c r="T20" i="3"/>
  <c r="AD20" i="3" s="1"/>
  <c r="AK273" i="12"/>
  <c r="AM273" i="12" s="1"/>
  <c r="S314" i="8"/>
  <c r="AL273" i="12"/>
  <c r="AN273" i="12" s="1"/>
  <c r="S449" i="12"/>
  <c r="G490" i="8"/>
  <c r="F490" i="8"/>
  <c r="T449" i="12"/>
  <c r="AD449" i="12" s="1"/>
  <c r="I231" i="8"/>
  <c r="D409" i="8"/>
  <c r="I389" i="8"/>
  <c r="U35" i="14"/>
  <c r="V35" i="14"/>
  <c r="Z35" i="14" s="1"/>
  <c r="X43" i="3"/>
  <c r="AB43" i="3" s="1"/>
  <c r="W43" i="3"/>
  <c r="AA43" i="3" s="1"/>
  <c r="AG390" i="12"/>
  <c r="AH390" i="12"/>
  <c r="AJ390" i="12" s="1"/>
  <c r="R431" i="8"/>
  <c r="V69" i="15"/>
  <c r="Z69" i="15" s="1"/>
  <c r="U69" i="15"/>
  <c r="Y69" i="15" s="1"/>
  <c r="D319" i="8"/>
  <c r="I280" i="8"/>
  <c r="J230" i="8"/>
  <c r="R189" i="12"/>
  <c r="K95" i="8"/>
  <c r="R552" i="8"/>
  <c r="AG511" i="12"/>
  <c r="AI511" i="12" s="1"/>
  <c r="AH511" i="12"/>
  <c r="AJ511" i="12" s="1"/>
  <c r="AK296" i="12"/>
  <c r="AM296" i="12" s="1"/>
  <c r="AL296" i="12"/>
  <c r="AN296" i="12" s="1"/>
  <c r="S337" i="8"/>
  <c r="AG43" i="14"/>
  <c r="AH43" i="14"/>
  <c r="AJ43" i="14" s="1"/>
  <c r="C397" i="8"/>
  <c r="AH144" i="12"/>
  <c r="AJ144" i="12" s="1"/>
  <c r="R185" i="8"/>
  <c r="AG144" i="12"/>
  <c r="AI144" i="12" s="1"/>
  <c r="R87" i="3"/>
  <c r="W12" i="3"/>
  <c r="AA12" i="3" s="1"/>
  <c r="X12" i="3"/>
  <c r="C421" i="8"/>
  <c r="C88" i="8"/>
  <c r="AL504" i="12"/>
  <c r="AN504" i="12" s="1"/>
  <c r="S545" i="8"/>
  <c r="AK504" i="12"/>
  <c r="AM504" i="12" s="1"/>
  <c r="S278" i="12"/>
  <c r="AC278" i="12" s="1"/>
  <c r="F319" i="8"/>
  <c r="T278" i="12"/>
  <c r="AD278" i="12" s="1"/>
  <c r="G319" i="8"/>
  <c r="T60" i="15"/>
  <c r="AD60" i="15" s="1"/>
  <c r="S60" i="15"/>
  <c r="AC60" i="15" s="1"/>
  <c r="AG310" i="12"/>
  <c r="AI310" i="12" s="1"/>
  <c r="R351" i="8"/>
  <c r="AH310" i="12"/>
  <c r="AJ310" i="12" s="1"/>
  <c r="K238" i="8"/>
  <c r="I158" i="8"/>
  <c r="H499" i="8"/>
  <c r="I232" i="8"/>
  <c r="D304" i="8"/>
  <c r="V104" i="15"/>
  <c r="Z104" i="15" s="1"/>
  <c r="U104" i="15"/>
  <c r="Y104" i="15" s="1"/>
  <c r="V176" i="12"/>
  <c r="Z176" i="12" s="1"/>
  <c r="U176" i="12"/>
  <c r="Y176" i="12" s="1"/>
  <c r="L217" i="8"/>
  <c r="N217" i="8"/>
  <c r="J195" i="8"/>
  <c r="R154" i="12"/>
  <c r="C550" i="8"/>
  <c r="W35" i="13"/>
  <c r="AA35" i="13" s="1"/>
  <c r="X35" i="13"/>
  <c r="X237" i="12"/>
  <c r="O278" i="8"/>
  <c r="W237" i="12"/>
  <c r="AA237" i="12" s="1"/>
  <c r="Q278" i="8"/>
  <c r="AG288" i="12"/>
  <c r="AI288" i="12" s="1"/>
  <c r="AH288" i="12"/>
  <c r="AJ288" i="12" s="1"/>
  <c r="R329" i="8"/>
  <c r="S267" i="8"/>
  <c r="AK226" i="12"/>
  <c r="AM226" i="12" s="1"/>
  <c r="AL226" i="12"/>
  <c r="AN226" i="12" s="1"/>
  <c r="V469" i="12"/>
  <c r="Z469" i="12" s="1"/>
  <c r="N510" i="8"/>
  <c r="U469" i="12"/>
  <c r="Y469" i="12" s="1"/>
  <c r="L510" i="8"/>
  <c r="W48" i="3"/>
  <c r="AA48" i="3" s="1"/>
  <c r="X48" i="3"/>
  <c r="AB48" i="3" s="1"/>
  <c r="S130" i="12"/>
  <c r="AC130" i="12" s="1"/>
  <c r="F171" i="8"/>
  <c r="G171" i="8"/>
  <c r="T130" i="12"/>
  <c r="AD130" i="12" s="1"/>
  <c r="C107" i="8"/>
  <c r="H470" i="8"/>
  <c r="AL189" i="12"/>
  <c r="AN189" i="12" s="1"/>
  <c r="S230" i="8"/>
  <c r="AK189" i="12"/>
  <c r="AM189" i="12" s="1"/>
  <c r="AK371" i="12"/>
  <c r="AM371" i="12" s="1"/>
  <c r="AL371" i="12"/>
  <c r="AN371" i="12" s="1"/>
  <c r="S412" i="8"/>
  <c r="P544" i="8"/>
  <c r="L440" i="8"/>
  <c r="N440" i="8"/>
  <c r="V399" i="12"/>
  <c r="Z399" i="12" s="1"/>
  <c r="U399" i="12"/>
  <c r="S111" i="8"/>
  <c r="AL70" i="12"/>
  <c r="AN70" i="12" s="1"/>
  <c r="AK70" i="12"/>
  <c r="AM70" i="12" s="1"/>
  <c r="E208" i="8"/>
  <c r="R278" i="8"/>
  <c r="AG237" i="12"/>
  <c r="AH237" i="12"/>
  <c r="AJ237" i="12" s="1"/>
  <c r="S467" i="8"/>
  <c r="AL426" i="12"/>
  <c r="AN426" i="12" s="1"/>
  <c r="AK426" i="12"/>
  <c r="AM426" i="12" s="1"/>
  <c r="P180" i="8"/>
  <c r="S54" i="8"/>
  <c r="AL13" i="12"/>
  <c r="AN13" i="12" s="1"/>
  <c r="AK13" i="12"/>
  <c r="AM13" i="12" s="1"/>
  <c r="W99" i="12"/>
  <c r="AA99" i="12" s="1"/>
  <c r="Q140" i="8"/>
  <c r="X99" i="12"/>
  <c r="AB99" i="12" s="1"/>
  <c r="O140" i="8"/>
  <c r="U59" i="3"/>
  <c r="Y59" i="3" s="1"/>
  <c r="V59" i="3"/>
  <c r="Z59" i="3" s="1"/>
  <c r="AK267" i="12"/>
  <c r="AM267" i="12" s="1"/>
  <c r="S308" i="8"/>
  <c r="AL267" i="12"/>
  <c r="AN267" i="12" s="1"/>
  <c r="H513" i="8"/>
  <c r="R93" i="8"/>
  <c r="AG52" i="12"/>
  <c r="AH52" i="12"/>
  <c r="AJ52" i="12" s="1"/>
  <c r="AH76" i="3"/>
  <c r="AJ76" i="3" s="1"/>
  <c r="AG76" i="3"/>
  <c r="AI76" i="3" s="1"/>
  <c r="K143" i="8"/>
  <c r="AH81" i="3"/>
  <c r="AJ81" i="3" s="1"/>
  <c r="AG81" i="3"/>
  <c r="AI81" i="3" s="1"/>
  <c r="AL71" i="3"/>
  <c r="AN71" i="3" s="1"/>
  <c r="AK71" i="3"/>
  <c r="AM71" i="3" s="1"/>
  <c r="P321" i="8"/>
  <c r="I470" i="8"/>
  <c r="H392" i="8"/>
  <c r="I549" i="8"/>
  <c r="S42" i="14"/>
  <c r="AC42" i="14" s="1"/>
  <c r="T42" i="14"/>
  <c r="AD42" i="14" s="1"/>
  <c r="AH32" i="13"/>
  <c r="AJ32" i="13" s="1"/>
  <c r="AG32" i="13"/>
  <c r="G196" i="8"/>
  <c r="F196" i="8"/>
  <c r="T155" i="12"/>
  <c r="AD155" i="12" s="1"/>
  <c r="S155" i="12"/>
  <c r="K288" i="8"/>
  <c r="V172" i="12"/>
  <c r="Z172" i="12" s="1"/>
  <c r="N213" i="8"/>
  <c r="L213" i="8"/>
  <c r="U172" i="12"/>
  <c r="Y172" i="12" s="1"/>
  <c r="C398" i="8"/>
  <c r="D359" i="8"/>
  <c r="W480" i="12"/>
  <c r="O521" i="8"/>
  <c r="X480" i="12"/>
  <c r="AB480" i="12" s="1"/>
  <c r="Q521" i="8"/>
  <c r="R348" i="8"/>
  <c r="AH307" i="12"/>
  <c r="AJ307" i="12" s="1"/>
  <c r="AG307" i="12"/>
  <c r="O194" i="8"/>
  <c r="W153" i="12"/>
  <c r="Q194" i="8"/>
  <c r="X153" i="12"/>
  <c r="AB153" i="12" s="1"/>
  <c r="I400" i="8"/>
  <c r="E135" i="8"/>
  <c r="I394" i="8"/>
  <c r="W59" i="3"/>
  <c r="AA59" i="3" s="1"/>
  <c r="X59" i="3"/>
  <c r="Q404" i="8"/>
  <c r="X363" i="12"/>
  <c r="AB363" i="12" s="1"/>
  <c r="O404" i="8"/>
  <c r="W363" i="12"/>
  <c r="AA363" i="12" s="1"/>
  <c r="H438" i="8"/>
  <c r="S405" i="12"/>
  <c r="AC405" i="12" s="1"/>
  <c r="F446" i="8"/>
  <c r="G446" i="8"/>
  <c r="T405" i="12"/>
  <c r="AD405" i="12" s="1"/>
  <c r="E119" i="8"/>
  <c r="R13" i="3"/>
  <c r="AG309" i="12"/>
  <c r="AI309" i="12" s="1"/>
  <c r="R350" i="8"/>
  <c r="AH309" i="12"/>
  <c r="AJ309" i="12" s="1"/>
  <c r="I498" i="8"/>
  <c r="V12" i="15"/>
  <c r="Z12" i="15" s="1"/>
  <c r="U12" i="15"/>
  <c r="Y12" i="15" s="1"/>
  <c r="U73" i="3"/>
  <c r="V73" i="3"/>
  <c r="Z73" i="3" s="1"/>
  <c r="K63" i="8"/>
  <c r="T23" i="15"/>
  <c r="AD23" i="15" s="1"/>
  <c r="S23" i="15"/>
  <c r="AC23" i="15" s="1"/>
  <c r="D474" i="8"/>
  <c r="F464" i="8"/>
  <c r="S423" i="12"/>
  <c r="T423" i="12"/>
  <c r="AD423" i="12" s="1"/>
  <c r="G464" i="8"/>
  <c r="AL44" i="3"/>
  <c r="AN44" i="3" s="1"/>
  <c r="AK44" i="3"/>
  <c r="AM44" i="3" s="1"/>
  <c r="S260" i="12"/>
  <c r="AC260" i="12" s="1"/>
  <c r="F301" i="8"/>
  <c r="G301" i="8"/>
  <c r="T260" i="12"/>
  <c r="AD260" i="12" s="1"/>
  <c r="I388" i="8"/>
  <c r="D297" i="8"/>
  <c r="N230" i="8"/>
  <c r="L230" i="8"/>
  <c r="U189" i="12"/>
  <c r="Y189" i="12" s="1"/>
  <c r="V189" i="12"/>
  <c r="Z189" i="12" s="1"/>
  <c r="E543" i="8"/>
  <c r="C416" i="8"/>
  <c r="S93" i="15"/>
  <c r="AC93" i="15" s="1"/>
  <c r="T93" i="15"/>
  <c r="AD93" i="15" s="1"/>
  <c r="AK381" i="12"/>
  <c r="AM381" i="12" s="1"/>
  <c r="AL381" i="12"/>
  <c r="AN381" i="12" s="1"/>
  <c r="S422" i="8"/>
  <c r="T8" i="15"/>
  <c r="AD8" i="15" s="1"/>
  <c r="S8" i="15"/>
  <c r="AL237" i="12"/>
  <c r="AN237" i="12" s="1"/>
  <c r="S278" i="8"/>
  <c r="AK237" i="12"/>
  <c r="AM237" i="12" s="1"/>
  <c r="G367" i="8"/>
  <c r="S326" i="12"/>
  <c r="F367" i="8"/>
  <c r="T326" i="12"/>
  <c r="AD326" i="12" s="1"/>
  <c r="I122" i="8"/>
  <c r="D378" i="8"/>
  <c r="X44" i="12"/>
  <c r="Q85" i="8"/>
  <c r="O85" i="8"/>
  <c r="W44" i="12"/>
  <c r="AA44" i="12" s="1"/>
  <c r="X82" i="3"/>
  <c r="AB82" i="3" s="1"/>
  <c r="W82" i="3"/>
  <c r="AA82" i="3" s="1"/>
  <c r="R35" i="15"/>
  <c r="K188" i="8"/>
  <c r="X311" i="12"/>
  <c r="AB311" i="12" s="1"/>
  <c r="W311" i="12"/>
  <c r="Q352" i="8"/>
  <c r="O352" i="8"/>
  <c r="J210" i="8"/>
  <c r="R169" i="12"/>
  <c r="P356" i="8"/>
  <c r="E515" i="8"/>
  <c r="V162" i="12"/>
  <c r="Z162" i="12" s="1"/>
  <c r="N203" i="8"/>
  <c r="L203" i="8"/>
  <c r="U162" i="12"/>
  <c r="Y162" i="12" s="1"/>
  <c r="R54" i="8"/>
  <c r="AG13" i="12"/>
  <c r="AI13" i="12" s="1"/>
  <c r="AH13" i="12"/>
  <c r="AJ13" i="12" s="1"/>
  <c r="I338" i="8"/>
  <c r="E411" i="8"/>
  <c r="L341" i="8"/>
  <c r="N341" i="8"/>
  <c r="U300" i="12"/>
  <c r="Y300" i="12" s="1"/>
  <c r="V300" i="12"/>
  <c r="Z300" i="12" s="1"/>
  <c r="Q313" i="8"/>
  <c r="X272" i="12"/>
  <c r="AB272" i="12" s="1"/>
  <c r="O313" i="8"/>
  <c r="W272" i="12"/>
  <c r="AA272" i="12" s="1"/>
  <c r="H315" i="8"/>
  <c r="AL21" i="13"/>
  <c r="AN21" i="13" s="1"/>
  <c r="AK21" i="13"/>
  <c r="AM21" i="13" s="1"/>
  <c r="H182" i="8"/>
  <c r="R98" i="15"/>
  <c r="D333" i="8"/>
  <c r="D197" i="8"/>
  <c r="V199" i="12"/>
  <c r="Z199" i="12" s="1"/>
  <c r="U199" i="12"/>
  <c r="Y199" i="12" s="1"/>
  <c r="N240" i="8"/>
  <c r="L240" i="8"/>
  <c r="G252" i="8"/>
  <c r="T211" i="12"/>
  <c r="AD211" i="12" s="1"/>
  <c r="F252" i="8"/>
  <c r="S211" i="12"/>
  <c r="E509" i="8"/>
  <c r="I256" i="8"/>
  <c r="P76" i="8"/>
  <c r="P74" i="8"/>
  <c r="E204" i="8"/>
  <c r="M189" i="8"/>
  <c r="P77" i="8"/>
  <c r="E489" i="8"/>
  <c r="I486" i="8"/>
  <c r="I522" i="8"/>
  <c r="C452" i="8"/>
  <c r="F337" i="8"/>
  <c r="G337" i="8"/>
  <c r="T296" i="12"/>
  <c r="AD296" i="12" s="1"/>
  <c r="S296" i="12"/>
  <c r="AC296" i="12" s="1"/>
  <c r="P303" i="8"/>
  <c r="K548" i="8"/>
  <c r="J521" i="8"/>
  <c r="R480" i="12"/>
  <c r="C135" i="8"/>
  <c r="I395" i="8"/>
  <c r="L371" i="8"/>
  <c r="V330" i="12"/>
  <c r="Z330" i="12" s="1"/>
  <c r="N371" i="8"/>
  <c r="U330" i="12"/>
  <c r="Y330" i="12" s="1"/>
  <c r="R406" i="8"/>
  <c r="AG365" i="12"/>
  <c r="AH365" i="12"/>
  <c r="AJ365" i="12" s="1"/>
  <c r="I190" i="8"/>
  <c r="AL200" i="12"/>
  <c r="AN200" i="12" s="1"/>
  <c r="S241" i="8"/>
  <c r="AK200" i="12"/>
  <c r="AM200" i="12" s="1"/>
  <c r="W100" i="15"/>
  <c r="AA100" i="15" s="1"/>
  <c r="X100" i="15"/>
  <c r="AL471" i="12"/>
  <c r="AN471" i="12" s="1"/>
  <c r="AK471" i="12"/>
  <c r="AM471" i="12" s="1"/>
  <c r="S512" i="8"/>
  <c r="C79" i="8"/>
  <c r="D258" i="8"/>
  <c r="P223" i="8"/>
  <c r="I90" i="8"/>
  <c r="J397" i="8"/>
  <c r="R356" i="12"/>
  <c r="M193" i="8"/>
  <c r="AL88" i="3"/>
  <c r="AN88" i="3" s="1"/>
  <c r="AK88" i="3"/>
  <c r="AM88" i="3" s="1"/>
  <c r="K469" i="8"/>
  <c r="K166" i="8"/>
  <c r="E132" i="8"/>
  <c r="W33" i="3"/>
  <c r="AA33" i="3" s="1"/>
  <c r="X33" i="3"/>
  <c r="AK278" i="12"/>
  <c r="AM278" i="12" s="1"/>
  <c r="AL278" i="12"/>
  <c r="AN278" i="12" s="1"/>
  <c r="S319" i="8"/>
  <c r="U23" i="3"/>
  <c r="V23" i="3"/>
  <c r="Z23" i="3" s="1"/>
  <c r="R92" i="15"/>
  <c r="E192" i="8"/>
  <c r="L146" i="8"/>
  <c r="V105" i="12"/>
  <c r="Z105" i="12" s="1"/>
  <c r="N146" i="8"/>
  <c r="U105" i="12"/>
  <c r="Y105" i="12" s="1"/>
  <c r="N485" i="8"/>
  <c r="V444" i="12"/>
  <c r="Z444" i="12" s="1"/>
  <c r="L485" i="8"/>
  <c r="U444" i="12"/>
  <c r="Y444" i="12" s="1"/>
  <c r="P206" i="8"/>
  <c r="AH36" i="15"/>
  <c r="AJ36" i="15" s="1"/>
  <c r="AG36" i="15"/>
  <c r="M278" i="8"/>
  <c r="AG479" i="12"/>
  <c r="AH479" i="12"/>
  <c r="AJ479" i="12" s="1"/>
  <c r="R520" i="8"/>
  <c r="S215" i="8"/>
  <c r="AL174" i="12"/>
  <c r="AN174" i="12" s="1"/>
  <c r="AK174" i="12"/>
  <c r="AM174" i="12" s="1"/>
  <c r="E408" i="8"/>
  <c r="K287" i="8"/>
  <c r="AK456" i="12"/>
  <c r="AM456" i="12" s="1"/>
  <c r="AL456" i="12"/>
  <c r="AN456" i="12" s="1"/>
  <c r="S497" i="8"/>
  <c r="AL89" i="3"/>
  <c r="AN89" i="3" s="1"/>
  <c r="AK89" i="3"/>
  <c r="AM89" i="3" s="1"/>
  <c r="AG11" i="3"/>
  <c r="AI11" i="3" s="1"/>
  <c r="AH11" i="3"/>
  <c r="AJ11" i="3" s="1"/>
  <c r="G433" i="8"/>
  <c r="T392" i="12"/>
  <c r="AD392" i="12" s="1"/>
  <c r="S392" i="12"/>
  <c r="F433" i="8"/>
  <c r="W410" i="12"/>
  <c r="O451" i="8"/>
  <c r="X410" i="12"/>
  <c r="AB410" i="12" s="1"/>
  <c r="Q451" i="8"/>
  <c r="AH9" i="3"/>
  <c r="AJ9" i="3" s="1"/>
  <c r="AG9" i="3"/>
  <c r="AI9" i="3" s="1"/>
  <c r="Q203" i="8"/>
  <c r="O203" i="8"/>
  <c r="X162" i="12"/>
  <c r="AB162" i="12" s="1"/>
  <c r="W162" i="12"/>
  <c r="AA162" i="12" s="1"/>
  <c r="C210" i="8"/>
  <c r="P327" i="8"/>
  <c r="S195" i="8"/>
  <c r="AK154" i="12"/>
  <c r="AM154" i="12" s="1"/>
  <c r="AL154" i="12"/>
  <c r="AN154" i="12" s="1"/>
  <c r="L383" i="8"/>
  <c r="U342" i="12"/>
  <c r="N383" i="8"/>
  <c r="V342" i="12"/>
  <c r="Z342" i="12" s="1"/>
  <c r="U42" i="3"/>
  <c r="Y42" i="3" s="1"/>
  <c r="V42" i="3"/>
  <c r="Z42" i="3" s="1"/>
  <c r="I182" i="8"/>
  <c r="I78" i="8"/>
  <c r="P394" i="8"/>
  <c r="K167" i="8"/>
  <c r="I134" i="8"/>
  <c r="AL314" i="12"/>
  <c r="AN314" i="12" s="1"/>
  <c r="AK314" i="12"/>
  <c r="AM314" i="12" s="1"/>
  <c r="S355" i="8"/>
  <c r="C367" i="8"/>
  <c r="S14" i="13"/>
  <c r="AC14" i="13" s="1"/>
  <c r="T14" i="13"/>
  <c r="AD14" i="13" s="1"/>
  <c r="E407" i="8"/>
  <c r="C480" i="8"/>
  <c r="V17" i="12"/>
  <c r="Z17" i="12" s="1"/>
  <c r="N58" i="8"/>
  <c r="U17" i="12"/>
  <c r="Y17" i="12" s="1"/>
  <c r="L58" i="8"/>
  <c r="M134" i="8"/>
  <c r="AK509" i="12"/>
  <c r="AM509" i="12" s="1"/>
  <c r="S550" i="8"/>
  <c r="AL509" i="12"/>
  <c r="AN509" i="12" s="1"/>
  <c r="D60" i="8"/>
  <c r="AH27" i="14"/>
  <c r="AJ27" i="14" s="1"/>
  <c r="AG27" i="14"/>
  <c r="I172" i="8"/>
  <c r="U407" i="12"/>
  <c r="Y407" i="12" s="1"/>
  <c r="L448" i="8"/>
  <c r="V407" i="12"/>
  <c r="Z407" i="12" s="1"/>
  <c r="N448" i="8"/>
  <c r="P205" i="8"/>
  <c r="T384" i="12"/>
  <c r="AD384" i="12" s="1"/>
  <c r="G425" i="8"/>
  <c r="F425" i="8"/>
  <c r="S384" i="12"/>
  <c r="AC384" i="12" s="1"/>
  <c r="AG11" i="16"/>
  <c r="AH11" i="16"/>
  <c r="AJ11" i="16" s="1"/>
  <c r="J256" i="8"/>
  <c r="R215" i="12"/>
  <c r="T49" i="12"/>
  <c r="AD49" i="12" s="1"/>
  <c r="F90" i="8"/>
  <c r="S49" i="12"/>
  <c r="AC49" i="12" s="1"/>
  <c r="G90" i="8"/>
  <c r="C282" i="8"/>
  <c r="AK11" i="12"/>
  <c r="AM11" i="12" s="1"/>
  <c r="AL11" i="12"/>
  <c r="AN11" i="12" s="1"/>
  <c r="S52" i="8"/>
  <c r="L495" i="8"/>
  <c r="V454" i="12"/>
  <c r="Z454" i="12" s="1"/>
  <c r="U454" i="12"/>
  <c r="Y454" i="12" s="1"/>
  <c r="N495" i="8"/>
  <c r="L219" i="8"/>
  <c r="N219" i="8"/>
  <c r="V178" i="12"/>
  <c r="Z178" i="12" s="1"/>
  <c r="U178" i="12"/>
  <c r="AG40" i="12"/>
  <c r="AI40" i="12" s="1"/>
  <c r="AH40" i="12"/>
  <c r="AJ40" i="12" s="1"/>
  <c r="R81" i="8"/>
  <c r="R44" i="15"/>
  <c r="AG7" i="12"/>
  <c r="AI7" i="12" s="1"/>
  <c r="R48" i="8"/>
  <c r="AH7" i="12"/>
  <c r="AJ7" i="12" s="1"/>
  <c r="M123" i="8"/>
  <c r="AL50" i="12"/>
  <c r="AN50" i="12" s="1"/>
  <c r="AK50" i="12"/>
  <c r="AM50" i="12" s="1"/>
  <c r="S91" i="8"/>
  <c r="E161" i="8"/>
  <c r="F500" i="8"/>
  <c r="T459" i="12"/>
  <c r="AD459" i="12" s="1"/>
  <c r="S459" i="12"/>
  <c r="G500" i="8"/>
  <c r="I364" i="8"/>
  <c r="U254" i="12"/>
  <c r="V254" i="12"/>
  <c r="Z254" i="12" s="1"/>
  <c r="N295" i="8"/>
  <c r="L295" i="8"/>
  <c r="J432" i="8"/>
  <c r="R391" i="12"/>
  <c r="AK103" i="3"/>
  <c r="AM103" i="3" s="1"/>
  <c r="AL103" i="3"/>
  <c r="AN103" i="3" s="1"/>
  <c r="Q237" i="8"/>
  <c r="W196" i="12"/>
  <c r="AA196" i="12" s="1"/>
  <c r="X196" i="12"/>
  <c r="O237" i="8"/>
  <c r="T43" i="3"/>
  <c r="AD43" i="3" s="1"/>
  <c r="S43" i="3"/>
  <c r="AC43" i="3" s="1"/>
  <c r="C102" i="8"/>
  <c r="D449" i="8"/>
  <c r="S446" i="12"/>
  <c r="AC446" i="12" s="1"/>
  <c r="T446" i="12"/>
  <c r="AD446" i="12" s="1"/>
  <c r="F487" i="8"/>
  <c r="G487" i="8"/>
  <c r="AK400" i="12"/>
  <c r="AM400" i="12" s="1"/>
  <c r="S441" i="8"/>
  <c r="AL400" i="12"/>
  <c r="AN400" i="12" s="1"/>
  <c r="G69" i="8"/>
  <c r="T28" i="12"/>
  <c r="AD28" i="12" s="1"/>
  <c r="S28" i="12"/>
  <c r="F69" i="8"/>
  <c r="AH8" i="13"/>
  <c r="AJ8" i="13" s="1"/>
  <c r="AG8" i="13"/>
  <c r="AI8" i="13" s="1"/>
  <c r="R29" i="3"/>
  <c r="W99" i="15"/>
  <c r="AA99" i="15" s="1"/>
  <c r="X99" i="15"/>
  <c r="AB99" i="15" s="1"/>
  <c r="I548" i="8"/>
  <c r="F314" i="8"/>
  <c r="T273" i="12"/>
  <c r="AD273" i="12" s="1"/>
  <c r="S273" i="12"/>
  <c r="AC273" i="12" s="1"/>
  <c r="G314" i="8"/>
  <c r="H353" i="8"/>
  <c r="C80" i="8"/>
  <c r="AG27" i="3"/>
  <c r="AI27" i="3" s="1"/>
  <c r="AH27" i="3"/>
  <c r="AJ27" i="3" s="1"/>
  <c r="M479" i="8"/>
  <c r="D525" i="8"/>
  <c r="C320" i="8"/>
  <c r="S425" i="12"/>
  <c r="AC425" i="12" s="1"/>
  <c r="G466" i="8"/>
  <c r="F466" i="8"/>
  <c r="T425" i="12"/>
  <c r="AD425" i="12" s="1"/>
  <c r="U82" i="15"/>
  <c r="Y82" i="15" s="1"/>
  <c r="V82" i="15"/>
  <c r="Z82" i="15" s="1"/>
  <c r="R20" i="13"/>
  <c r="H397" i="8"/>
  <c r="R184" i="12"/>
  <c r="J225" i="8"/>
  <c r="R38" i="3"/>
  <c r="Q262" i="8"/>
  <c r="W221" i="12"/>
  <c r="AA221" i="12" s="1"/>
  <c r="O262" i="8"/>
  <c r="X221" i="12"/>
  <c r="X343" i="12"/>
  <c r="AB343" i="12" s="1"/>
  <c r="O384" i="8"/>
  <c r="W343" i="12"/>
  <c r="AA343" i="12" s="1"/>
  <c r="Q384" i="8"/>
  <c r="J68" i="8"/>
  <c r="R27" i="12"/>
  <c r="I443" i="8"/>
  <c r="Q283" i="8"/>
  <c r="W242" i="12"/>
  <c r="AA242" i="12" s="1"/>
  <c r="O283" i="8"/>
  <c r="X242" i="12"/>
  <c r="AB242" i="12" s="1"/>
  <c r="T19" i="14"/>
  <c r="AD19" i="14" s="1"/>
  <c r="S19" i="14"/>
  <c r="D502" i="8"/>
  <c r="AH15" i="15"/>
  <c r="AJ15" i="15" s="1"/>
  <c r="AG15" i="15"/>
  <c r="W95" i="3"/>
  <c r="AA95" i="3" s="1"/>
  <c r="X95" i="3"/>
  <c r="AG344" i="12"/>
  <c r="AI344" i="12" s="1"/>
  <c r="AH344" i="12"/>
  <c r="AJ344" i="12" s="1"/>
  <c r="R385" i="8"/>
  <c r="R392" i="8"/>
  <c r="AH351" i="12"/>
  <c r="AJ351" i="12" s="1"/>
  <c r="AG351" i="12"/>
  <c r="AI351" i="12" s="1"/>
  <c r="D191" i="8"/>
  <c r="AH48" i="15"/>
  <c r="AJ48" i="15" s="1"/>
  <c r="AG48" i="15"/>
  <c r="P231" i="8"/>
  <c r="AG30" i="15"/>
  <c r="AH30" i="15"/>
  <c r="AJ30" i="15" s="1"/>
  <c r="D348" i="8"/>
  <c r="X260" i="12"/>
  <c r="AB260" i="12" s="1"/>
  <c r="O301" i="8"/>
  <c r="W260" i="12"/>
  <c r="AA260" i="12" s="1"/>
  <c r="Q301" i="8"/>
  <c r="P71" i="8"/>
  <c r="P209" i="8"/>
  <c r="S186" i="12"/>
  <c r="AC186" i="12" s="1"/>
  <c r="G227" i="8"/>
  <c r="T186" i="12"/>
  <c r="AD186" i="12" s="1"/>
  <c r="F227" i="8"/>
  <c r="W37" i="3"/>
  <c r="AA37" i="3" s="1"/>
  <c r="X37" i="3"/>
  <c r="AB37" i="3" s="1"/>
  <c r="R82" i="8"/>
  <c r="AH41" i="12"/>
  <c r="AJ41" i="12" s="1"/>
  <c r="AG41" i="12"/>
  <c r="AI41" i="12" s="1"/>
  <c r="S106" i="3"/>
  <c r="AC106" i="3" s="1"/>
  <c r="T106" i="3"/>
  <c r="AD106" i="3" s="1"/>
  <c r="C159" i="8"/>
  <c r="Q443" i="8"/>
  <c r="O443" i="8"/>
  <c r="W402" i="12"/>
  <c r="AA402" i="12" s="1"/>
  <c r="X402" i="12"/>
  <c r="AB402" i="12" s="1"/>
  <c r="H247" i="8"/>
  <c r="I125" i="8"/>
  <c r="H549" i="8"/>
  <c r="S11" i="16"/>
  <c r="T11" i="16"/>
  <c r="AD11" i="16" s="1"/>
  <c r="D470" i="8"/>
  <c r="AG12" i="14"/>
  <c r="AH12" i="14"/>
  <c r="AJ12" i="14" s="1"/>
  <c r="U30" i="15"/>
  <c r="Y30" i="15" s="1"/>
  <c r="V30" i="15"/>
  <c r="Z30" i="15" s="1"/>
  <c r="N235" i="8"/>
  <c r="V194" i="12"/>
  <c r="Z194" i="12" s="1"/>
  <c r="L235" i="8"/>
  <c r="U194" i="12"/>
  <c r="Y194" i="12" s="1"/>
  <c r="AG39" i="15"/>
  <c r="AH39" i="15"/>
  <c r="AJ39" i="15" s="1"/>
  <c r="V124" i="12"/>
  <c r="Z124" i="12" s="1"/>
  <c r="U124" i="12"/>
  <c r="Y124" i="12" s="1"/>
  <c r="N165" i="8"/>
  <c r="L165" i="8"/>
  <c r="I503" i="8"/>
  <c r="G339" i="8"/>
  <c r="F339" i="8"/>
  <c r="S298" i="12"/>
  <c r="T298" i="12"/>
  <c r="AD298" i="12" s="1"/>
  <c r="J523" i="8"/>
  <c r="R482" i="12"/>
  <c r="T38" i="12"/>
  <c r="AD38" i="12" s="1"/>
  <c r="S38" i="12"/>
  <c r="G79" i="8"/>
  <c r="F79" i="8"/>
  <c r="M440" i="8"/>
  <c r="E160" i="8"/>
  <c r="S49" i="15"/>
  <c r="T49" i="15"/>
  <c r="AD49" i="15" s="1"/>
  <c r="M500" i="8"/>
  <c r="J448" i="8"/>
  <c r="R407" i="12"/>
  <c r="C530" i="8"/>
  <c r="AG498" i="12"/>
  <c r="AH498" i="12"/>
  <c r="AJ498" i="12" s="1"/>
  <c r="R539" i="8"/>
  <c r="M127" i="8"/>
  <c r="Q298" i="8"/>
  <c r="O298" i="8"/>
  <c r="X257" i="12"/>
  <c r="AB257" i="12" s="1"/>
  <c r="W257" i="12"/>
  <c r="AA257" i="12" s="1"/>
  <c r="V427" i="12"/>
  <c r="Z427" i="12" s="1"/>
  <c r="U427" i="12"/>
  <c r="Y427" i="12" s="1"/>
  <c r="N468" i="8"/>
  <c r="L468" i="8"/>
  <c r="U67" i="15"/>
  <c r="Y67" i="15" s="1"/>
  <c r="V67" i="15"/>
  <c r="Z67" i="15" s="1"/>
  <c r="T140" i="12"/>
  <c r="AD140" i="12" s="1"/>
  <c r="S140" i="12"/>
  <c r="AC140" i="12" s="1"/>
  <c r="F181" i="8"/>
  <c r="G181" i="8"/>
  <c r="AG64" i="15"/>
  <c r="AH64" i="15"/>
  <c r="AJ64" i="15" s="1"/>
  <c r="AG118" i="12"/>
  <c r="AI118" i="12" s="1"/>
  <c r="AH118" i="12"/>
  <c r="AJ118" i="12" s="1"/>
  <c r="R159" i="8"/>
  <c r="I270" i="8"/>
  <c r="AK9" i="16"/>
  <c r="AM9" i="16" s="1"/>
  <c r="AL9" i="16"/>
  <c r="AN9" i="16" s="1"/>
  <c r="W493" i="12"/>
  <c r="AA493" i="12" s="1"/>
  <c r="Q534" i="8"/>
  <c r="O534" i="8"/>
  <c r="X493" i="12"/>
  <c r="AB493" i="12" s="1"/>
  <c r="M190" i="8"/>
  <c r="M327" i="8"/>
  <c r="C153" i="8"/>
  <c r="C108" i="8"/>
  <c r="M334" i="8"/>
  <c r="C285" i="8"/>
  <c r="I379" i="8"/>
  <c r="AG26" i="13"/>
  <c r="AH26" i="13"/>
  <c r="AJ26" i="13" s="1"/>
  <c r="F470" i="8"/>
  <c r="S429" i="12"/>
  <c r="AC429" i="12" s="1"/>
  <c r="G470" i="8"/>
  <c r="T429" i="12"/>
  <c r="AD429" i="12" s="1"/>
  <c r="S406" i="12"/>
  <c r="F447" i="8"/>
  <c r="G447" i="8"/>
  <c r="T406" i="12"/>
  <c r="AD406" i="12" s="1"/>
  <c r="C357" i="8"/>
  <c r="S67" i="12"/>
  <c r="T67" i="12"/>
  <c r="AD67" i="12" s="1"/>
  <c r="G108" i="8"/>
  <c r="F108" i="8"/>
  <c r="AL208" i="12"/>
  <c r="AN208" i="12" s="1"/>
  <c r="S249" i="8"/>
  <c r="AK208" i="12"/>
  <c r="AM208" i="12" s="1"/>
  <c r="V17" i="14"/>
  <c r="Z17" i="14" s="1"/>
  <c r="U17" i="14"/>
  <c r="Y17" i="14" s="1"/>
  <c r="H232" i="8"/>
  <c r="D177" i="8"/>
  <c r="C141" i="8"/>
  <c r="M230" i="8"/>
  <c r="E146" i="8"/>
  <c r="AL48" i="15"/>
  <c r="AN48" i="15" s="1"/>
  <c r="AK48" i="15"/>
  <c r="AM48" i="15" s="1"/>
  <c r="I496" i="8"/>
  <c r="U13" i="3"/>
  <c r="Y13" i="3" s="1"/>
  <c r="V13" i="3"/>
  <c r="Z13" i="3" s="1"/>
  <c r="K86" i="8"/>
  <c r="R416" i="12"/>
  <c r="J457" i="8"/>
  <c r="N316" i="8"/>
  <c r="L316" i="8"/>
  <c r="V275" i="12"/>
  <c r="Z275" i="12" s="1"/>
  <c r="U275" i="12"/>
  <c r="Y275" i="12" s="1"/>
  <c r="W321" i="12"/>
  <c r="Q362" i="8"/>
  <c r="X321" i="12"/>
  <c r="AB321" i="12" s="1"/>
  <c r="O362" i="8"/>
  <c r="F216" i="8"/>
  <c r="T175" i="12"/>
  <c r="AD175" i="12" s="1"/>
  <c r="S175" i="12"/>
  <c r="AC175" i="12" s="1"/>
  <c r="G216" i="8"/>
  <c r="R76" i="3"/>
  <c r="I71" i="8"/>
  <c r="K216" i="8"/>
  <c r="P470" i="8"/>
  <c r="K254" i="8"/>
  <c r="M301" i="8"/>
  <c r="K485" i="8"/>
  <c r="S416" i="8"/>
  <c r="AL375" i="12"/>
  <c r="AN375" i="12" s="1"/>
  <c r="AK375" i="12"/>
  <c r="AM375" i="12" s="1"/>
  <c r="P248" i="8"/>
  <c r="R105" i="3"/>
  <c r="T27" i="14"/>
  <c r="AD27" i="14" s="1"/>
  <c r="S27" i="14"/>
  <c r="AC27" i="14" s="1"/>
  <c r="P375" i="8"/>
  <c r="L526" i="8"/>
  <c r="V485" i="12"/>
  <c r="Z485" i="12" s="1"/>
  <c r="N526" i="8"/>
  <c r="U485" i="12"/>
  <c r="Y485" i="12" s="1"/>
  <c r="G159" i="8"/>
  <c r="F159" i="8"/>
  <c r="S118" i="12"/>
  <c r="AC118" i="12" s="1"/>
  <c r="T118" i="12"/>
  <c r="AD118" i="12" s="1"/>
  <c r="M153" i="8"/>
  <c r="C198" i="8"/>
  <c r="R43" i="3"/>
  <c r="S74" i="12"/>
  <c r="AC74" i="12" s="1"/>
  <c r="F115" i="8"/>
  <c r="G115" i="8"/>
  <c r="T74" i="12"/>
  <c r="AD74" i="12" s="1"/>
  <c r="D439" i="8"/>
  <c r="AG448" i="12"/>
  <c r="AI448" i="12" s="1"/>
  <c r="AH448" i="12"/>
  <c r="AJ448" i="12" s="1"/>
  <c r="R489" i="8"/>
  <c r="M473" i="8"/>
  <c r="I262" i="8"/>
  <c r="L223" i="8"/>
  <c r="N223" i="8"/>
  <c r="V182" i="12"/>
  <c r="Z182" i="12" s="1"/>
  <c r="U182" i="12"/>
  <c r="F430" i="8"/>
  <c r="G430" i="8"/>
  <c r="T389" i="12"/>
  <c r="AD389" i="12" s="1"/>
  <c r="S389" i="12"/>
  <c r="AC389" i="12" s="1"/>
  <c r="AL33" i="3"/>
  <c r="AN33" i="3" s="1"/>
  <c r="AK33" i="3"/>
  <c r="AM33" i="3" s="1"/>
  <c r="K495" i="8"/>
  <c r="I322" i="8"/>
  <c r="P433" i="8"/>
  <c r="U391" i="12"/>
  <c r="Y391" i="12" s="1"/>
  <c r="N432" i="8"/>
  <c r="L432" i="8"/>
  <c r="V391" i="12"/>
  <c r="Z391" i="12" s="1"/>
  <c r="R52" i="15"/>
  <c r="S198" i="8"/>
  <c r="AL157" i="12"/>
  <c r="AN157" i="12" s="1"/>
  <c r="AK157" i="12"/>
  <c r="AM157" i="12" s="1"/>
  <c r="H454" i="8"/>
  <c r="C280" i="8"/>
  <c r="X27" i="13"/>
  <c r="AB27" i="13" s="1"/>
  <c r="W27" i="13"/>
  <c r="H480" i="8"/>
  <c r="I508" i="8"/>
  <c r="R125" i="12"/>
  <c r="J166" i="8"/>
  <c r="Q358" i="8"/>
  <c r="W317" i="12"/>
  <c r="AA317" i="12" s="1"/>
  <c r="X317" i="12"/>
  <c r="AB317" i="12" s="1"/>
  <c r="O358" i="8"/>
  <c r="AG472" i="12"/>
  <c r="R513" i="8"/>
  <c r="AH472" i="12"/>
  <c r="AJ472" i="12" s="1"/>
  <c r="U33" i="12"/>
  <c r="Y33" i="12" s="1"/>
  <c r="V33" i="12"/>
  <c r="Z33" i="12" s="1"/>
  <c r="L74" i="8"/>
  <c r="N74" i="8"/>
  <c r="AH65" i="12"/>
  <c r="AJ65" i="12" s="1"/>
  <c r="R106" i="8"/>
  <c r="AG65" i="12"/>
  <c r="AI65" i="12" s="1"/>
  <c r="AH404" i="12"/>
  <c r="AJ404" i="12" s="1"/>
  <c r="AG404" i="12"/>
  <c r="AI404" i="12" s="1"/>
  <c r="R445" i="8"/>
  <c r="U332" i="12"/>
  <c r="Y332" i="12" s="1"/>
  <c r="L373" i="8"/>
  <c r="V332" i="12"/>
  <c r="Z332" i="12" s="1"/>
  <c r="N373" i="8"/>
  <c r="H431" i="8"/>
  <c r="S31" i="12"/>
  <c r="AC31" i="12" s="1"/>
  <c r="G72" i="8"/>
  <c r="T31" i="12"/>
  <c r="AD31" i="12" s="1"/>
  <c r="F72" i="8"/>
  <c r="K512" i="8"/>
  <c r="M394" i="8"/>
  <c r="U53" i="15"/>
  <c r="Y53" i="15" s="1"/>
  <c r="V53" i="15"/>
  <c r="Z53" i="15" s="1"/>
  <c r="Q416" i="8"/>
  <c r="W375" i="12"/>
  <c r="AA375" i="12" s="1"/>
  <c r="O416" i="8"/>
  <c r="X375" i="12"/>
  <c r="AB375" i="12" s="1"/>
  <c r="D519" i="8"/>
  <c r="X104" i="12"/>
  <c r="W104" i="12"/>
  <c r="AA104" i="12" s="1"/>
  <c r="Q145" i="8"/>
  <c r="O145" i="8"/>
  <c r="C129" i="8"/>
  <c r="W149" i="12"/>
  <c r="AA149" i="12" s="1"/>
  <c r="O190" i="8"/>
  <c r="X149" i="12"/>
  <c r="AB149" i="12" s="1"/>
  <c r="Q190" i="8"/>
  <c r="P90" i="8"/>
  <c r="AH19" i="13"/>
  <c r="AJ19" i="13" s="1"/>
  <c r="AG19" i="13"/>
  <c r="AH44" i="12"/>
  <c r="AJ44" i="12" s="1"/>
  <c r="AG44" i="12"/>
  <c r="R85" i="8"/>
  <c r="U106" i="15"/>
  <c r="Y106" i="15" s="1"/>
  <c r="V106" i="15"/>
  <c r="Z106" i="15" s="1"/>
  <c r="M143" i="8"/>
  <c r="R438" i="8"/>
  <c r="AG397" i="12"/>
  <c r="AH397" i="12"/>
  <c r="AJ397" i="12" s="1"/>
  <c r="M474" i="8"/>
  <c r="U26" i="13"/>
  <c r="Y26" i="13" s="1"/>
  <c r="V26" i="13"/>
  <c r="Z26" i="13" s="1"/>
  <c r="AK86" i="12"/>
  <c r="AM86" i="12" s="1"/>
  <c r="AL86" i="12"/>
  <c r="AN86" i="12" s="1"/>
  <c r="S127" i="8"/>
  <c r="R331" i="12"/>
  <c r="J372" i="8"/>
  <c r="D221" i="8"/>
  <c r="AH406" i="12"/>
  <c r="AJ406" i="12" s="1"/>
  <c r="AG406" i="12"/>
  <c r="AI406" i="12" s="1"/>
  <c r="R447" i="8"/>
  <c r="L308" i="8"/>
  <c r="N308" i="8"/>
  <c r="V267" i="12"/>
  <c r="Z267" i="12" s="1"/>
  <c r="U267" i="12"/>
  <c r="Y267" i="12" s="1"/>
  <c r="T27" i="3"/>
  <c r="AD27" i="3" s="1"/>
  <c r="S27" i="3"/>
  <c r="J247" i="8"/>
  <c r="R206" i="12"/>
  <c r="R22" i="13"/>
  <c r="K69" i="8"/>
  <c r="P105" i="8"/>
  <c r="D56" i="8"/>
  <c r="P421" i="8"/>
  <c r="E57" i="8"/>
  <c r="T322" i="12"/>
  <c r="AD322" i="12" s="1"/>
  <c r="G363" i="8"/>
  <c r="S322" i="12"/>
  <c r="AC322" i="12" s="1"/>
  <c r="F363" i="8"/>
  <c r="K217" i="8"/>
  <c r="AG85" i="15"/>
  <c r="AH85" i="15"/>
  <c r="AJ85" i="15" s="1"/>
  <c r="V202" i="12"/>
  <c r="Z202" i="12" s="1"/>
  <c r="N243" i="8"/>
  <c r="U202" i="12"/>
  <c r="Y202" i="12" s="1"/>
  <c r="L243" i="8"/>
  <c r="J291" i="8"/>
  <c r="R250" i="12"/>
  <c r="L427" i="8"/>
  <c r="U386" i="12"/>
  <c r="Y386" i="12" s="1"/>
  <c r="N427" i="8"/>
  <c r="V386" i="12"/>
  <c r="Z386" i="12" s="1"/>
  <c r="AK98" i="12"/>
  <c r="AM98" i="12" s="1"/>
  <c r="AL98" i="12"/>
  <c r="AN98" i="12" s="1"/>
  <c r="S139" i="8"/>
  <c r="R103" i="12"/>
  <c r="J144" i="8"/>
  <c r="T16" i="13"/>
  <c r="AD16" i="13" s="1"/>
  <c r="S16" i="13"/>
  <c r="AC16" i="13" s="1"/>
  <c r="K428" i="8"/>
  <c r="AH34" i="13"/>
  <c r="AJ34" i="13" s="1"/>
  <c r="AG34" i="13"/>
  <c r="R85" i="3"/>
  <c r="AH371" i="12"/>
  <c r="AJ371" i="12" s="1"/>
  <c r="R412" i="8"/>
  <c r="AG371" i="12"/>
  <c r="X357" i="12"/>
  <c r="AB357" i="12" s="1"/>
  <c r="O398" i="8"/>
  <c r="W357" i="12"/>
  <c r="Q398" i="8"/>
  <c r="K316" i="8"/>
  <c r="E373" i="8"/>
  <c r="R288" i="12"/>
  <c r="J329" i="8"/>
  <c r="AH108" i="12"/>
  <c r="AJ108" i="12" s="1"/>
  <c r="AG108" i="12"/>
  <c r="R149" i="8"/>
  <c r="C120" i="8"/>
  <c r="AG355" i="12"/>
  <c r="AH355" i="12"/>
  <c r="AJ355" i="12" s="1"/>
  <c r="R396" i="8"/>
  <c r="D198" i="8"/>
  <c r="AL73" i="3"/>
  <c r="AN73" i="3" s="1"/>
  <c r="AK73" i="3"/>
  <c r="AM73" i="3" s="1"/>
  <c r="P111" i="8"/>
  <c r="F208" i="8"/>
  <c r="G208" i="8"/>
  <c r="S167" i="12"/>
  <c r="AC167" i="12" s="1"/>
  <c r="T167" i="12"/>
  <c r="AD167" i="12" s="1"/>
  <c r="C472" i="8"/>
  <c r="X80" i="3"/>
  <c r="W80" i="3"/>
  <c r="AA80" i="3" s="1"/>
  <c r="F105" i="8"/>
  <c r="G105" i="8"/>
  <c r="S64" i="12"/>
  <c r="AC64" i="12" s="1"/>
  <c r="T64" i="12"/>
  <c r="AD64" i="12" s="1"/>
  <c r="R279" i="12"/>
  <c r="J320" i="8"/>
  <c r="R49" i="3"/>
  <c r="D135" i="8"/>
  <c r="C133" i="8"/>
  <c r="T215" i="12"/>
  <c r="AD215" i="12" s="1"/>
  <c r="S215" i="12"/>
  <c r="F256" i="8"/>
  <c r="G256" i="8"/>
  <c r="R247" i="12"/>
  <c r="J288" i="8"/>
  <c r="AG60" i="3"/>
  <c r="AI60" i="3" s="1"/>
  <c r="AH60" i="3"/>
  <c r="AJ60" i="3" s="1"/>
  <c r="S175" i="8"/>
  <c r="AL134" i="12"/>
  <c r="AN134" i="12" s="1"/>
  <c r="AK134" i="12"/>
  <c r="AM134" i="12" s="1"/>
  <c r="W28" i="13"/>
  <c r="X28" i="13"/>
  <c r="AB28" i="13" s="1"/>
  <c r="AH74" i="12"/>
  <c r="AJ74" i="12" s="1"/>
  <c r="AG74" i="12"/>
  <c r="AI74" i="12" s="1"/>
  <c r="R115" i="8"/>
  <c r="K353" i="8"/>
  <c r="R69" i="3"/>
  <c r="Q337" i="8"/>
  <c r="W296" i="12"/>
  <c r="O337" i="8"/>
  <c r="X296" i="12"/>
  <c r="AB296" i="12" s="1"/>
  <c r="I213" i="8"/>
  <c r="R399" i="12"/>
  <c r="J440" i="8"/>
  <c r="AK68" i="12"/>
  <c r="AM68" i="12" s="1"/>
  <c r="S109" i="8"/>
  <c r="AL68" i="12"/>
  <c r="AN68" i="12" s="1"/>
  <c r="I429" i="8"/>
  <c r="O146" i="8"/>
  <c r="X105" i="12"/>
  <c r="W105" i="12"/>
  <c r="AA105" i="12" s="1"/>
  <c r="Q146" i="8"/>
  <c r="C535" i="8"/>
  <c r="AL94" i="15"/>
  <c r="AN94" i="15" s="1"/>
  <c r="AK94" i="15"/>
  <c r="AM94" i="15" s="1"/>
  <c r="H184" i="8"/>
  <c r="U246" i="12"/>
  <c r="Y246" i="12" s="1"/>
  <c r="L287" i="8"/>
  <c r="N287" i="8"/>
  <c r="V246" i="12"/>
  <c r="Z246" i="12" s="1"/>
  <c r="AH373" i="12"/>
  <c r="AJ373" i="12" s="1"/>
  <c r="R414" i="8"/>
  <c r="AG373" i="12"/>
  <c r="U285" i="12"/>
  <c r="Y285" i="12" s="1"/>
  <c r="L326" i="8"/>
  <c r="V285" i="12"/>
  <c r="Z285" i="12" s="1"/>
  <c r="N326" i="8"/>
  <c r="I211" i="8"/>
  <c r="R31" i="3"/>
  <c r="M198" i="8"/>
  <c r="AG298" i="12"/>
  <c r="R339" i="8"/>
  <c r="AH298" i="12"/>
  <c r="AJ298" i="12" s="1"/>
  <c r="M155" i="8"/>
  <c r="E517" i="8"/>
  <c r="E399" i="8"/>
  <c r="O537" i="8"/>
  <c r="X496" i="12"/>
  <c r="AB496" i="12" s="1"/>
  <c r="Q537" i="8"/>
  <c r="W496" i="12"/>
  <c r="AA496" i="12" s="1"/>
  <c r="I533" i="8"/>
  <c r="R89" i="15"/>
  <c r="X16" i="13"/>
  <c r="AB16" i="13" s="1"/>
  <c r="W16" i="13"/>
  <c r="X9" i="13"/>
  <c r="AB9" i="13" s="1"/>
  <c r="W9" i="13"/>
  <c r="AA9" i="13" s="1"/>
  <c r="M505" i="8"/>
  <c r="K206" i="8"/>
  <c r="AL44" i="15"/>
  <c r="AN44" i="15" s="1"/>
  <c r="AK44" i="15"/>
  <c r="AM44" i="15" s="1"/>
  <c r="AH192" i="12"/>
  <c r="AJ192" i="12" s="1"/>
  <c r="R233" i="8"/>
  <c r="AG192" i="12"/>
  <c r="AI192" i="12" s="1"/>
  <c r="AK24" i="13"/>
  <c r="AM24" i="13" s="1"/>
  <c r="AL24" i="13"/>
  <c r="AN24" i="13" s="1"/>
  <c r="R34" i="3"/>
  <c r="J396" i="8"/>
  <c r="R355" i="12"/>
  <c r="S479" i="8"/>
  <c r="AK438" i="12"/>
  <c r="AM438" i="12" s="1"/>
  <c r="AL438" i="12"/>
  <c r="AN438" i="12" s="1"/>
  <c r="AL25" i="14"/>
  <c r="AN25" i="14" s="1"/>
  <c r="AK25" i="14"/>
  <c r="AM25" i="14" s="1"/>
  <c r="E51" i="8"/>
  <c r="J363" i="8"/>
  <c r="R322" i="12"/>
  <c r="T225" i="12"/>
  <c r="AD225" i="12" s="1"/>
  <c r="F266" i="8"/>
  <c r="G266" i="8"/>
  <c r="S225" i="12"/>
  <c r="AC225" i="12" s="1"/>
  <c r="M219" i="8"/>
  <c r="E232" i="8"/>
  <c r="AG228" i="12"/>
  <c r="AI228" i="12" s="1"/>
  <c r="R269" i="8"/>
  <c r="AH228" i="12"/>
  <c r="AJ228" i="12" s="1"/>
  <c r="R101" i="3"/>
  <c r="T58" i="15"/>
  <c r="AD58" i="15" s="1"/>
  <c r="S58" i="15"/>
  <c r="AC58" i="15" s="1"/>
  <c r="M419" i="8"/>
  <c r="V19" i="3"/>
  <c r="Z19" i="3" s="1"/>
  <c r="U19" i="3"/>
  <c r="Y19" i="3" s="1"/>
  <c r="F179" i="8"/>
  <c r="S138" i="12"/>
  <c r="AC138" i="12" s="1"/>
  <c r="G179" i="8"/>
  <c r="T138" i="12"/>
  <c r="AD138" i="12" s="1"/>
  <c r="C432" i="8"/>
  <c r="C202" i="8"/>
  <c r="AK7" i="14"/>
  <c r="AM7" i="14" s="1"/>
  <c r="AL7" i="14"/>
  <c r="AN7" i="14" s="1"/>
  <c r="P542" i="8"/>
  <c r="K67" i="8"/>
  <c r="AG259" i="12"/>
  <c r="R300" i="8"/>
  <c r="AH259" i="12"/>
  <c r="AJ259" i="12" s="1"/>
  <c r="V142" i="12"/>
  <c r="Z142" i="12" s="1"/>
  <c r="N183" i="8"/>
  <c r="L183" i="8"/>
  <c r="U142" i="12"/>
  <c r="Y142" i="12" s="1"/>
  <c r="AL245" i="12"/>
  <c r="AN245" i="12" s="1"/>
  <c r="S286" i="8"/>
  <c r="AK245" i="12"/>
  <c r="AM245" i="12" s="1"/>
  <c r="G428" i="8"/>
  <c r="T387" i="12"/>
  <c r="AD387" i="12" s="1"/>
  <c r="S387" i="12"/>
  <c r="F428" i="8"/>
  <c r="E342" i="8"/>
  <c r="P203" i="8"/>
  <c r="D355" i="8"/>
  <c r="AG48" i="12"/>
  <c r="AI48" i="12" s="1"/>
  <c r="AH48" i="12"/>
  <c r="AJ48" i="12" s="1"/>
  <c r="R89" i="8"/>
  <c r="S89" i="3"/>
  <c r="AC89" i="3" s="1"/>
  <c r="T89" i="3"/>
  <c r="AD89" i="3" s="1"/>
  <c r="I421" i="8"/>
  <c r="AG394" i="12"/>
  <c r="AI394" i="12" s="1"/>
  <c r="R435" i="8"/>
  <c r="AH394" i="12"/>
  <c r="AJ394" i="12" s="1"/>
  <c r="O351" i="8"/>
  <c r="X310" i="12"/>
  <c r="AB310" i="12" s="1"/>
  <c r="W310" i="12"/>
  <c r="Q351" i="8"/>
  <c r="P208" i="8"/>
  <c r="AG74" i="3"/>
  <c r="AI74" i="3" s="1"/>
  <c r="AH74" i="3"/>
  <c r="AJ74" i="3" s="1"/>
  <c r="P488" i="8"/>
  <c r="V85" i="15"/>
  <c r="Z85" i="15" s="1"/>
  <c r="U85" i="15"/>
  <c r="Y85" i="15" s="1"/>
  <c r="X143" i="12"/>
  <c r="AB143" i="12" s="1"/>
  <c r="O184" i="8"/>
  <c r="Q184" i="8"/>
  <c r="W143" i="12"/>
  <c r="M268" i="8"/>
  <c r="AH26" i="3"/>
  <c r="AJ26" i="3" s="1"/>
  <c r="AG26" i="3"/>
  <c r="AI26" i="3" s="1"/>
  <c r="R91" i="8"/>
  <c r="AH50" i="12"/>
  <c r="AJ50" i="12" s="1"/>
  <c r="AG50" i="12"/>
  <c r="AI50" i="12" s="1"/>
  <c r="I420" i="8"/>
  <c r="I433" i="8"/>
  <c r="AK19" i="3"/>
  <c r="AM19" i="3" s="1"/>
  <c r="AL19" i="3"/>
  <c r="AN19" i="3" s="1"/>
  <c r="C549" i="8"/>
  <c r="C194" i="8"/>
  <c r="F70" i="8"/>
  <c r="T29" i="12"/>
  <c r="AD29" i="12" s="1"/>
  <c r="G70" i="8"/>
  <c r="S29" i="12"/>
  <c r="AC29" i="12" s="1"/>
  <c r="N176" i="8"/>
  <c r="L176" i="8"/>
  <c r="U135" i="12"/>
  <c r="Y135" i="12" s="1"/>
  <c r="V135" i="12"/>
  <c r="Z135" i="12" s="1"/>
  <c r="M100" i="8"/>
  <c r="E96" i="8"/>
  <c r="V86" i="3"/>
  <c r="Z86" i="3" s="1"/>
  <c r="U86" i="3"/>
  <c r="Y86" i="3" s="1"/>
  <c r="I343" i="8"/>
  <c r="V116" i="12"/>
  <c r="Z116" i="12" s="1"/>
  <c r="N157" i="8"/>
  <c r="L157" i="8"/>
  <c r="U116" i="12"/>
  <c r="Y116" i="12" s="1"/>
  <c r="M349" i="8"/>
  <c r="AK65" i="12"/>
  <c r="AM65" i="12" s="1"/>
  <c r="S106" i="8"/>
  <c r="AL65" i="12"/>
  <c r="AN65" i="12" s="1"/>
  <c r="AL491" i="12"/>
  <c r="AN491" i="12" s="1"/>
  <c r="AK491" i="12"/>
  <c r="AM491" i="12" s="1"/>
  <c r="S532" i="8"/>
  <c r="E378" i="8"/>
  <c r="AK11" i="13"/>
  <c r="AM11" i="13" s="1"/>
  <c r="AL11" i="13"/>
  <c r="R111" i="12"/>
  <c r="J152" i="8"/>
  <c r="Q57" i="8"/>
  <c r="X16" i="12"/>
  <c r="AB16" i="12" s="1"/>
  <c r="W16" i="12"/>
  <c r="O57" i="8"/>
  <c r="AK99" i="15"/>
  <c r="AM99" i="15" s="1"/>
  <c r="AL99" i="15"/>
  <c r="AN99" i="15" s="1"/>
  <c r="C288" i="8"/>
  <c r="S70" i="12"/>
  <c r="AC70" i="12" s="1"/>
  <c r="F111" i="8"/>
  <c r="G111" i="8"/>
  <c r="T70" i="12"/>
  <c r="AD70" i="12" s="1"/>
  <c r="W499" i="12"/>
  <c r="Q540" i="8"/>
  <c r="O540" i="8"/>
  <c r="X499" i="12"/>
  <c r="AB499" i="12" s="1"/>
  <c r="K271" i="8"/>
  <c r="J430" i="8"/>
  <c r="R389" i="12"/>
  <c r="R452" i="12"/>
  <c r="J493" i="8"/>
  <c r="AG100" i="15"/>
  <c r="AH100" i="15"/>
  <c r="AJ100" i="15" s="1"/>
  <c r="W435" i="12"/>
  <c r="AA435" i="12" s="1"/>
  <c r="Q476" i="8"/>
  <c r="O476" i="8"/>
  <c r="X435" i="12"/>
  <c r="C481" i="8"/>
  <c r="C515" i="8"/>
  <c r="P312" i="8"/>
  <c r="O170" i="8"/>
  <c r="Q170" i="8"/>
  <c r="X129" i="12"/>
  <c r="AB129" i="12" s="1"/>
  <c r="W129" i="12"/>
  <c r="X448" i="12"/>
  <c r="AB448" i="12" s="1"/>
  <c r="O489" i="8"/>
  <c r="Q489" i="8"/>
  <c r="W448" i="12"/>
  <c r="M510" i="8"/>
  <c r="J93" i="8"/>
  <c r="R52" i="12"/>
  <c r="E550" i="8"/>
  <c r="R361" i="12"/>
  <c r="J402" i="8"/>
  <c r="D147" i="8"/>
  <c r="D296" i="8"/>
  <c r="AG52" i="15"/>
  <c r="AI52" i="15" s="1"/>
  <c r="AH52" i="15"/>
  <c r="AJ52" i="15" s="1"/>
  <c r="U310" i="12"/>
  <c r="Y310" i="12" s="1"/>
  <c r="L351" i="8"/>
  <c r="V310" i="12"/>
  <c r="Z310" i="12" s="1"/>
  <c r="N351" i="8"/>
  <c r="F346" i="8"/>
  <c r="G346" i="8"/>
  <c r="S305" i="12"/>
  <c r="AC305" i="12" s="1"/>
  <c r="T305" i="12"/>
  <c r="AD305" i="12" s="1"/>
  <c r="AH61" i="15"/>
  <c r="AJ61" i="15" s="1"/>
  <c r="AG61" i="15"/>
  <c r="W18" i="16"/>
  <c r="AA18" i="16" s="1"/>
  <c r="X18" i="16"/>
  <c r="AB18" i="16" s="1"/>
  <c r="P533" i="8"/>
  <c r="D424" i="8"/>
  <c r="L335" i="8"/>
  <c r="U294" i="12"/>
  <c r="Y294" i="12" s="1"/>
  <c r="N335" i="8"/>
  <c r="V294" i="12"/>
  <c r="Z294" i="12" s="1"/>
  <c r="Q211" i="8"/>
  <c r="O211" i="8"/>
  <c r="W170" i="12"/>
  <c r="X170" i="12"/>
  <c r="AB170" i="12" s="1"/>
  <c r="R18" i="3"/>
  <c r="X431" i="12"/>
  <c r="AB431" i="12" s="1"/>
  <c r="O472" i="8"/>
  <c r="W431" i="12"/>
  <c r="AA431" i="12" s="1"/>
  <c r="Q472" i="8"/>
  <c r="R284" i="8"/>
  <c r="AG243" i="12"/>
  <c r="AH243" i="12"/>
  <c r="AJ243" i="12" s="1"/>
  <c r="AL263" i="12"/>
  <c r="AN263" i="12" s="1"/>
  <c r="AK263" i="12"/>
  <c r="AM263" i="12" s="1"/>
  <c r="S304" i="8"/>
  <c r="U105" i="15"/>
  <c r="Y105" i="15" s="1"/>
  <c r="V105" i="15"/>
  <c r="Z105" i="15" s="1"/>
  <c r="D76" i="8"/>
  <c r="I112" i="8"/>
  <c r="C325" i="8"/>
  <c r="X447" i="12"/>
  <c r="AB447" i="12" s="1"/>
  <c r="O488" i="8"/>
  <c r="Q488" i="8"/>
  <c r="W447" i="12"/>
  <c r="AA447" i="12" s="1"/>
  <c r="S258" i="8"/>
  <c r="AK217" i="12"/>
  <c r="AM217" i="12" s="1"/>
  <c r="AL217" i="12"/>
  <c r="AN217" i="12" s="1"/>
  <c r="H256" i="8"/>
  <c r="S483" i="8"/>
  <c r="AL442" i="12"/>
  <c r="AN442" i="12" s="1"/>
  <c r="AK442" i="12"/>
  <c r="AM442" i="12" s="1"/>
  <c r="H203" i="8"/>
  <c r="R129" i="8"/>
  <c r="AG88" i="12"/>
  <c r="AH88" i="12"/>
  <c r="AJ88" i="12" s="1"/>
  <c r="G316" i="8"/>
  <c r="T275" i="12"/>
  <c r="AD275" i="12" s="1"/>
  <c r="F316" i="8"/>
  <c r="S275" i="12"/>
  <c r="AC275" i="12" s="1"/>
  <c r="W248" i="12"/>
  <c r="O289" i="8"/>
  <c r="X248" i="12"/>
  <c r="AB248" i="12" s="1"/>
  <c r="Q289" i="8"/>
  <c r="H386" i="8"/>
  <c r="M187" i="8"/>
  <c r="K538" i="8"/>
  <c r="V66" i="15"/>
  <c r="Z66" i="15" s="1"/>
  <c r="U66" i="15"/>
  <c r="Y66" i="15" s="1"/>
  <c r="P467" i="8"/>
  <c r="M434" i="8"/>
  <c r="J115" i="8"/>
  <c r="R74" i="12"/>
  <c r="C507" i="8"/>
  <c r="X389" i="12"/>
  <c r="AB389" i="12" s="1"/>
  <c r="Q430" i="8"/>
  <c r="W389" i="12"/>
  <c r="O430" i="8"/>
  <c r="O247" i="8"/>
  <c r="W206" i="12"/>
  <c r="AA206" i="12" s="1"/>
  <c r="X206" i="12"/>
  <c r="AB206" i="12" s="1"/>
  <c r="Q247" i="8"/>
  <c r="E347" i="8"/>
  <c r="S198" i="12"/>
  <c r="AC198" i="12" s="1"/>
  <c r="T198" i="12"/>
  <c r="AD198" i="12" s="1"/>
  <c r="F239" i="8"/>
  <c r="G239" i="8"/>
  <c r="AL13" i="14"/>
  <c r="AN13" i="14" s="1"/>
  <c r="AK13" i="14"/>
  <c r="AM13" i="14" s="1"/>
  <c r="L442" i="8"/>
  <c r="V401" i="12"/>
  <c r="Z401" i="12" s="1"/>
  <c r="N442" i="8"/>
  <c r="U401" i="12"/>
  <c r="Y401" i="12" s="1"/>
  <c r="D406" i="8"/>
  <c r="M157" i="8"/>
  <c r="C375" i="8"/>
  <c r="W9" i="16"/>
  <c r="AA9" i="16" s="1"/>
  <c r="X9" i="16"/>
  <c r="AB9" i="16" s="1"/>
  <c r="C215" i="8"/>
  <c r="E455" i="8"/>
  <c r="R104" i="12"/>
  <c r="J145" i="8"/>
  <c r="R418" i="12"/>
  <c r="J459" i="8"/>
  <c r="N481" i="8"/>
  <c r="L481" i="8"/>
  <c r="U440" i="12"/>
  <c r="Y440" i="12" s="1"/>
  <c r="V440" i="12"/>
  <c r="Z440" i="12" s="1"/>
  <c r="D505" i="8"/>
  <c r="P483" i="8"/>
  <c r="O244" i="8"/>
  <c r="Q244" i="8"/>
  <c r="X203" i="12"/>
  <c r="W203" i="12"/>
  <c r="AA203" i="12" s="1"/>
  <c r="C221" i="8"/>
  <c r="G475" i="8"/>
  <c r="F475" i="8"/>
  <c r="T434" i="12"/>
  <c r="AD434" i="12" s="1"/>
  <c r="S434" i="12"/>
  <c r="AC434" i="12" s="1"/>
  <c r="P278" i="8"/>
  <c r="AH85" i="3"/>
  <c r="AJ85" i="3" s="1"/>
  <c r="AG85" i="3"/>
  <c r="M308" i="8"/>
  <c r="AG14" i="16"/>
  <c r="AH14" i="16"/>
  <c r="AJ14" i="16" s="1"/>
  <c r="F211" i="8"/>
  <c r="G211" i="8"/>
  <c r="T170" i="12"/>
  <c r="AD170" i="12" s="1"/>
  <c r="S170" i="12"/>
  <c r="AC170" i="12" s="1"/>
  <c r="M343" i="8"/>
  <c r="AH241" i="12"/>
  <c r="AJ241" i="12" s="1"/>
  <c r="AG241" i="12"/>
  <c r="AI241" i="12" s="1"/>
  <c r="R282" i="8"/>
  <c r="S303" i="12"/>
  <c r="AC303" i="12" s="1"/>
  <c r="T303" i="12"/>
  <c r="AD303" i="12" s="1"/>
  <c r="F344" i="8"/>
  <c r="G344" i="8"/>
  <c r="E308" i="8"/>
  <c r="I358" i="8"/>
  <c r="R31" i="12"/>
  <c r="J72" i="8"/>
  <c r="T169" i="12"/>
  <c r="AD169" i="12" s="1"/>
  <c r="F210" i="8"/>
  <c r="S169" i="12"/>
  <c r="AC169" i="12" s="1"/>
  <c r="G210" i="8"/>
  <c r="W69" i="3"/>
  <c r="AA69" i="3" s="1"/>
  <c r="X69" i="3"/>
  <c r="M321" i="8"/>
  <c r="AG10" i="15"/>
  <c r="AI10" i="15" s="1"/>
  <c r="AH10" i="15"/>
  <c r="AJ10" i="15" s="1"/>
  <c r="M481" i="8"/>
  <c r="C420" i="8"/>
  <c r="D133" i="8"/>
  <c r="P445" i="8"/>
  <c r="E505" i="8"/>
  <c r="J452" i="8"/>
  <c r="R411" i="12"/>
  <c r="AG175" i="12"/>
  <c r="R216" i="8"/>
  <c r="AH175" i="12"/>
  <c r="AJ175" i="12" s="1"/>
  <c r="P498" i="8"/>
  <c r="I295" i="8"/>
  <c r="U271" i="12"/>
  <c r="Y271" i="12" s="1"/>
  <c r="N312" i="8"/>
  <c r="V271" i="12"/>
  <c r="Z271" i="12" s="1"/>
  <c r="L312" i="8"/>
  <c r="E60" i="8"/>
  <c r="S61" i="3"/>
  <c r="T61" i="3"/>
  <c r="AD61" i="3" s="1"/>
  <c r="AL10" i="14"/>
  <c r="AN10" i="14" s="1"/>
  <c r="AK10" i="14"/>
  <c r="D309" i="8"/>
  <c r="D141" i="8"/>
  <c r="V15" i="14"/>
  <c r="Z15" i="14" s="1"/>
  <c r="U15" i="14"/>
  <c r="Y15" i="14" s="1"/>
  <c r="W83" i="15"/>
  <c r="X83" i="15"/>
  <c r="AB83" i="15" s="1"/>
  <c r="AK206" i="12"/>
  <c r="AM206" i="12" s="1"/>
  <c r="S247" i="8"/>
  <c r="AL206" i="12"/>
  <c r="AN206" i="12" s="1"/>
  <c r="C124" i="8"/>
  <c r="T330" i="12"/>
  <c r="AD330" i="12" s="1"/>
  <c r="G371" i="8"/>
  <c r="S330" i="12"/>
  <c r="F371" i="8"/>
  <c r="E93" i="8"/>
  <c r="AG480" i="12"/>
  <c r="AI480" i="12" s="1"/>
  <c r="R521" i="8"/>
  <c r="AH480" i="12"/>
  <c r="AJ480" i="12" s="1"/>
  <c r="AK98" i="3"/>
  <c r="AM98" i="3" s="1"/>
  <c r="AL98" i="3"/>
  <c r="AN98" i="3" s="1"/>
  <c r="P204" i="8"/>
  <c r="R45" i="15"/>
  <c r="X270" i="12"/>
  <c r="AB270" i="12" s="1"/>
  <c r="W270" i="12"/>
  <c r="O311" i="8"/>
  <c r="Q311" i="8"/>
  <c r="U94" i="15"/>
  <c r="Y94" i="15" s="1"/>
  <c r="V94" i="15"/>
  <c r="Z94" i="15" s="1"/>
  <c r="K453" i="8"/>
  <c r="M274" i="8"/>
  <c r="E360" i="8"/>
  <c r="V28" i="15"/>
  <c r="Z28" i="15" s="1"/>
  <c r="U28" i="15"/>
  <c r="J531" i="8"/>
  <c r="R490" i="12"/>
  <c r="K318" i="8"/>
  <c r="I306" i="8"/>
  <c r="AH31" i="3"/>
  <c r="AJ31" i="3" s="1"/>
  <c r="AG31" i="3"/>
  <c r="AI31" i="3" s="1"/>
  <c r="O195" i="8"/>
  <c r="W154" i="12"/>
  <c r="AA154" i="12" s="1"/>
  <c r="Q195" i="8"/>
  <c r="X154" i="12"/>
  <c r="AB154" i="12" s="1"/>
  <c r="K138" i="8"/>
  <c r="Q159" i="8"/>
  <c r="X118" i="12"/>
  <c r="O159" i="8"/>
  <c r="W118" i="12"/>
  <c r="AA118" i="12" s="1"/>
  <c r="O536" i="8"/>
  <c r="X495" i="12"/>
  <c r="AB495" i="12" s="1"/>
  <c r="Q536" i="8"/>
  <c r="W495" i="12"/>
  <c r="AA495" i="12" s="1"/>
  <c r="M117" i="8"/>
  <c r="Q515" i="8"/>
  <c r="X474" i="12"/>
  <c r="AB474" i="12" s="1"/>
  <c r="O515" i="8"/>
  <c r="W474" i="12"/>
  <c r="T368" i="12"/>
  <c r="AD368" i="12" s="1"/>
  <c r="G409" i="8"/>
  <c r="S368" i="12"/>
  <c r="AC368" i="12" s="1"/>
  <c r="F409" i="8"/>
  <c r="E62" i="8"/>
  <c r="AH18" i="13"/>
  <c r="AJ18" i="13" s="1"/>
  <c r="AG18" i="13"/>
  <c r="U14" i="14"/>
  <c r="Y14" i="14" s="1"/>
  <c r="V14" i="14"/>
  <c r="Z14" i="14" s="1"/>
  <c r="E379" i="8"/>
  <c r="K75" i="8"/>
  <c r="I337" i="8"/>
  <c r="T375" i="12"/>
  <c r="AD375" i="12" s="1"/>
  <c r="F416" i="8"/>
  <c r="S375" i="12"/>
  <c r="AC375" i="12" s="1"/>
  <c r="G416" i="8"/>
  <c r="G283" i="8"/>
  <c r="S242" i="12"/>
  <c r="AC242" i="12" s="1"/>
  <c r="T242" i="12"/>
  <c r="AD242" i="12" s="1"/>
  <c r="F283" i="8"/>
  <c r="K335" i="8"/>
  <c r="V127" i="12"/>
  <c r="Z127" i="12" s="1"/>
  <c r="U127" i="12"/>
  <c r="Y127" i="12" s="1"/>
  <c r="N168" i="8"/>
  <c r="L168" i="8"/>
  <c r="K131" i="8"/>
  <c r="N193" i="8"/>
  <c r="V152" i="12"/>
  <c r="Z152" i="12" s="1"/>
  <c r="L193" i="8"/>
  <c r="U152" i="12"/>
  <c r="Y152" i="12" s="1"/>
  <c r="F429" i="8"/>
  <c r="S388" i="12"/>
  <c r="G429" i="8"/>
  <c r="T388" i="12"/>
  <c r="AD388" i="12" s="1"/>
  <c r="I458" i="8"/>
  <c r="Q403" i="8"/>
  <c r="W362" i="12"/>
  <c r="AA362" i="12" s="1"/>
  <c r="X362" i="12"/>
  <c r="O403" i="8"/>
  <c r="T166" i="12"/>
  <c r="AD166" i="12" s="1"/>
  <c r="G207" i="8"/>
  <c r="S166" i="12"/>
  <c r="AC166" i="12" s="1"/>
  <c r="F207" i="8"/>
  <c r="H231" i="8"/>
  <c r="H53" i="8"/>
  <c r="K339" i="8"/>
  <c r="U21" i="3"/>
  <c r="Y21" i="3" s="1"/>
  <c r="V21" i="3"/>
  <c r="Z21" i="3" s="1"/>
  <c r="I326" i="8"/>
  <c r="R17" i="13"/>
  <c r="E278" i="8"/>
  <c r="R31" i="14"/>
  <c r="AK218" i="12"/>
  <c r="AM218" i="12" s="1"/>
  <c r="S259" i="8"/>
  <c r="AL218" i="12"/>
  <c r="AN218" i="12" s="1"/>
  <c r="AH481" i="12"/>
  <c r="AJ481" i="12" s="1"/>
  <c r="R522" i="8"/>
  <c r="AG481" i="12"/>
  <c r="AI481" i="12" s="1"/>
  <c r="O510" i="8"/>
  <c r="X469" i="12"/>
  <c r="AB469" i="12" s="1"/>
  <c r="Q510" i="8"/>
  <c r="W469" i="12"/>
  <c r="AA469" i="12" s="1"/>
  <c r="X85" i="15"/>
  <c r="AB85" i="15" s="1"/>
  <c r="W85" i="15"/>
  <c r="U31" i="3"/>
  <c r="Y31" i="3" s="1"/>
  <c r="V31" i="3"/>
  <c r="Z31" i="3" s="1"/>
  <c r="AG424" i="12"/>
  <c r="AI424" i="12" s="1"/>
  <c r="AH424" i="12"/>
  <c r="AJ424" i="12" s="1"/>
  <c r="R465" i="8"/>
  <c r="R275" i="8"/>
  <c r="AG234" i="12"/>
  <c r="AI234" i="12" s="1"/>
  <c r="AH234" i="12"/>
  <c r="AJ234" i="12" s="1"/>
  <c r="R415" i="12"/>
  <c r="J456" i="8"/>
  <c r="C331" i="8"/>
  <c r="P296" i="8"/>
  <c r="T101" i="3"/>
  <c r="AD101" i="3" s="1"/>
  <c r="S101" i="3"/>
  <c r="T363" i="12"/>
  <c r="AD363" i="12" s="1"/>
  <c r="F404" i="8"/>
  <c r="S363" i="12"/>
  <c r="AC363" i="12" s="1"/>
  <c r="G404" i="8"/>
  <c r="U322" i="12"/>
  <c r="Y322" i="12" s="1"/>
  <c r="N363" i="8"/>
  <c r="V322" i="12"/>
  <c r="Z322" i="12" s="1"/>
  <c r="L363" i="8"/>
  <c r="H252" i="8"/>
  <c r="P500" i="8"/>
  <c r="J132" i="8"/>
  <c r="R91" i="12"/>
  <c r="AK399" i="12"/>
  <c r="AM399" i="12" s="1"/>
  <c r="S440" i="8"/>
  <c r="AL399" i="12"/>
  <c r="AN399" i="12" s="1"/>
  <c r="S298" i="8"/>
  <c r="AL257" i="12"/>
  <c r="AN257" i="12" s="1"/>
  <c r="AK257" i="12"/>
  <c r="AM257" i="12" s="1"/>
  <c r="R196" i="12"/>
  <c r="J237" i="8"/>
  <c r="H134" i="8"/>
  <c r="K520" i="8"/>
  <c r="E338" i="8"/>
  <c r="W348" i="12"/>
  <c r="AA348" i="12" s="1"/>
  <c r="O389" i="8"/>
  <c r="X348" i="12"/>
  <c r="Q389" i="8"/>
  <c r="V88" i="3"/>
  <c r="Z88" i="3" s="1"/>
  <c r="U88" i="3"/>
  <c r="R295" i="12"/>
  <c r="J336" i="8"/>
  <c r="T52" i="3"/>
  <c r="AD52" i="3" s="1"/>
  <c r="S52" i="3"/>
  <c r="AC52" i="3" s="1"/>
  <c r="M360" i="8"/>
  <c r="I108" i="8"/>
  <c r="C48" i="8"/>
  <c r="L272" i="8"/>
  <c r="V231" i="12"/>
  <c r="Z231" i="12" s="1"/>
  <c r="U231" i="12"/>
  <c r="Y231" i="12" s="1"/>
  <c r="N272" i="8"/>
  <c r="M65" i="8"/>
  <c r="AK97" i="3"/>
  <c r="AM97" i="3" s="1"/>
  <c r="AL97" i="3"/>
  <c r="AN97" i="3" s="1"/>
  <c r="U92" i="15"/>
  <c r="Y92" i="15" s="1"/>
  <c r="V92" i="15"/>
  <c r="Z92" i="15" s="1"/>
  <c r="D340" i="8"/>
  <c r="AH91" i="15"/>
  <c r="AJ91" i="15" s="1"/>
  <c r="AG91" i="15"/>
  <c r="O103" i="8"/>
  <c r="Q103" i="8"/>
  <c r="X62" i="12"/>
  <c r="AB62" i="12" s="1"/>
  <c r="W62" i="12"/>
  <c r="AA62" i="12" s="1"/>
  <c r="AL12" i="3"/>
  <c r="AN12" i="3" s="1"/>
  <c r="AK12" i="3"/>
  <c r="AM12" i="3" s="1"/>
  <c r="R24" i="16"/>
  <c r="AK15" i="13"/>
  <c r="AM15" i="13" s="1"/>
  <c r="AL15" i="13"/>
  <c r="AN15" i="13" s="1"/>
  <c r="AH258" i="12"/>
  <c r="AJ258" i="12" s="1"/>
  <c r="R299" i="8"/>
  <c r="AG258" i="12"/>
  <c r="AI258" i="12" s="1"/>
  <c r="H221" i="8"/>
  <c r="T10" i="3"/>
  <c r="AD10" i="3" s="1"/>
  <c r="S10" i="3"/>
  <c r="AC10" i="3" s="1"/>
  <c r="D109" i="8"/>
  <c r="AH106" i="12"/>
  <c r="AJ106" i="12" s="1"/>
  <c r="R147" i="8"/>
  <c r="AG106" i="12"/>
  <c r="AH209" i="12"/>
  <c r="AJ209" i="12" s="1"/>
  <c r="R250" i="8"/>
  <c r="AG209" i="12"/>
  <c r="C66" i="8"/>
  <c r="T40" i="3"/>
  <c r="AD40" i="3" s="1"/>
  <c r="S40" i="3"/>
  <c r="P268" i="8"/>
  <c r="E279" i="8"/>
  <c r="J522" i="8"/>
  <c r="R481" i="12"/>
  <c r="J379" i="8"/>
  <c r="R338" i="12"/>
  <c r="V62" i="3"/>
  <c r="Z62" i="3" s="1"/>
  <c r="U62" i="3"/>
  <c r="Y62" i="3" s="1"/>
  <c r="W103" i="3"/>
  <c r="AA103" i="3" s="1"/>
  <c r="X103" i="3"/>
  <c r="R12" i="14"/>
  <c r="E447" i="8"/>
  <c r="P119" i="8"/>
  <c r="AH12" i="12"/>
  <c r="AJ12" i="12" s="1"/>
  <c r="AG12" i="12"/>
  <c r="AI12" i="12" s="1"/>
  <c r="R53" i="8"/>
  <c r="W93" i="15"/>
  <c r="AA93" i="15" s="1"/>
  <c r="X93" i="15"/>
  <c r="AB93" i="15" s="1"/>
  <c r="AH92" i="15"/>
  <c r="AJ92" i="15" s="1"/>
  <c r="AG92" i="15"/>
  <c r="AG244" i="12"/>
  <c r="AH244" i="12"/>
  <c r="AJ244" i="12" s="1"/>
  <c r="R285" i="8"/>
  <c r="P66" i="8"/>
  <c r="AH54" i="15"/>
  <c r="AJ54" i="15" s="1"/>
  <c r="AG54" i="15"/>
  <c r="AH477" i="12"/>
  <c r="AJ477" i="12" s="1"/>
  <c r="R518" i="8"/>
  <c r="AG477" i="12"/>
  <c r="S162" i="8"/>
  <c r="AK121" i="12"/>
  <c r="AM121" i="12" s="1"/>
  <c r="AL121" i="12"/>
  <c r="AN121" i="12" s="1"/>
  <c r="R542" i="8"/>
  <c r="AH501" i="12"/>
  <c r="AJ501" i="12" s="1"/>
  <c r="AG501" i="12"/>
  <c r="AI501" i="12" s="1"/>
  <c r="N82" i="8"/>
  <c r="V41" i="12"/>
  <c r="Z41" i="12" s="1"/>
  <c r="U41" i="12"/>
  <c r="Y41" i="12" s="1"/>
  <c r="L82" i="8"/>
  <c r="R265" i="8"/>
  <c r="AG224" i="12"/>
  <c r="AH224" i="12"/>
  <c r="AJ224" i="12" s="1"/>
  <c r="AL181" i="12"/>
  <c r="AN181" i="12" s="1"/>
  <c r="AK181" i="12"/>
  <c r="AM181" i="12" s="1"/>
  <c r="S222" i="8"/>
  <c r="C437" i="8"/>
  <c r="Q445" i="8"/>
  <c r="O445" i="8"/>
  <c r="X404" i="12"/>
  <c r="W404" i="12"/>
  <c r="AA404" i="12" s="1"/>
  <c r="J60" i="8"/>
  <c r="R19" i="12"/>
  <c r="M405" i="8"/>
  <c r="D483" i="8"/>
  <c r="AH152" i="12"/>
  <c r="AJ152" i="12" s="1"/>
  <c r="R193" i="8"/>
  <c r="AG152" i="12"/>
  <c r="S470" i="12"/>
  <c r="T470" i="12"/>
  <c r="AD470" i="12" s="1"/>
  <c r="F511" i="8"/>
  <c r="G511" i="8"/>
  <c r="S277" i="12"/>
  <c r="T277" i="12"/>
  <c r="AD277" i="12" s="1"/>
  <c r="G318" i="8"/>
  <c r="F318" i="8"/>
  <c r="K344" i="8"/>
  <c r="K81" i="8"/>
  <c r="X167" i="12"/>
  <c r="AB167" i="12" s="1"/>
  <c r="W167" i="12"/>
  <c r="AA167" i="12" s="1"/>
  <c r="Q208" i="8"/>
  <c r="O208" i="8"/>
  <c r="U17" i="15"/>
  <c r="Y17" i="15" s="1"/>
  <c r="V17" i="15"/>
  <c r="Z17" i="15" s="1"/>
  <c r="AL343" i="12"/>
  <c r="AN343" i="12" s="1"/>
  <c r="S384" i="8"/>
  <c r="AK343" i="12"/>
  <c r="AM343" i="12" s="1"/>
  <c r="I489" i="8"/>
  <c r="P513" i="8"/>
  <c r="C309" i="8"/>
  <c r="AH155" i="12"/>
  <c r="AJ155" i="12" s="1"/>
  <c r="AG155" i="12"/>
  <c r="AI155" i="12" s="1"/>
  <c r="R196" i="8"/>
  <c r="S435" i="8"/>
  <c r="AL394" i="12"/>
  <c r="AN394" i="12" s="1"/>
  <c r="AK394" i="12"/>
  <c r="AM394" i="12" s="1"/>
  <c r="I478" i="8"/>
  <c r="E89" i="8"/>
  <c r="D85" i="8"/>
  <c r="I224" i="8"/>
  <c r="S21" i="14"/>
  <c r="AC21" i="14" s="1"/>
  <c r="T21" i="14"/>
  <c r="AD21" i="14" s="1"/>
  <c r="E81" i="8"/>
  <c r="K182" i="8"/>
  <c r="M174" i="8"/>
  <c r="S39" i="14"/>
  <c r="T39" i="14"/>
  <c r="AD39" i="14" s="1"/>
  <c r="I165" i="8"/>
  <c r="S126" i="8"/>
  <c r="AK85" i="12"/>
  <c r="AM85" i="12" s="1"/>
  <c r="AL85" i="12"/>
  <c r="AN85" i="12" s="1"/>
  <c r="P535" i="8"/>
  <c r="AG174" i="12"/>
  <c r="AI174" i="12" s="1"/>
  <c r="R215" i="8"/>
  <c r="AH174" i="12"/>
  <c r="AJ174" i="12" s="1"/>
  <c r="O112" i="8"/>
  <c r="Q112" i="8"/>
  <c r="X71" i="12"/>
  <c r="AB71" i="12" s="1"/>
  <c r="W71" i="12"/>
  <c r="W278" i="12"/>
  <c r="O319" i="8"/>
  <c r="Q319" i="8"/>
  <c r="X278" i="12"/>
  <c r="AB278" i="12" s="1"/>
  <c r="M449" i="8"/>
  <c r="D442" i="8"/>
  <c r="C389" i="8"/>
  <c r="M164" i="8"/>
  <c r="P56" i="8"/>
  <c r="R446" i="12"/>
  <c r="J487" i="8"/>
  <c r="N241" i="8"/>
  <c r="L241" i="8"/>
  <c r="V200" i="12"/>
  <c r="Z200" i="12" s="1"/>
  <c r="U200" i="12"/>
  <c r="Y200" i="12" s="1"/>
  <c r="AH510" i="12"/>
  <c r="AJ510" i="12" s="1"/>
  <c r="AG510" i="12"/>
  <c r="R551" i="8"/>
  <c r="R104" i="15"/>
  <c r="S129" i="8"/>
  <c r="AK88" i="12"/>
  <c r="AM88" i="12" s="1"/>
  <c r="AL88" i="12"/>
  <c r="AN88" i="12" s="1"/>
  <c r="M257" i="8"/>
  <c r="R42" i="15"/>
  <c r="E427" i="8"/>
  <c r="X459" i="12"/>
  <c r="W459" i="12"/>
  <c r="AA459" i="12" s="1"/>
  <c r="Q500" i="8"/>
  <c r="O500" i="8"/>
  <c r="K521" i="8"/>
  <c r="AG45" i="15"/>
  <c r="AH45" i="15"/>
  <c r="AJ45" i="15" s="1"/>
  <c r="M390" i="8"/>
  <c r="D118" i="8"/>
  <c r="AL162" i="12"/>
  <c r="AN162" i="12" s="1"/>
  <c r="AK162" i="12"/>
  <c r="AM162" i="12" s="1"/>
  <c r="S203" i="8"/>
  <c r="AK332" i="12"/>
  <c r="AM332" i="12" s="1"/>
  <c r="S373" i="8"/>
  <c r="AL332" i="12"/>
  <c r="AN332" i="12" s="1"/>
  <c r="N398" i="8"/>
  <c r="U357" i="12"/>
  <c r="Y357" i="12" s="1"/>
  <c r="V357" i="12"/>
  <c r="Z357" i="12" s="1"/>
  <c r="L398" i="8"/>
  <c r="C78" i="8"/>
  <c r="E331" i="8"/>
  <c r="E450" i="8"/>
  <c r="M517" i="8"/>
  <c r="L372" i="8"/>
  <c r="V331" i="12"/>
  <c r="Z331" i="12" s="1"/>
  <c r="U331" i="12"/>
  <c r="N372" i="8"/>
  <c r="K51" i="8"/>
  <c r="X8" i="3"/>
  <c r="AB8" i="3" s="1"/>
  <c r="W8" i="3"/>
  <c r="AA8" i="3" s="1"/>
  <c r="K52" i="8"/>
  <c r="E221" i="8"/>
  <c r="J347" i="8"/>
  <c r="R306" i="12"/>
  <c r="R37" i="14"/>
  <c r="O122" i="8"/>
  <c r="W81" i="12"/>
  <c r="AA81" i="12" s="1"/>
  <c r="Q122" i="8"/>
  <c r="X81" i="12"/>
  <c r="X75" i="3"/>
  <c r="AB75" i="3" s="1"/>
  <c r="W75" i="3"/>
  <c r="AA75" i="3" s="1"/>
  <c r="W240" i="12"/>
  <c r="Q281" i="8"/>
  <c r="O281" i="8"/>
  <c r="X240" i="12"/>
  <c r="AB240" i="12" s="1"/>
  <c r="S28" i="13"/>
  <c r="AC28" i="13" s="1"/>
  <c r="T28" i="13"/>
  <c r="AD28" i="13" s="1"/>
  <c r="M532" i="8"/>
  <c r="R210" i="12"/>
  <c r="J251" i="8"/>
  <c r="X38" i="15"/>
  <c r="AB38" i="15" s="1"/>
  <c r="W38" i="15"/>
  <c r="X29" i="14"/>
  <c r="W29" i="14"/>
  <c r="AA29" i="14" s="1"/>
  <c r="E134" i="8"/>
  <c r="AH345" i="12"/>
  <c r="AJ345" i="12" s="1"/>
  <c r="R386" i="8"/>
  <c r="AG345" i="12"/>
  <c r="U466" i="12"/>
  <c r="Y466" i="12" s="1"/>
  <c r="L507" i="8"/>
  <c r="N507" i="8"/>
  <c r="V466" i="12"/>
  <c r="Z466" i="12" s="1"/>
  <c r="S535" i="8"/>
  <c r="AK494" i="12"/>
  <c r="AM494" i="12" s="1"/>
  <c r="AL494" i="12"/>
  <c r="AN494" i="12" s="1"/>
  <c r="K360" i="8"/>
  <c r="O121" i="8"/>
  <c r="W80" i="12"/>
  <c r="Q121" i="8"/>
  <c r="X80" i="12"/>
  <c r="AB80" i="12" s="1"/>
  <c r="R53" i="15"/>
  <c r="H464" i="8"/>
  <c r="Q380" i="8"/>
  <c r="X339" i="12"/>
  <c r="W339" i="12"/>
  <c r="AA339" i="12" s="1"/>
  <c r="O380" i="8"/>
  <c r="J190" i="8"/>
  <c r="R149" i="12"/>
  <c r="E416" i="8"/>
  <c r="W171" i="12"/>
  <c r="AA171" i="12" s="1"/>
  <c r="X171" i="12"/>
  <c r="AB171" i="12" s="1"/>
  <c r="O212" i="8"/>
  <c r="Q212" i="8"/>
  <c r="P364" i="8"/>
  <c r="I331" i="8"/>
  <c r="R90" i="8"/>
  <c r="AG49" i="12"/>
  <c r="AI49" i="12" s="1"/>
  <c r="AH49" i="12"/>
  <c r="AJ49" i="12" s="1"/>
  <c r="R541" i="8"/>
  <c r="AH500" i="12"/>
  <c r="AJ500" i="12" s="1"/>
  <c r="AG500" i="12"/>
  <c r="K413" i="8"/>
  <c r="AL8" i="14"/>
  <c r="AN8" i="14" s="1"/>
  <c r="AK8" i="14"/>
  <c r="AM8" i="14" s="1"/>
  <c r="H341" i="8"/>
  <c r="E327" i="8"/>
  <c r="I289" i="8"/>
  <c r="S304" i="12"/>
  <c r="AC304" i="12" s="1"/>
  <c r="F345" i="8"/>
  <c r="T304" i="12"/>
  <c r="AD304" i="12" s="1"/>
  <c r="G345" i="8"/>
  <c r="I323" i="8"/>
  <c r="T34" i="3"/>
  <c r="AD34" i="3" s="1"/>
  <c r="S34" i="3"/>
  <c r="M325" i="8"/>
  <c r="M246" i="8"/>
  <c r="E334" i="8"/>
  <c r="O187" i="8"/>
  <c r="X146" i="12"/>
  <c r="W146" i="12"/>
  <c r="AA146" i="12" s="1"/>
  <c r="Q187" i="8"/>
  <c r="K230" i="8"/>
  <c r="S14" i="14"/>
  <c r="AC14" i="14" s="1"/>
  <c r="T14" i="14"/>
  <c r="AD14" i="14" s="1"/>
  <c r="AH154" i="12"/>
  <c r="AJ154" i="12" s="1"/>
  <c r="R195" i="8"/>
  <c r="AG154" i="12"/>
  <c r="T247" i="12"/>
  <c r="AD247" i="12" s="1"/>
  <c r="F288" i="8"/>
  <c r="S247" i="12"/>
  <c r="AC247" i="12" s="1"/>
  <c r="G288" i="8"/>
  <c r="M422" i="8"/>
  <c r="P387" i="8"/>
  <c r="R127" i="12"/>
  <c r="J168" i="8"/>
  <c r="F473" i="8"/>
  <c r="G473" i="8"/>
  <c r="S432" i="12"/>
  <c r="AC432" i="12" s="1"/>
  <c r="T432" i="12"/>
  <c r="AD432" i="12" s="1"/>
  <c r="R27" i="14"/>
  <c r="P427" i="8"/>
  <c r="E333" i="8"/>
  <c r="I500" i="8"/>
  <c r="C197" i="8"/>
  <c r="H453" i="8"/>
  <c r="E369" i="8"/>
  <c r="X70" i="15"/>
  <c r="W70" i="15"/>
  <c r="AA70" i="15" s="1"/>
  <c r="C151" i="8"/>
  <c r="U452" i="12"/>
  <c r="Y452" i="12" s="1"/>
  <c r="L493" i="8"/>
  <c r="V452" i="12"/>
  <c r="Z452" i="12" s="1"/>
  <c r="N493" i="8"/>
  <c r="AL207" i="12"/>
  <c r="AN207" i="12" s="1"/>
  <c r="S248" i="8"/>
  <c r="AK207" i="12"/>
  <c r="AM207" i="12" s="1"/>
  <c r="H225" i="8"/>
  <c r="P176" i="8"/>
  <c r="G525" i="8"/>
  <c r="S484" i="12"/>
  <c r="AC484" i="12" s="1"/>
  <c r="F525" i="8"/>
  <c r="T484" i="12"/>
  <c r="AD484" i="12" s="1"/>
  <c r="W58" i="3"/>
  <c r="AA58" i="3" s="1"/>
  <c r="X58" i="3"/>
  <c r="AB58" i="3" s="1"/>
  <c r="R36" i="3"/>
  <c r="T40" i="15"/>
  <c r="AD40" i="15" s="1"/>
  <c r="S40" i="15"/>
  <c r="AC40" i="15" s="1"/>
  <c r="E174" i="8"/>
  <c r="D395" i="8"/>
  <c r="D163" i="8"/>
  <c r="AG83" i="3"/>
  <c r="AH83" i="3"/>
  <c r="AJ83" i="3" s="1"/>
  <c r="O527" i="8"/>
  <c r="X486" i="12"/>
  <c r="Q527" i="8"/>
  <c r="W486" i="12"/>
  <c r="AA486" i="12" s="1"/>
  <c r="H439" i="8"/>
  <c r="F432" i="8"/>
  <c r="G432" i="8"/>
  <c r="S391" i="12"/>
  <c r="T391" i="12"/>
  <c r="AD391" i="12" s="1"/>
  <c r="F138" i="8"/>
  <c r="S97" i="12"/>
  <c r="AC97" i="12" s="1"/>
  <c r="G138" i="8"/>
  <c r="T97" i="12"/>
  <c r="AD97" i="12" s="1"/>
  <c r="W35" i="3"/>
  <c r="AA35" i="3" s="1"/>
  <c r="X35" i="3"/>
  <c r="AB35" i="3" s="1"/>
  <c r="AG119" i="12"/>
  <c r="AI119" i="12" s="1"/>
  <c r="AH119" i="12"/>
  <c r="AJ119" i="12" s="1"/>
  <c r="R160" i="8"/>
  <c r="Q93" i="8"/>
  <c r="W52" i="12"/>
  <c r="AA52" i="12" s="1"/>
  <c r="O93" i="8"/>
  <c r="X52" i="12"/>
  <c r="N177" i="8"/>
  <c r="V136" i="12"/>
  <c r="Z136" i="12" s="1"/>
  <c r="L177" i="8"/>
  <c r="U136" i="12"/>
  <c r="Y136" i="12" s="1"/>
  <c r="R40" i="14"/>
  <c r="V215" i="12"/>
  <c r="Z215" i="12" s="1"/>
  <c r="N256" i="8"/>
  <c r="U215" i="12"/>
  <c r="Y215" i="12" s="1"/>
  <c r="L256" i="8"/>
  <c r="H495" i="8"/>
  <c r="M129" i="8"/>
  <c r="K292" i="8"/>
  <c r="K459" i="8"/>
  <c r="R126" i="8"/>
  <c r="AG85" i="12"/>
  <c r="AI85" i="12" s="1"/>
  <c r="AH85" i="12"/>
  <c r="AJ85" i="12" s="1"/>
  <c r="AK330" i="12"/>
  <c r="AM330" i="12" s="1"/>
  <c r="S371" i="8"/>
  <c r="AL330" i="12"/>
  <c r="AN330" i="12" s="1"/>
  <c r="D117" i="8"/>
  <c r="C97" i="8"/>
  <c r="C378" i="8"/>
  <c r="K93" i="8"/>
  <c r="G315" i="8"/>
  <c r="F315" i="8"/>
  <c r="S274" i="12"/>
  <c r="AC274" i="12" s="1"/>
  <c r="T274" i="12"/>
  <c r="AD274" i="12" s="1"/>
  <c r="C251" i="8"/>
  <c r="R255" i="12"/>
  <c r="J296" i="8"/>
  <c r="AH70" i="3"/>
  <c r="AJ70" i="3" s="1"/>
  <c r="AG70" i="3"/>
  <c r="AI70" i="3" s="1"/>
  <c r="P425" i="8"/>
  <c r="D263" i="8"/>
  <c r="C82" i="8"/>
  <c r="I286" i="8"/>
  <c r="D373" i="8"/>
  <c r="O67" i="8"/>
  <c r="W26" i="12"/>
  <c r="AA26" i="12" s="1"/>
  <c r="X26" i="12"/>
  <c r="AB26" i="12" s="1"/>
  <c r="Q67" i="8"/>
  <c r="V47" i="15"/>
  <c r="Z47" i="15" s="1"/>
  <c r="U47" i="15"/>
  <c r="Y47" i="15" s="1"/>
  <c r="AH24" i="15"/>
  <c r="AJ24" i="15" s="1"/>
  <c r="AG24" i="15"/>
  <c r="W56" i="15"/>
  <c r="AA56" i="15" s="1"/>
  <c r="X56" i="15"/>
  <c r="AB56" i="15" s="1"/>
  <c r="K532" i="8"/>
  <c r="W91" i="3"/>
  <c r="AA91" i="3" s="1"/>
  <c r="X91" i="3"/>
  <c r="W19" i="13"/>
  <c r="AA19" i="13" s="1"/>
  <c r="X19" i="13"/>
  <c r="C372" i="8"/>
  <c r="K304" i="8"/>
  <c r="D79" i="8"/>
  <c r="F52" i="8"/>
  <c r="S11" i="12"/>
  <c r="AC11" i="12" s="1"/>
  <c r="T11" i="12"/>
  <c r="AD11" i="12" s="1"/>
  <c r="G52" i="8"/>
  <c r="AK62" i="3"/>
  <c r="AM62" i="3" s="1"/>
  <c r="AL62" i="3"/>
  <c r="AN62" i="3" s="1"/>
  <c r="C267" i="8"/>
  <c r="T30" i="14"/>
  <c r="AD30" i="14" s="1"/>
  <c r="S30" i="14"/>
  <c r="M133" i="8"/>
  <c r="I81" i="8"/>
  <c r="AG289" i="12"/>
  <c r="AH289" i="12"/>
  <c r="AJ289" i="12" s="1"/>
  <c r="R330" i="8"/>
  <c r="V107" i="15"/>
  <c r="Z107" i="15" s="1"/>
  <c r="U107" i="15"/>
  <c r="M151" i="8"/>
  <c r="S191" i="12"/>
  <c r="AC191" i="12" s="1"/>
  <c r="T191" i="12"/>
  <c r="AD191" i="12" s="1"/>
  <c r="F232" i="8"/>
  <c r="G232" i="8"/>
  <c r="AL58" i="3"/>
  <c r="AN58" i="3" s="1"/>
  <c r="AK58" i="3"/>
  <c r="AM58" i="3" s="1"/>
  <c r="P310" i="8"/>
  <c r="H60" i="8"/>
  <c r="R284" i="12"/>
  <c r="J325" i="8"/>
  <c r="I477" i="8"/>
  <c r="U63" i="15"/>
  <c r="Y63" i="15" s="1"/>
  <c r="V63" i="15"/>
  <c r="Z63" i="15" s="1"/>
  <c r="I163" i="8"/>
  <c r="R96" i="15"/>
  <c r="AL364" i="12"/>
  <c r="AN364" i="12" s="1"/>
  <c r="S405" i="8"/>
  <c r="AK364" i="12"/>
  <c r="AM364" i="12" s="1"/>
  <c r="T25" i="16"/>
  <c r="AD25" i="16" s="1"/>
  <c r="S25" i="16"/>
  <c r="AC25" i="16" s="1"/>
  <c r="H465" i="8"/>
  <c r="M119" i="8"/>
  <c r="L409" i="8"/>
  <c r="N409" i="8"/>
  <c r="V368" i="12"/>
  <c r="Z368" i="12" s="1"/>
  <c r="U368" i="12"/>
  <c r="Y368" i="12" s="1"/>
  <c r="R454" i="8"/>
  <c r="AH413" i="12"/>
  <c r="AJ413" i="12" s="1"/>
  <c r="AG413" i="12"/>
  <c r="AI413" i="12" s="1"/>
  <c r="AL11" i="15"/>
  <c r="AN11" i="15" s="1"/>
  <c r="AK11" i="15"/>
  <c r="AM11" i="15" s="1"/>
  <c r="R448" i="12"/>
  <c r="J489" i="8"/>
  <c r="W364" i="12"/>
  <c r="O405" i="8"/>
  <c r="Q405" i="8"/>
  <c r="X364" i="12"/>
  <c r="AB364" i="12" s="1"/>
  <c r="W25" i="13"/>
  <c r="X25" i="13"/>
  <c r="AB25" i="13" s="1"/>
  <c r="W46" i="3"/>
  <c r="AA46" i="3" s="1"/>
  <c r="X46" i="3"/>
  <c r="AB46" i="3" s="1"/>
  <c r="H195" i="8"/>
  <c r="R42" i="14"/>
  <c r="AG89" i="3"/>
  <c r="AH89" i="3"/>
  <c r="AJ89" i="3" s="1"/>
  <c r="I316" i="8"/>
  <c r="W280" i="12"/>
  <c r="AA280" i="12" s="1"/>
  <c r="O321" i="8"/>
  <c r="Q321" i="8"/>
  <c r="X280" i="12"/>
  <c r="AB280" i="12" s="1"/>
  <c r="X503" i="12"/>
  <c r="AB503" i="12" s="1"/>
  <c r="O544" i="8"/>
  <c r="Q544" i="8"/>
  <c r="W503" i="12"/>
  <c r="V93" i="12"/>
  <c r="Z93" i="12" s="1"/>
  <c r="N134" i="8"/>
  <c r="U93" i="12"/>
  <c r="Y93" i="12" s="1"/>
  <c r="L134" i="8"/>
  <c r="AG19" i="15"/>
  <c r="AH19" i="15"/>
  <c r="AJ19" i="15" s="1"/>
  <c r="E268" i="8"/>
  <c r="I357" i="8"/>
  <c r="E245" i="8"/>
  <c r="W20" i="3"/>
  <c r="X20" i="3"/>
  <c r="AB20" i="3" s="1"/>
  <c r="H167" i="8"/>
  <c r="N265" i="8"/>
  <c r="V224" i="12"/>
  <c r="Z224" i="12" s="1"/>
  <c r="U224" i="12"/>
  <c r="Y224" i="12" s="1"/>
  <c r="L265" i="8"/>
  <c r="R11" i="14"/>
  <c r="V92" i="12"/>
  <c r="Z92" i="12" s="1"/>
  <c r="L133" i="8"/>
  <c r="U92" i="12"/>
  <c r="Y92" i="12" s="1"/>
  <c r="N133" i="8"/>
  <c r="J515" i="8"/>
  <c r="R474" i="12"/>
  <c r="P51" i="8"/>
  <c r="P266" i="8"/>
  <c r="J438" i="8"/>
  <c r="R397" i="12"/>
  <c r="W10" i="3"/>
  <c r="AA10" i="3" s="1"/>
  <c r="X10" i="3"/>
  <c r="AB10" i="3" s="1"/>
  <c r="P78" i="8"/>
  <c r="E535" i="8"/>
  <c r="K395" i="8"/>
  <c r="H520" i="8"/>
  <c r="V87" i="15"/>
  <c r="Z87" i="15" s="1"/>
  <c r="U87" i="15"/>
  <c r="E65" i="8"/>
  <c r="C412" i="8"/>
  <c r="K111" i="8"/>
  <c r="R84" i="3"/>
  <c r="E143" i="8"/>
  <c r="U480" i="12"/>
  <c r="N521" i="8"/>
  <c r="V480" i="12"/>
  <c r="Z480" i="12" s="1"/>
  <c r="L521" i="8"/>
  <c r="AG11" i="14"/>
  <c r="AH11" i="14"/>
  <c r="AJ11" i="14" s="1"/>
  <c r="AH38" i="15"/>
  <c r="AJ38" i="15" s="1"/>
  <c r="AG38" i="15"/>
  <c r="R186" i="12"/>
  <c r="J227" i="8"/>
  <c r="T91" i="15"/>
  <c r="AD91" i="15" s="1"/>
  <c r="S91" i="15"/>
  <c r="E260" i="8"/>
  <c r="M234" i="8"/>
  <c r="K381" i="8"/>
  <c r="F233" i="8"/>
  <c r="G233" i="8"/>
  <c r="T192" i="12"/>
  <c r="AD192" i="12" s="1"/>
  <c r="S192" i="12"/>
  <c r="AC192" i="12" s="1"/>
  <c r="M236" i="8"/>
  <c r="U18" i="13"/>
  <c r="Y18" i="13" s="1"/>
  <c r="V18" i="13"/>
  <c r="Z18" i="13" s="1"/>
  <c r="E385" i="8"/>
  <c r="F221" i="8"/>
  <c r="S180" i="12"/>
  <c r="AC180" i="12" s="1"/>
  <c r="T180" i="12"/>
  <c r="AD180" i="12" s="1"/>
  <c r="G221" i="8"/>
  <c r="O144" i="8"/>
  <c r="W103" i="12"/>
  <c r="X103" i="12"/>
  <c r="AB103" i="12" s="1"/>
  <c r="Q144" i="8"/>
  <c r="AH504" i="12"/>
  <c r="AJ504" i="12" s="1"/>
  <c r="R545" i="8"/>
  <c r="AG504" i="12"/>
  <c r="U21" i="14"/>
  <c r="Y21" i="14" s="1"/>
  <c r="V21" i="14"/>
  <c r="Z21" i="14" s="1"/>
  <c r="U173" i="12"/>
  <c r="Y173" i="12" s="1"/>
  <c r="L214" i="8"/>
  <c r="N214" i="8"/>
  <c r="V173" i="12"/>
  <c r="Z173" i="12" s="1"/>
  <c r="X8" i="13"/>
  <c r="AB8" i="13" s="1"/>
  <c r="W8" i="13"/>
  <c r="H153" i="8"/>
  <c r="X107" i="15"/>
  <c r="AB107" i="15" s="1"/>
  <c r="W107" i="15"/>
  <c r="K295" i="8"/>
  <c r="AH12" i="16"/>
  <c r="AJ12" i="16" s="1"/>
  <c r="AG12" i="16"/>
  <c r="Q400" i="8"/>
  <c r="X359" i="12"/>
  <c r="O400" i="8"/>
  <c r="W359" i="12"/>
  <c r="AA359" i="12" s="1"/>
  <c r="R467" i="12"/>
  <c r="J508" i="8"/>
  <c r="I529" i="8"/>
  <c r="AH475" i="12"/>
  <c r="AJ475" i="12" s="1"/>
  <c r="R516" i="8"/>
  <c r="AG475" i="12"/>
  <c r="T63" i="3"/>
  <c r="AD63" i="3" s="1"/>
  <c r="S63" i="3"/>
  <c r="AC63" i="3" s="1"/>
  <c r="I195" i="8"/>
  <c r="E410" i="8"/>
  <c r="W15" i="16"/>
  <c r="X15" i="16"/>
  <c r="AB15" i="16" s="1"/>
  <c r="G192" i="8"/>
  <c r="F192" i="8"/>
  <c r="S151" i="12"/>
  <c r="AC151" i="12" s="1"/>
  <c r="T151" i="12"/>
  <c r="AD151" i="12" s="1"/>
  <c r="E95" i="8"/>
  <c r="M102" i="8"/>
  <c r="U153" i="12"/>
  <c r="Y153" i="12" s="1"/>
  <c r="L194" i="8"/>
  <c r="N194" i="8"/>
  <c r="V153" i="12"/>
  <c r="Z153" i="12" s="1"/>
  <c r="K328" i="8"/>
  <c r="R441" i="12"/>
  <c r="J482" i="8"/>
  <c r="AG141" i="12"/>
  <c r="R182" i="8"/>
  <c r="AH141" i="12"/>
  <c r="AJ141" i="12" s="1"/>
  <c r="S400" i="8"/>
  <c r="AL359" i="12"/>
  <c r="AK359" i="12"/>
  <c r="AM359" i="12" s="1"/>
  <c r="AH299" i="12"/>
  <c r="AJ299" i="12" s="1"/>
  <c r="R340" i="8"/>
  <c r="AG299" i="12"/>
  <c r="V56" i="15"/>
  <c r="Z56" i="15" s="1"/>
  <c r="U56" i="15"/>
  <c r="Y56" i="15" s="1"/>
  <c r="AK450" i="12"/>
  <c r="AM450" i="12" s="1"/>
  <c r="AL450" i="12"/>
  <c r="AN450" i="12" s="1"/>
  <c r="S491" i="8"/>
  <c r="J444" i="8"/>
  <c r="R403" i="12"/>
  <c r="AL32" i="14"/>
  <c r="AN32" i="14" s="1"/>
  <c r="AK32" i="14"/>
  <c r="AM32" i="14" s="1"/>
  <c r="C327" i="8"/>
  <c r="AH285" i="12"/>
  <c r="AJ285" i="12" s="1"/>
  <c r="R326" i="8"/>
  <c r="AG285" i="12"/>
  <c r="AI285" i="12" s="1"/>
  <c r="T269" i="12"/>
  <c r="AD269" i="12" s="1"/>
  <c r="F310" i="8"/>
  <c r="S269" i="12"/>
  <c r="AC269" i="12" s="1"/>
  <c r="G310" i="8"/>
  <c r="AH59" i="3"/>
  <c r="AJ59" i="3" s="1"/>
  <c r="AG59" i="3"/>
  <c r="N458" i="8"/>
  <c r="L458" i="8"/>
  <c r="U417" i="12"/>
  <c r="Y417" i="12" s="1"/>
  <c r="V417" i="12"/>
  <c r="Z417" i="12" s="1"/>
  <c r="G478" i="8"/>
  <c r="T437" i="12"/>
  <c r="AD437" i="12" s="1"/>
  <c r="S437" i="12"/>
  <c r="AC437" i="12" s="1"/>
  <c r="F478" i="8"/>
  <c r="AK78" i="3"/>
  <c r="AM78" i="3" s="1"/>
  <c r="AL78" i="3"/>
  <c r="AN78" i="3" s="1"/>
  <c r="I148" i="8"/>
  <c r="V46" i="14"/>
  <c r="Z46" i="14" s="1"/>
  <c r="U46" i="14"/>
  <c r="D520" i="8"/>
  <c r="U235" i="12"/>
  <c r="Y235" i="12" s="1"/>
  <c r="V235" i="12"/>
  <c r="Z235" i="12" s="1"/>
  <c r="L276" i="8"/>
  <c r="N276" i="8"/>
  <c r="W479" i="12"/>
  <c r="Q520" i="8"/>
  <c r="O520" i="8"/>
  <c r="X479" i="12"/>
  <c r="AB479" i="12" s="1"/>
  <c r="H478" i="8"/>
  <c r="AG69" i="15"/>
  <c r="AH69" i="15"/>
  <c r="AJ69" i="15" s="1"/>
  <c r="N531" i="8"/>
  <c r="V490" i="12"/>
  <c r="Z490" i="12" s="1"/>
  <c r="L531" i="8"/>
  <c r="U490" i="12"/>
  <c r="Y490" i="12" s="1"/>
  <c r="R8" i="13"/>
  <c r="N97" i="8"/>
  <c r="L97" i="8"/>
  <c r="V56" i="12"/>
  <c r="Z56" i="12" s="1"/>
  <c r="U56" i="12"/>
  <c r="Y56" i="12" s="1"/>
  <c r="I228" i="8"/>
  <c r="C264" i="8"/>
  <c r="S344" i="12"/>
  <c r="T344" i="12"/>
  <c r="AD344" i="12" s="1"/>
  <c r="G385" i="8"/>
  <c r="F385" i="8"/>
  <c r="E475" i="8"/>
  <c r="S46" i="14"/>
  <c r="AC46" i="14" s="1"/>
  <c r="T46" i="14"/>
  <c r="AD46" i="14" s="1"/>
  <c r="S194" i="8"/>
  <c r="AK153" i="12"/>
  <c r="AM153" i="12" s="1"/>
  <c r="AL153" i="12"/>
  <c r="AN153" i="12" s="1"/>
  <c r="C461" i="8"/>
  <c r="AL69" i="3"/>
  <c r="AN69" i="3" s="1"/>
  <c r="AK69" i="3"/>
  <c r="AM69" i="3" s="1"/>
  <c r="X32" i="14"/>
  <c r="W32" i="14"/>
  <c r="AA32" i="14" s="1"/>
  <c r="E118" i="8"/>
  <c r="I89" i="8"/>
  <c r="AL16" i="14"/>
  <c r="AK16" i="14"/>
  <c r="AM16" i="14" s="1"/>
  <c r="P505" i="8"/>
  <c r="AH34" i="15"/>
  <c r="AJ34" i="15" s="1"/>
  <c r="AG34" i="15"/>
  <c r="E109" i="8"/>
  <c r="P471" i="8"/>
  <c r="R21" i="13"/>
  <c r="X94" i="3"/>
  <c r="AB94" i="3" s="1"/>
  <c r="W94" i="3"/>
  <c r="AA94" i="3" s="1"/>
  <c r="R442" i="12"/>
  <c r="J483" i="8"/>
  <c r="T8" i="14"/>
  <c r="AD8" i="14" s="1"/>
  <c r="S8" i="14"/>
  <c r="U19" i="13"/>
  <c r="Y19" i="13" s="1"/>
  <c r="V19" i="13"/>
  <c r="Z19" i="13" s="1"/>
  <c r="S154" i="8"/>
  <c r="AK113" i="12"/>
  <c r="AM113" i="12" s="1"/>
  <c r="AL113" i="12"/>
  <c r="AN113" i="12" s="1"/>
  <c r="R7" i="15"/>
  <c r="AH124" i="12"/>
  <c r="AJ124" i="12" s="1"/>
  <c r="R165" i="8"/>
  <c r="AG124" i="12"/>
  <c r="W131" i="12"/>
  <c r="AA131" i="12" s="1"/>
  <c r="Q172" i="8"/>
  <c r="X131" i="12"/>
  <c r="AB131" i="12" s="1"/>
  <c r="O172" i="8"/>
  <c r="E80" i="8"/>
  <c r="D532" i="8"/>
  <c r="C201" i="8"/>
  <c r="AK33" i="13"/>
  <c r="AM33" i="13" s="1"/>
  <c r="AL33" i="13"/>
  <c r="AN33" i="13" s="1"/>
  <c r="H311" i="8"/>
  <c r="W87" i="3"/>
  <c r="AA87" i="3" s="1"/>
  <c r="X87" i="3"/>
  <c r="U344" i="12"/>
  <c r="Y344" i="12" s="1"/>
  <c r="V344" i="12"/>
  <c r="L385" i="8"/>
  <c r="N385" i="8"/>
  <c r="AG440" i="12"/>
  <c r="AH440" i="12"/>
  <c r="AJ440" i="12" s="1"/>
  <c r="R481" i="8"/>
  <c r="AG72" i="3"/>
  <c r="AI72" i="3" s="1"/>
  <c r="AH72" i="3"/>
  <c r="AJ72" i="3" s="1"/>
  <c r="AG489" i="12"/>
  <c r="AH489" i="12"/>
  <c r="AJ489" i="12" s="1"/>
  <c r="R530" i="8"/>
  <c r="R303" i="12"/>
  <c r="J344" i="8"/>
  <c r="M136" i="8"/>
  <c r="W14" i="12"/>
  <c r="O55" i="8"/>
  <c r="X14" i="12"/>
  <c r="AB14" i="12" s="1"/>
  <c r="Q55" i="8"/>
  <c r="E215" i="8"/>
  <c r="O304" i="8"/>
  <c r="Q304" i="8"/>
  <c r="X263" i="12"/>
  <c r="AB263" i="12" s="1"/>
  <c r="W263" i="12"/>
  <c r="R124" i="8"/>
  <c r="AG83" i="12"/>
  <c r="AI83" i="12" s="1"/>
  <c r="AH83" i="12"/>
  <c r="AJ83" i="12" s="1"/>
  <c r="E463" i="8"/>
  <c r="S149" i="12"/>
  <c r="AC149" i="12" s="1"/>
  <c r="F190" i="8"/>
  <c r="T149" i="12"/>
  <c r="AD149" i="12" s="1"/>
  <c r="G190" i="8"/>
  <c r="H368" i="8"/>
  <c r="E289" i="8"/>
  <c r="U58" i="3"/>
  <c r="Y58" i="3" s="1"/>
  <c r="V58" i="3"/>
  <c r="Z58" i="3" s="1"/>
  <c r="L320" i="8"/>
  <c r="N320" i="8"/>
  <c r="U279" i="12"/>
  <c r="Y279" i="12" s="1"/>
  <c r="V279" i="12"/>
  <c r="Z279" i="12" s="1"/>
  <c r="C499" i="8"/>
  <c r="I381" i="8"/>
  <c r="X10" i="13"/>
  <c r="AB10" i="13" s="1"/>
  <c r="W10" i="13"/>
  <c r="P148" i="8"/>
  <c r="W14" i="15"/>
  <c r="AA14" i="15" s="1"/>
  <c r="X14" i="15"/>
  <c r="AB14" i="15" s="1"/>
  <c r="R59" i="15"/>
  <c r="H491" i="8"/>
  <c r="AK85" i="15"/>
  <c r="AM85" i="15" s="1"/>
  <c r="AL85" i="15"/>
  <c r="AN85" i="15" s="1"/>
  <c r="H162" i="8"/>
  <c r="M272" i="8"/>
  <c r="AL43" i="3"/>
  <c r="AN43" i="3" s="1"/>
  <c r="AK43" i="3"/>
  <c r="AM43" i="3" s="1"/>
  <c r="C518" i="8"/>
  <c r="X91" i="15"/>
  <c r="W91" i="15"/>
  <c r="AA91" i="15" s="1"/>
  <c r="M472" i="8"/>
  <c r="H191" i="8"/>
  <c r="C523" i="8"/>
  <c r="I303" i="8"/>
  <c r="T19" i="3"/>
  <c r="AD19" i="3" s="1"/>
  <c r="S19" i="3"/>
  <c r="M298" i="8"/>
  <c r="G396" i="8"/>
  <c r="F396" i="8"/>
  <c r="T355" i="12"/>
  <c r="AD355" i="12" s="1"/>
  <c r="S355" i="12"/>
  <c r="AC355" i="12" s="1"/>
  <c r="E332" i="8"/>
  <c r="K130" i="8"/>
  <c r="E436" i="8"/>
  <c r="I304" i="8"/>
  <c r="E426" i="8"/>
  <c r="K540" i="8"/>
  <c r="AL132" i="12"/>
  <c r="AN132" i="12" s="1"/>
  <c r="AK132" i="12"/>
  <c r="AM132" i="12" s="1"/>
  <c r="S173" i="8"/>
  <c r="M460" i="8"/>
  <c r="O535" i="8"/>
  <c r="Q535" i="8"/>
  <c r="W494" i="12"/>
  <c r="AA494" i="12" s="1"/>
  <c r="X494" i="12"/>
  <c r="AB494" i="12" s="1"/>
  <c r="F456" i="8"/>
  <c r="S415" i="12"/>
  <c r="AC415" i="12" s="1"/>
  <c r="G456" i="8"/>
  <c r="T415" i="12"/>
  <c r="AD415" i="12" s="1"/>
  <c r="W378" i="12"/>
  <c r="AA378" i="12" s="1"/>
  <c r="Q419" i="8"/>
  <c r="X378" i="12"/>
  <c r="O419" i="8"/>
  <c r="H343" i="8"/>
  <c r="F178" i="8"/>
  <c r="G178" i="8"/>
  <c r="S137" i="12"/>
  <c r="T137" i="12"/>
  <c r="AD137" i="12" s="1"/>
  <c r="E266" i="8"/>
  <c r="K470" i="8"/>
  <c r="P338" i="8"/>
  <c r="T300" i="12"/>
  <c r="AD300" i="12" s="1"/>
  <c r="S300" i="12"/>
  <c r="AC300" i="12" s="1"/>
  <c r="G341" i="8"/>
  <c r="F341" i="8"/>
  <c r="AL52" i="3"/>
  <c r="AN52" i="3" s="1"/>
  <c r="AK52" i="3"/>
  <c r="AM52" i="3" s="1"/>
  <c r="E445" i="8"/>
  <c r="H384" i="8"/>
  <c r="M277" i="8"/>
  <c r="V140" i="12"/>
  <c r="Z140" i="12" s="1"/>
  <c r="U140" i="12"/>
  <c r="Y140" i="12" s="1"/>
  <c r="L181" i="8"/>
  <c r="N181" i="8"/>
  <c r="AH96" i="15"/>
  <c r="AJ96" i="15" s="1"/>
  <c r="AG96" i="15"/>
  <c r="V63" i="3"/>
  <c r="Z63" i="3" s="1"/>
  <c r="U63" i="3"/>
  <c r="Y63" i="3" s="1"/>
  <c r="S515" i="8"/>
  <c r="AK474" i="12"/>
  <c r="AM474" i="12" s="1"/>
  <c r="AL474" i="12"/>
  <c r="AN474" i="12" s="1"/>
  <c r="P472" i="8"/>
  <c r="O263" i="8"/>
  <c r="W222" i="12"/>
  <c r="AA222" i="12" s="1"/>
  <c r="Q263" i="8"/>
  <c r="X222" i="12"/>
  <c r="AB222" i="12" s="1"/>
  <c r="S29" i="15"/>
  <c r="AC29" i="15" s="1"/>
  <c r="T29" i="15"/>
  <c r="AD29" i="15" s="1"/>
  <c r="C271" i="8"/>
  <c r="V44" i="14"/>
  <c r="Z44" i="14" s="1"/>
  <c r="U44" i="14"/>
  <c r="Y44" i="14" s="1"/>
  <c r="C220" i="8"/>
  <c r="AG106" i="15"/>
  <c r="AH106" i="15"/>
  <c r="AJ106" i="15" s="1"/>
  <c r="I359" i="8"/>
  <c r="P154" i="8"/>
  <c r="L232" i="8"/>
  <c r="U191" i="12"/>
  <c r="Y191" i="12" s="1"/>
  <c r="N232" i="8"/>
  <c r="V191" i="12"/>
  <c r="Z191" i="12" s="1"/>
  <c r="E516" i="8"/>
  <c r="D418" i="8"/>
  <c r="AL496" i="12"/>
  <c r="AN496" i="12" s="1"/>
  <c r="AK496" i="12"/>
  <c r="AM496" i="12" s="1"/>
  <c r="S537" i="8"/>
  <c r="C521" i="8"/>
  <c r="W458" i="12"/>
  <c r="O499" i="8"/>
  <c r="X458" i="12"/>
  <c r="AB458" i="12" s="1"/>
  <c r="Q499" i="8"/>
  <c r="E117" i="8"/>
  <c r="X54" i="15"/>
  <c r="W54" i="15"/>
  <c r="AA54" i="15" s="1"/>
  <c r="X40" i="14"/>
  <c r="W40" i="14"/>
  <c r="AA40" i="14" s="1"/>
  <c r="H346" i="8"/>
  <c r="H504" i="8"/>
  <c r="AG436" i="12"/>
  <c r="R477" i="8"/>
  <c r="AH436" i="12"/>
  <c r="AJ436" i="12" s="1"/>
  <c r="AG29" i="12"/>
  <c r="R70" i="8"/>
  <c r="AH29" i="12"/>
  <c r="AJ29" i="12" s="1"/>
  <c r="I432" i="8"/>
  <c r="I434" i="8"/>
  <c r="W8" i="15"/>
  <c r="X8" i="15"/>
  <c r="AB8" i="15" s="1"/>
  <c r="M220" i="8"/>
  <c r="M253" i="8"/>
  <c r="S214" i="8"/>
  <c r="AK173" i="12"/>
  <c r="AM173" i="12" s="1"/>
  <c r="AL173" i="12"/>
  <c r="AN173" i="12" s="1"/>
  <c r="D291" i="8"/>
  <c r="K394" i="8"/>
  <c r="H318" i="8"/>
  <c r="N198" i="8"/>
  <c r="L198" i="8"/>
  <c r="U157" i="12"/>
  <c r="Y157" i="12" s="1"/>
  <c r="V157" i="12"/>
  <c r="Z157" i="12" s="1"/>
  <c r="K478" i="8"/>
  <c r="R137" i="12"/>
  <c r="J178" i="8"/>
  <c r="AL77" i="3"/>
  <c r="AN77" i="3" s="1"/>
  <c r="AK77" i="3"/>
  <c r="AM77" i="3" s="1"/>
  <c r="P354" i="8"/>
  <c r="H326" i="8"/>
  <c r="AH335" i="12"/>
  <c r="AJ335" i="12" s="1"/>
  <c r="AG335" i="12"/>
  <c r="AI335" i="12" s="1"/>
  <c r="R376" i="8"/>
  <c r="S421" i="8"/>
  <c r="AK380" i="12"/>
  <c r="AM380" i="12" s="1"/>
  <c r="AL380" i="12"/>
  <c r="AN380" i="12" s="1"/>
  <c r="C377" i="8"/>
  <c r="V105" i="3"/>
  <c r="Z105" i="3" s="1"/>
  <c r="U105" i="3"/>
  <c r="Y105" i="3" s="1"/>
  <c r="M111" i="8"/>
  <c r="D255" i="8"/>
  <c r="C301" i="8"/>
  <c r="P363" i="8"/>
  <c r="W77" i="15"/>
  <c r="AA77" i="15" s="1"/>
  <c r="X77" i="15"/>
  <c r="H236" i="8"/>
  <c r="T10" i="15"/>
  <c r="AD10" i="15" s="1"/>
  <c r="S10" i="15"/>
  <c r="C490" i="8"/>
  <c r="S36" i="12"/>
  <c r="AC36" i="12" s="1"/>
  <c r="G77" i="8"/>
  <c r="F77" i="8"/>
  <c r="T36" i="12"/>
  <c r="AD36" i="12" s="1"/>
  <c r="U32" i="15"/>
  <c r="V32" i="15"/>
  <c r="Z32" i="15" s="1"/>
  <c r="V269" i="12"/>
  <c r="Z269" i="12" s="1"/>
  <c r="U269" i="12"/>
  <c r="L310" i="8"/>
  <c r="N310" i="8"/>
  <c r="J196" i="8"/>
  <c r="R155" i="12"/>
  <c r="J223" i="8"/>
  <c r="R182" i="12"/>
  <c r="H230" i="8"/>
  <c r="V123" i="12"/>
  <c r="Z123" i="12" s="1"/>
  <c r="N164" i="8"/>
  <c r="U123" i="12"/>
  <c r="Y123" i="12" s="1"/>
  <c r="L164" i="8"/>
  <c r="AG57" i="12"/>
  <c r="AH57" i="12"/>
  <c r="AJ57" i="12" s="1"/>
  <c r="R98" i="8"/>
  <c r="K101" i="8"/>
  <c r="G277" i="8"/>
  <c r="T236" i="12"/>
  <c r="AD236" i="12" s="1"/>
  <c r="S236" i="12"/>
  <c r="AC236" i="12" s="1"/>
  <c r="F277" i="8"/>
  <c r="P215" i="8"/>
  <c r="N186" i="8"/>
  <c r="U145" i="12"/>
  <c r="Y145" i="12" s="1"/>
  <c r="V145" i="12"/>
  <c r="Z145" i="12" s="1"/>
  <c r="L186" i="8"/>
  <c r="AG44" i="3"/>
  <c r="AI44" i="3" s="1"/>
  <c r="AH44" i="3"/>
  <c r="AJ44" i="3" s="1"/>
  <c r="I310" i="8"/>
  <c r="H320" i="8"/>
  <c r="F523" i="8"/>
  <c r="G523" i="8"/>
  <c r="T482" i="12"/>
  <c r="AD482" i="12" s="1"/>
  <c r="S482" i="12"/>
  <c r="AC482" i="12" s="1"/>
  <c r="J226" i="8"/>
  <c r="R185" i="12"/>
  <c r="I109" i="8"/>
  <c r="E113" i="8"/>
  <c r="M184" i="8"/>
  <c r="U78" i="12"/>
  <c r="Y78" i="12" s="1"/>
  <c r="L119" i="8"/>
  <c r="V78" i="12"/>
  <c r="Z78" i="12" s="1"/>
  <c r="N119" i="8"/>
  <c r="H253" i="8"/>
  <c r="M196" i="8"/>
  <c r="AL185" i="12"/>
  <c r="AN185" i="12" s="1"/>
  <c r="S226" i="8"/>
  <c r="AK185" i="12"/>
  <c r="AM185" i="12" s="1"/>
  <c r="AK64" i="12"/>
  <c r="AM64" i="12" s="1"/>
  <c r="S105" i="8"/>
  <c r="AL64" i="12"/>
  <c r="AN64" i="12" s="1"/>
  <c r="K492" i="8"/>
  <c r="Q383" i="8"/>
  <c r="W342" i="12"/>
  <c r="AA342" i="12" s="1"/>
  <c r="X342" i="12"/>
  <c r="O383" i="8"/>
  <c r="I396" i="8"/>
  <c r="AH71" i="15"/>
  <c r="AJ71" i="15" s="1"/>
  <c r="AG71" i="15"/>
  <c r="R435" i="12"/>
  <c r="J476" i="8"/>
  <c r="AL61" i="3"/>
  <c r="AN61" i="3" s="1"/>
  <c r="AK61" i="3"/>
  <c r="AM61" i="3" s="1"/>
  <c r="L324" i="8"/>
  <c r="V283" i="12"/>
  <c r="Z283" i="12" s="1"/>
  <c r="U283" i="12"/>
  <c r="Y283" i="12" s="1"/>
  <c r="N324" i="8"/>
  <c r="I355" i="8"/>
  <c r="X71" i="15"/>
  <c r="AB71" i="15" s="1"/>
  <c r="W71" i="15"/>
  <c r="D416" i="8"/>
  <c r="P325" i="8"/>
  <c r="AL76" i="3"/>
  <c r="AK76" i="3"/>
  <c r="AM76" i="3" s="1"/>
  <c r="S424" i="12"/>
  <c r="AC424" i="12" s="1"/>
  <c r="T424" i="12"/>
  <c r="AD424" i="12" s="1"/>
  <c r="F465" i="8"/>
  <c r="G465" i="8"/>
  <c r="AH446" i="12"/>
  <c r="AJ446" i="12" s="1"/>
  <c r="R487" i="8"/>
  <c r="AG446" i="12"/>
  <c r="AI446" i="12" s="1"/>
  <c r="T120" i="12"/>
  <c r="AD120" i="12" s="1"/>
  <c r="S120" i="12"/>
  <c r="AC120" i="12" s="1"/>
  <c r="G161" i="8"/>
  <c r="F161" i="8"/>
  <c r="K239" i="8"/>
  <c r="D273" i="8"/>
  <c r="M130" i="8"/>
  <c r="D307" i="8"/>
  <c r="P373" i="8"/>
  <c r="AG484" i="12"/>
  <c r="R525" i="8"/>
  <c r="AH484" i="12"/>
  <c r="AJ484" i="12" s="1"/>
  <c r="AK45" i="12"/>
  <c r="S86" i="8"/>
  <c r="AL45" i="12"/>
  <c r="AN45" i="12" s="1"/>
  <c r="U356" i="12"/>
  <c r="Y356" i="12" s="1"/>
  <c r="N397" i="8"/>
  <c r="L397" i="8"/>
  <c r="V356" i="12"/>
  <c r="Z356" i="12" s="1"/>
  <c r="AG50" i="15"/>
  <c r="AH50" i="15"/>
  <c r="AJ50" i="15" s="1"/>
  <c r="I374" i="8"/>
  <c r="K546" i="8"/>
  <c r="T284" i="12"/>
  <c r="AD284" i="12" s="1"/>
  <c r="G325" i="8"/>
  <c r="F325" i="8"/>
  <c r="S284" i="12"/>
  <c r="AC284" i="12" s="1"/>
  <c r="K110" i="8"/>
  <c r="T21" i="3"/>
  <c r="AD21" i="3" s="1"/>
  <c r="S21" i="3"/>
  <c r="AC21" i="3" s="1"/>
  <c r="K280" i="8"/>
  <c r="F119" i="8"/>
  <c r="T78" i="12"/>
  <c r="AD78" i="12" s="1"/>
  <c r="G119" i="8"/>
  <c r="S78" i="12"/>
  <c r="AC78" i="12" s="1"/>
  <c r="W30" i="14"/>
  <c r="AA30" i="14" s="1"/>
  <c r="X30" i="14"/>
  <c r="W381" i="12"/>
  <c r="AA381" i="12" s="1"/>
  <c r="Q422" i="8"/>
  <c r="X381" i="12"/>
  <c r="AB381" i="12" s="1"/>
  <c r="O422" i="8"/>
  <c r="T146" i="12"/>
  <c r="AD146" i="12" s="1"/>
  <c r="S146" i="12"/>
  <c r="AC146" i="12" s="1"/>
  <c r="F187" i="8"/>
  <c r="G187" i="8"/>
  <c r="H111" i="8"/>
  <c r="M535" i="8"/>
  <c r="AH238" i="12"/>
  <c r="AJ238" i="12" s="1"/>
  <c r="AG238" i="12"/>
  <c r="R279" i="8"/>
  <c r="N50" i="8"/>
  <c r="U9" i="12"/>
  <c r="Y9" i="12" s="1"/>
  <c r="V9" i="12"/>
  <c r="Z9" i="12" s="1"/>
  <c r="L50" i="8"/>
  <c r="AG21" i="14"/>
  <c r="AH21" i="14"/>
  <c r="AJ21" i="14" s="1"/>
  <c r="T8" i="16"/>
  <c r="AD8" i="16" s="1"/>
  <c r="S8" i="16"/>
  <c r="AC8" i="16" s="1"/>
  <c r="E163" i="8"/>
  <c r="M169" i="8"/>
  <c r="T56" i="3"/>
  <c r="AD56" i="3" s="1"/>
  <c r="S56" i="3"/>
  <c r="AC56" i="3" s="1"/>
  <c r="E425" i="8"/>
  <c r="M138" i="8"/>
  <c r="E68" i="8"/>
  <c r="R68" i="12"/>
  <c r="J109" i="8"/>
  <c r="M58" i="8"/>
  <c r="P235" i="8"/>
  <c r="S192" i="8"/>
  <c r="AL151" i="12"/>
  <c r="AN151" i="12" s="1"/>
  <c r="AK151" i="12"/>
  <c r="AM151" i="12" s="1"/>
  <c r="J327" i="8"/>
  <c r="R286" i="12"/>
  <c r="AL72" i="12"/>
  <c r="AN72" i="12" s="1"/>
  <c r="AK72" i="12"/>
  <c r="AM72" i="12" s="1"/>
  <c r="S113" i="8"/>
  <c r="H239" i="8"/>
  <c r="I465" i="8"/>
  <c r="C470" i="8"/>
  <c r="I493" i="8"/>
  <c r="O347" i="8"/>
  <c r="W306" i="12"/>
  <c r="Q347" i="8"/>
  <c r="X306" i="12"/>
  <c r="AB306" i="12" s="1"/>
  <c r="AL402" i="12"/>
  <c r="AN402" i="12" s="1"/>
  <c r="AK402" i="12"/>
  <c r="AM402" i="12" s="1"/>
  <c r="S443" i="8"/>
  <c r="V35" i="15"/>
  <c r="Z35" i="15" s="1"/>
  <c r="U35" i="15"/>
  <c r="I366" i="8"/>
  <c r="AG78" i="3"/>
  <c r="AI78" i="3" s="1"/>
  <c r="AH78" i="3"/>
  <c r="AJ78" i="3" s="1"/>
  <c r="J511" i="8"/>
  <c r="R470" i="12"/>
  <c r="M235" i="8"/>
  <c r="T398" i="12"/>
  <c r="AD398" i="12" s="1"/>
  <c r="F439" i="8"/>
  <c r="S398" i="12"/>
  <c r="AC398" i="12" s="1"/>
  <c r="G439" i="8"/>
  <c r="L179" i="8"/>
  <c r="V138" i="12"/>
  <c r="Z138" i="12" s="1"/>
  <c r="N179" i="8"/>
  <c r="U138" i="12"/>
  <c r="Y138" i="12" s="1"/>
  <c r="V443" i="12"/>
  <c r="Z443" i="12" s="1"/>
  <c r="N484" i="8"/>
  <c r="U443" i="12"/>
  <c r="Y443" i="12" s="1"/>
  <c r="L484" i="8"/>
  <c r="R30" i="14"/>
  <c r="W22" i="3"/>
  <c r="AA22" i="3" s="1"/>
  <c r="X22" i="3"/>
  <c r="AB22" i="3" s="1"/>
  <c r="R158" i="8"/>
  <c r="AH117" i="12"/>
  <c r="AJ117" i="12" s="1"/>
  <c r="AG117" i="12"/>
  <c r="T71" i="3"/>
  <c r="AD71" i="3" s="1"/>
  <c r="S71" i="3"/>
  <c r="AC71" i="3" s="1"/>
  <c r="AL501" i="12"/>
  <c r="AN501" i="12" s="1"/>
  <c r="AK501" i="12"/>
  <c r="AM501" i="12" s="1"/>
  <c r="S542" i="8"/>
  <c r="D54" i="8"/>
  <c r="R382" i="8"/>
  <c r="AG341" i="12"/>
  <c r="AH341" i="12"/>
  <c r="AJ341" i="12" s="1"/>
  <c r="C193" i="8"/>
  <c r="J154" i="8"/>
  <c r="R113" i="12"/>
  <c r="AH98" i="15"/>
  <c r="AJ98" i="15" s="1"/>
  <c r="AG98" i="15"/>
  <c r="R221" i="12"/>
  <c r="J262" i="8"/>
  <c r="AG21" i="15"/>
  <c r="AH21" i="15"/>
  <c r="AJ21" i="15" s="1"/>
  <c r="F80" i="8"/>
  <c r="G80" i="8"/>
  <c r="T39" i="12"/>
  <c r="AD39" i="12" s="1"/>
  <c r="S39" i="12"/>
  <c r="AC39" i="12" s="1"/>
  <c r="E48" i="8"/>
  <c r="M313" i="8"/>
  <c r="U373" i="12"/>
  <c r="Y373" i="12" s="1"/>
  <c r="N414" i="8"/>
  <c r="L414" i="8"/>
  <c r="V373" i="12"/>
  <c r="Z373" i="12" s="1"/>
  <c r="AH49" i="3"/>
  <c r="AJ49" i="3" s="1"/>
  <c r="AG49" i="3"/>
  <c r="AI49" i="3" s="1"/>
  <c r="E252" i="8"/>
  <c r="V58" i="15"/>
  <c r="Z58" i="15" s="1"/>
  <c r="U58" i="15"/>
  <c r="F434" i="8"/>
  <c r="T393" i="12"/>
  <c r="AD393" i="12" s="1"/>
  <c r="G434" i="8"/>
  <c r="S393" i="12"/>
  <c r="W58" i="15"/>
  <c r="X58" i="15"/>
  <c r="AB58" i="15" s="1"/>
  <c r="U174" i="12"/>
  <c r="Y174" i="12" s="1"/>
  <c r="V174" i="12"/>
  <c r="Z174" i="12" s="1"/>
  <c r="N215" i="8"/>
  <c r="L215" i="8"/>
  <c r="D91" i="8"/>
  <c r="K164" i="8"/>
  <c r="AH60" i="12"/>
  <c r="AJ60" i="12" s="1"/>
  <c r="R101" i="8"/>
  <c r="AG60" i="12"/>
  <c r="K343" i="8"/>
  <c r="H485" i="8"/>
  <c r="P295" i="8"/>
  <c r="V20" i="12"/>
  <c r="Z20" i="12" s="1"/>
  <c r="N61" i="8"/>
  <c r="U20" i="12"/>
  <c r="Y20" i="12" s="1"/>
  <c r="L61" i="8"/>
  <c r="S246" i="12"/>
  <c r="AC246" i="12" s="1"/>
  <c r="F287" i="8"/>
  <c r="T246" i="12"/>
  <c r="AD246" i="12" s="1"/>
  <c r="G287" i="8"/>
  <c r="S403" i="8"/>
  <c r="AK362" i="12"/>
  <c r="AM362" i="12" s="1"/>
  <c r="AL362" i="12"/>
  <c r="AN362" i="12" s="1"/>
  <c r="T80" i="3"/>
  <c r="AD80" i="3" s="1"/>
  <c r="S80" i="3"/>
  <c r="R181" i="12"/>
  <c r="J222" i="8"/>
  <c r="D343" i="8"/>
  <c r="C364" i="8"/>
  <c r="AL23" i="15"/>
  <c r="AN23" i="15" s="1"/>
  <c r="AK23" i="15"/>
  <c r="AM23" i="15" s="1"/>
  <c r="AG35" i="15"/>
  <c r="AI35" i="15" s="1"/>
  <c r="AH35" i="15"/>
  <c r="AJ35" i="15" s="1"/>
  <c r="D313" i="8"/>
  <c r="K161" i="8"/>
  <c r="H202" i="8"/>
  <c r="K252" i="8"/>
  <c r="W508" i="12"/>
  <c r="X508" i="12"/>
  <c r="AB508" i="12" s="1"/>
  <c r="O549" i="8"/>
  <c r="Q549" i="8"/>
  <c r="AL168" i="12"/>
  <c r="AN168" i="12" s="1"/>
  <c r="S209" i="8"/>
  <c r="AK168" i="12"/>
  <c r="H468" i="8"/>
  <c r="Q271" i="8"/>
  <c r="X230" i="12"/>
  <c r="AB230" i="12" s="1"/>
  <c r="O271" i="8"/>
  <c r="W230" i="12"/>
  <c r="AA230" i="12" s="1"/>
  <c r="W225" i="12"/>
  <c r="AA225" i="12" s="1"/>
  <c r="X225" i="12"/>
  <c r="Q266" i="8"/>
  <c r="O266" i="8"/>
  <c r="R21" i="3"/>
  <c r="X88" i="12"/>
  <c r="AB88" i="12" s="1"/>
  <c r="W88" i="12"/>
  <c r="O129" i="8"/>
  <c r="Q129" i="8"/>
  <c r="Q338" i="8"/>
  <c r="W297" i="12"/>
  <c r="AA297" i="12" s="1"/>
  <c r="X297" i="12"/>
  <c r="AB297" i="12" s="1"/>
  <c r="O338" i="8"/>
  <c r="V83" i="3"/>
  <c r="Z83" i="3" s="1"/>
  <c r="U83" i="3"/>
  <c r="Y83" i="3" s="1"/>
  <c r="AG32" i="3"/>
  <c r="AI32" i="3" s="1"/>
  <c r="AH32" i="3"/>
  <c r="AJ32" i="3" s="1"/>
  <c r="I523" i="8"/>
  <c r="H200" i="8"/>
  <c r="O100" i="8"/>
  <c r="W59" i="12"/>
  <c r="Q100" i="8"/>
  <c r="X59" i="12"/>
  <c r="AB59" i="12" s="1"/>
  <c r="K505" i="8"/>
  <c r="P126" i="8"/>
  <c r="I491" i="8"/>
  <c r="E453" i="8"/>
  <c r="I179" i="8"/>
  <c r="AL250" i="12"/>
  <c r="AN250" i="12" s="1"/>
  <c r="AK250" i="12"/>
  <c r="AM250" i="12" s="1"/>
  <c r="S291" i="8"/>
  <c r="J494" i="8"/>
  <c r="R453" i="12"/>
  <c r="I346" i="8"/>
  <c r="K442" i="8"/>
  <c r="K457" i="8"/>
  <c r="W7" i="3"/>
  <c r="X7" i="3"/>
  <c r="AB7" i="3" s="1"/>
  <c r="P255" i="8"/>
  <c r="AH136" i="12"/>
  <c r="AJ136" i="12" s="1"/>
  <c r="R177" i="8"/>
  <c r="AG136" i="12"/>
  <c r="S50" i="12"/>
  <c r="AC50" i="12" s="1"/>
  <c r="T50" i="12"/>
  <c r="AD50" i="12" s="1"/>
  <c r="G91" i="8"/>
  <c r="F91" i="8"/>
  <c r="P252" i="8"/>
  <c r="J400" i="8"/>
  <c r="R359" i="12"/>
  <c r="M152" i="8"/>
  <c r="AG44" i="14"/>
  <c r="AH44" i="14"/>
  <c r="AJ44" i="14" s="1"/>
  <c r="AL414" i="12"/>
  <c r="AN414" i="12" s="1"/>
  <c r="AK414" i="12"/>
  <c r="AM414" i="12" s="1"/>
  <c r="S455" i="8"/>
  <c r="AL315" i="12"/>
  <c r="AN315" i="12" s="1"/>
  <c r="S356" i="8"/>
  <c r="AK315" i="12"/>
  <c r="AM315" i="12" s="1"/>
  <c r="R14" i="15"/>
  <c r="D257" i="8"/>
  <c r="J349" i="8"/>
  <c r="R308" i="12"/>
  <c r="X467" i="12"/>
  <c r="AB467" i="12" s="1"/>
  <c r="Q508" i="8"/>
  <c r="W467" i="12"/>
  <c r="AA467" i="12" s="1"/>
  <c r="O508" i="8"/>
  <c r="T345" i="12"/>
  <c r="AD345" i="12" s="1"/>
  <c r="S345" i="12"/>
  <c r="AC345" i="12" s="1"/>
  <c r="F386" i="8"/>
  <c r="G386" i="8"/>
  <c r="C527" i="8"/>
  <c r="AL347" i="12"/>
  <c r="S388" i="8"/>
  <c r="AK347" i="12"/>
  <c r="AM347" i="12" s="1"/>
  <c r="U32" i="3"/>
  <c r="Y32" i="3" s="1"/>
  <c r="V32" i="3"/>
  <c r="Z32" i="3" s="1"/>
  <c r="AK8" i="3"/>
  <c r="AM8" i="3" s="1"/>
  <c r="AL8" i="3"/>
  <c r="AN8" i="3" s="1"/>
  <c r="R512" i="8"/>
  <c r="AG471" i="12"/>
  <c r="AH471" i="12"/>
  <c r="AJ471" i="12" s="1"/>
  <c r="X68" i="12"/>
  <c r="AB68" i="12" s="1"/>
  <c r="O109" i="8"/>
  <c r="W68" i="12"/>
  <c r="Q109" i="8"/>
  <c r="R139" i="8"/>
  <c r="AG98" i="12"/>
  <c r="AI98" i="12" s="1"/>
  <c r="AH98" i="12"/>
  <c r="AJ98" i="12" s="1"/>
  <c r="R23" i="14"/>
  <c r="E66" i="8"/>
  <c r="C229" i="8"/>
  <c r="I93" i="8"/>
  <c r="M263" i="8"/>
  <c r="M260" i="8"/>
  <c r="G109" i="8"/>
  <c r="T68" i="12"/>
  <c r="AD68" i="12" s="1"/>
  <c r="S68" i="12"/>
  <c r="AC68" i="12" s="1"/>
  <c r="F109" i="8"/>
  <c r="F182" i="8"/>
  <c r="S141" i="12"/>
  <c r="AC141" i="12" s="1"/>
  <c r="G182" i="8"/>
  <c r="T141" i="12"/>
  <c r="AD141" i="12" s="1"/>
  <c r="E121" i="8"/>
  <c r="J464" i="8"/>
  <c r="R423" i="12"/>
  <c r="AK28" i="3"/>
  <c r="AM28" i="3" s="1"/>
  <c r="AL28" i="3"/>
  <c r="AN28" i="3" s="1"/>
  <c r="C467" i="8"/>
  <c r="AL47" i="3"/>
  <c r="AN47" i="3" s="1"/>
  <c r="AK47" i="3"/>
  <c r="AM47" i="3" s="1"/>
  <c r="Q124" i="8"/>
  <c r="O124" i="8"/>
  <c r="X83" i="12"/>
  <c r="AB83" i="12" s="1"/>
  <c r="W83" i="12"/>
  <c r="AA83" i="12" s="1"/>
  <c r="P239" i="8"/>
  <c r="U98" i="3"/>
  <c r="Y98" i="3" s="1"/>
  <c r="V98" i="3"/>
  <c r="Z98" i="3" s="1"/>
  <c r="C422" i="8"/>
  <c r="P244" i="8"/>
  <c r="X40" i="15"/>
  <c r="AB40" i="15" s="1"/>
  <c r="W40" i="15"/>
  <c r="AH58" i="12"/>
  <c r="AJ58" i="12" s="1"/>
  <c r="AG58" i="12"/>
  <c r="AI58" i="12" s="1"/>
  <c r="R99" i="8"/>
  <c r="P526" i="8"/>
  <c r="AH14" i="13"/>
  <c r="AJ14" i="13" s="1"/>
  <c r="AG14" i="13"/>
  <c r="R502" i="8"/>
  <c r="AH461" i="12"/>
  <c r="AJ461" i="12" s="1"/>
  <c r="AG461" i="12"/>
  <c r="AI461" i="12" s="1"/>
  <c r="E239" i="8"/>
  <c r="AK352" i="12"/>
  <c r="AM352" i="12" s="1"/>
  <c r="AL352" i="12"/>
  <c r="AN352" i="12" s="1"/>
  <c r="S393" i="8"/>
  <c r="V22" i="3"/>
  <c r="Z22" i="3" s="1"/>
  <c r="U22" i="3"/>
  <c r="Y22" i="3" s="1"/>
  <c r="U17" i="13"/>
  <c r="Y17" i="13" s="1"/>
  <c r="V17" i="13"/>
  <c r="Z17" i="13" s="1"/>
  <c r="X11" i="3"/>
  <c r="AB11" i="3" s="1"/>
  <c r="W11" i="3"/>
  <c r="AA11" i="3" s="1"/>
  <c r="S149" i="8"/>
  <c r="AL108" i="12"/>
  <c r="AN108" i="12" s="1"/>
  <c r="AK108" i="12"/>
  <c r="AM108" i="12" s="1"/>
  <c r="V510" i="12"/>
  <c r="Z510" i="12" s="1"/>
  <c r="L551" i="8"/>
  <c r="N551" i="8"/>
  <c r="U510" i="12"/>
  <c r="Y510" i="12" s="1"/>
  <c r="J167" i="8"/>
  <c r="R126" i="12"/>
  <c r="M533" i="8"/>
  <c r="V83" i="15"/>
  <c r="Z83" i="15" s="1"/>
  <c r="U83" i="15"/>
  <c r="R456" i="12"/>
  <c r="J497" i="8"/>
  <c r="N535" i="8"/>
  <c r="L535" i="8"/>
  <c r="V494" i="12"/>
  <c r="Z494" i="12" s="1"/>
  <c r="U494" i="12"/>
  <c r="Y494" i="12" s="1"/>
  <c r="M342" i="8"/>
  <c r="D215" i="8"/>
  <c r="W246" i="12"/>
  <c r="AA246" i="12" s="1"/>
  <c r="O287" i="8"/>
  <c r="X246" i="12"/>
  <c r="Q287" i="8"/>
  <c r="Q413" i="8"/>
  <c r="O413" i="8"/>
  <c r="W372" i="12"/>
  <c r="AA372" i="12" s="1"/>
  <c r="X372" i="12"/>
  <c r="AB372" i="12" s="1"/>
  <c r="H531" i="8"/>
  <c r="S434" i="8"/>
  <c r="AK393" i="12"/>
  <c r="AM393" i="12" s="1"/>
  <c r="AL393" i="12"/>
  <c r="AN393" i="12" s="1"/>
  <c r="U121" i="12"/>
  <c r="Y121" i="12" s="1"/>
  <c r="L162" i="8"/>
  <c r="V121" i="12"/>
  <c r="Z121" i="12" s="1"/>
  <c r="N162" i="8"/>
  <c r="W101" i="15"/>
  <c r="AA101" i="15" s="1"/>
  <c r="X101" i="15"/>
  <c r="H522" i="8"/>
  <c r="I398" i="8"/>
  <c r="R349" i="12"/>
  <c r="J390" i="8"/>
  <c r="M92" i="8"/>
  <c r="I107" i="8"/>
  <c r="AL27" i="12"/>
  <c r="AN27" i="12" s="1"/>
  <c r="S68" i="8"/>
  <c r="AK27" i="12"/>
  <c r="AM27" i="12" s="1"/>
  <c r="I242" i="8"/>
  <c r="I499" i="8"/>
  <c r="O541" i="8"/>
  <c r="W500" i="12"/>
  <c r="AA500" i="12" s="1"/>
  <c r="Q541" i="8"/>
  <c r="X500" i="12"/>
  <c r="AB500" i="12" s="1"/>
  <c r="H88" i="8"/>
  <c r="I169" i="8"/>
  <c r="X82" i="15"/>
  <c r="AB82" i="15" s="1"/>
  <c r="W82" i="15"/>
  <c r="AA82" i="15" s="1"/>
  <c r="E229" i="8"/>
  <c r="T98" i="15"/>
  <c r="AD98" i="15" s="1"/>
  <c r="S98" i="15"/>
  <c r="AC98" i="15" s="1"/>
  <c r="Q532" i="8"/>
  <c r="O532" i="8"/>
  <c r="W491" i="12"/>
  <c r="AA491" i="12" s="1"/>
  <c r="X491" i="12"/>
  <c r="AB491" i="12" s="1"/>
  <c r="K240" i="8"/>
  <c r="X13" i="13"/>
  <c r="AB13" i="13" s="1"/>
  <c r="W13" i="13"/>
  <c r="AA13" i="13" s="1"/>
  <c r="P194" i="8"/>
  <c r="H456" i="8"/>
  <c r="K359" i="8"/>
  <c r="AG18" i="3"/>
  <c r="AH18" i="3"/>
  <c r="AJ18" i="3" s="1"/>
  <c r="K474" i="8"/>
  <c r="X22" i="12"/>
  <c r="AB22" i="12" s="1"/>
  <c r="W22" i="12"/>
  <c r="AA22" i="12" s="1"/>
  <c r="Q63" i="8"/>
  <c r="O63" i="8"/>
  <c r="H207" i="8"/>
  <c r="P198" i="8"/>
  <c r="AL21" i="15"/>
  <c r="AN21" i="15" s="1"/>
  <c r="AK21" i="15"/>
  <c r="AM21" i="15" s="1"/>
  <c r="C289" i="8"/>
  <c r="H224" i="8"/>
  <c r="R56" i="15"/>
  <c r="V48" i="15"/>
  <c r="Z48" i="15" s="1"/>
  <c r="U48" i="15"/>
  <c r="Y48" i="15" s="1"/>
  <c r="P167" i="8"/>
  <c r="D344" i="8"/>
  <c r="AH343" i="12"/>
  <c r="AJ343" i="12" s="1"/>
  <c r="R384" i="8"/>
  <c r="AG343" i="12"/>
  <c r="AI343" i="12" s="1"/>
  <c r="K195" i="8"/>
  <c r="T53" i="3"/>
  <c r="AD53" i="3" s="1"/>
  <c r="S53" i="3"/>
  <c r="AC53" i="3" s="1"/>
  <c r="C509" i="8"/>
  <c r="R20" i="12"/>
  <c r="J61" i="8"/>
  <c r="C517" i="8"/>
  <c r="AK361" i="12"/>
  <c r="AM361" i="12" s="1"/>
  <c r="S402" i="8"/>
  <c r="AL361" i="12"/>
  <c r="AN361" i="12" s="1"/>
  <c r="M53" i="8"/>
  <c r="S18" i="14"/>
  <c r="AC18" i="14" s="1"/>
  <c r="T18" i="14"/>
  <c r="AD18" i="14" s="1"/>
  <c r="M499" i="8"/>
  <c r="T365" i="12"/>
  <c r="AD365" i="12" s="1"/>
  <c r="F406" i="8"/>
  <c r="G406" i="8"/>
  <c r="S365" i="12"/>
  <c r="AC365" i="12" s="1"/>
  <c r="AG54" i="3"/>
  <c r="AI54" i="3" s="1"/>
  <c r="AH54" i="3"/>
  <c r="AJ54" i="3" s="1"/>
  <c r="H405" i="8"/>
  <c r="U101" i="12"/>
  <c r="Y101" i="12" s="1"/>
  <c r="V101" i="12"/>
  <c r="Z101" i="12" s="1"/>
  <c r="N142" i="8"/>
  <c r="L142" i="8"/>
  <c r="M528" i="8"/>
  <c r="AG200" i="12"/>
  <c r="AI200" i="12" s="1"/>
  <c r="AH200" i="12"/>
  <c r="AJ200" i="12" s="1"/>
  <c r="R241" i="8"/>
  <c r="C85" i="8"/>
  <c r="R7" i="13"/>
  <c r="H104" i="8"/>
  <c r="E377" i="8"/>
  <c r="M395" i="8"/>
  <c r="AG63" i="3"/>
  <c r="AI63" i="3" s="1"/>
  <c r="AH63" i="3"/>
  <c r="AJ63" i="3" s="1"/>
  <c r="I276" i="8"/>
  <c r="I156" i="8"/>
  <c r="H244" i="8"/>
  <c r="H229" i="8"/>
  <c r="M323" i="8"/>
  <c r="R41" i="15"/>
  <c r="K528" i="8"/>
  <c r="D371" i="8"/>
  <c r="I63" i="8"/>
  <c r="D219" i="8"/>
  <c r="L382" i="8"/>
  <c r="U341" i="12"/>
  <c r="Y341" i="12" s="1"/>
  <c r="V341" i="12"/>
  <c r="Z341" i="12" s="1"/>
  <c r="N382" i="8"/>
  <c r="U60" i="15"/>
  <c r="Y60" i="15" s="1"/>
  <c r="V60" i="15"/>
  <c r="Z60" i="15" s="1"/>
  <c r="AG69" i="3"/>
  <c r="AI69" i="3" s="1"/>
  <c r="AH69" i="3"/>
  <c r="AJ69" i="3" s="1"/>
  <c r="W62" i="3"/>
  <c r="AA62" i="3" s="1"/>
  <c r="X62" i="3"/>
  <c r="AB62" i="3" s="1"/>
  <c r="H62" i="8"/>
  <c r="P401" i="8"/>
  <c r="K145" i="8"/>
  <c r="H547" i="8"/>
  <c r="E340" i="8"/>
  <c r="M269" i="8"/>
  <c r="D496" i="8"/>
  <c r="P468" i="8"/>
  <c r="R341" i="8"/>
  <c r="AH300" i="12"/>
  <c r="AJ300" i="12" s="1"/>
  <c r="AG300" i="12"/>
  <c r="AI300" i="12" s="1"/>
  <c r="R134" i="8"/>
  <c r="AG93" i="12"/>
  <c r="AI93" i="12" s="1"/>
  <c r="AH93" i="12"/>
  <c r="AJ93" i="12" s="1"/>
  <c r="H528" i="8"/>
  <c r="H235" i="8"/>
  <c r="N68" i="8"/>
  <c r="U27" i="12"/>
  <c r="Y27" i="12" s="1"/>
  <c r="V27" i="12"/>
  <c r="Z27" i="12" s="1"/>
  <c r="L68" i="8"/>
  <c r="X290" i="12"/>
  <c r="O331" i="8"/>
  <c r="W290" i="12"/>
  <c r="AA290" i="12" s="1"/>
  <c r="Q331" i="8"/>
  <c r="R77" i="15"/>
  <c r="T136" i="12"/>
  <c r="AD136" i="12" s="1"/>
  <c r="F177" i="8"/>
  <c r="G177" i="8"/>
  <c r="S136" i="12"/>
  <c r="AC136" i="12" s="1"/>
  <c r="C326" i="8"/>
  <c r="T131" i="12"/>
  <c r="AD131" i="12" s="1"/>
  <c r="F172" i="8"/>
  <c r="G172" i="8"/>
  <c r="S131" i="12"/>
  <c r="AC131" i="12" s="1"/>
  <c r="C548" i="8"/>
  <c r="AL87" i="15"/>
  <c r="AN87" i="15" s="1"/>
  <c r="AK87" i="15"/>
  <c r="AM87" i="15" s="1"/>
  <c r="P202" i="8"/>
  <c r="C474" i="8"/>
  <c r="E267" i="8"/>
  <c r="D201" i="8"/>
  <c r="AL22" i="3"/>
  <c r="AN22" i="3" s="1"/>
  <c r="AK22" i="3"/>
  <c r="AM22" i="3" s="1"/>
  <c r="C400" i="8"/>
  <c r="T99" i="3"/>
  <c r="AD99" i="3" s="1"/>
  <c r="S99" i="3"/>
  <c r="R120" i="8"/>
  <c r="AH79" i="12"/>
  <c r="AJ79" i="12" s="1"/>
  <c r="AG79" i="12"/>
  <c r="AK45" i="15"/>
  <c r="AM45" i="15" s="1"/>
  <c r="AL45" i="15"/>
  <c r="AN45" i="15" s="1"/>
  <c r="I360" i="8"/>
  <c r="U120" i="12"/>
  <c r="Y120" i="12" s="1"/>
  <c r="N161" i="8"/>
  <c r="L161" i="8"/>
  <c r="V120" i="12"/>
  <c r="Z120" i="12" s="1"/>
  <c r="M180" i="8"/>
  <c r="R9" i="3"/>
  <c r="J539" i="8"/>
  <c r="R498" i="12"/>
  <c r="R133" i="12"/>
  <c r="J174" i="8"/>
  <c r="E545" i="8"/>
  <c r="D452" i="8"/>
  <c r="C462" i="8"/>
  <c r="W46" i="14"/>
  <c r="X46" i="14"/>
  <c r="AB46" i="14" s="1"/>
  <c r="S341" i="8"/>
  <c r="AK300" i="12"/>
  <c r="AM300" i="12" s="1"/>
  <c r="AL300" i="12"/>
  <c r="AN300" i="12" s="1"/>
  <c r="AG32" i="12"/>
  <c r="AI32" i="12" s="1"/>
  <c r="AH32" i="12"/>
  <c r="AJ32" i="12" s="1"/>
  <c r="R73" i="8"/>
  <c r="J127" i="8"/>
  <c r="R86" i="12"/>
  <c r="R497" i="8"/>
  <c r="AH456" i="12"/>
  <c r="AJ456" i="12" s="1"/>
  <c r="AG456" i="12"/>
  <c r="L438" i="8"/>
  <c r="N438" i="8"/>
  <c r="U397" i="12"/>
  <c r="Y397" i="12" s="1"/>
  <c r="V397" i="12"/>
  <c r="Z397" i="12" s="1"/>
  <c r="H391" i="8"/>
  <c r="C211" i="8"/>
  <c r="E167" i="8"/>
  <c r="R97" i="3"/>
  <c r="I175" i="8"/>
  <c r="E465" i="8"/>
  <c r="C185" i="8"/>
  <c r="E491" i="8"/>
  <c r="E70" i="8"/>
  <c r="G66" i="8"/>
  <c r="F66" i="8"/>
  <c r="T25" i="12"/>
  <c r="AD25" i="12" s="1"/>
  <c r="S25" i="12"/>
  <c r="AC25" i="12" s="1"/>
  <c r="I250" i="8"/>
  <c r="S69" i="12"/>
  <c r="AC69" i="12" s="1"/>
  <c r="T69" i="12"/>
  <c r="AD69" i="12" s="1"/>
  <c r="G110" i="8"/>
  <c r="F110" i="8"/>
  <c r="AK54" i="15"/>
  <c r="AM54" i="15" s="1"/>
  <c r="AL54" i="15"/>
  <c r="AN54" i="15" s="1"/>
  <c r="AH105" i="12"/>
  <c r="AJ105" i="12" s="1"/>
  <c r="R146" i="8"/>
  <c r="AG105" i="12"/>
  <c r="AI105" i="12" s="1"/>
  <c r="P362" i="8"/>
  <c r="V51" i="3"/>
  <c r="Z51" i="3" s="1"/>
  <c r="U51" i="3"/>
  <c r="Y51" i="3" s="1"/>
  <c r="X81" i="3"/>
  <c r="AB81" i="3" s="1"/>
  <c r="W81" i="3"/>
  <c r="AA81" i="3" s="1"/>
  <c r="E199" i="8"/>
  <c r="AK61" i="15"/>
  <c r="AM61" i="15" s="1"/>
  <c r="AL61" i="15"/>
  <c r="AN61" i="15" s="1"/>
  <c r="P133" i="8"/>
  <c r="D106" i="8"/>
  <c r="H216" i="8"/>
  <c r="U478" i="12"/>
  <c r="Y478" i="12" s="1"/>
  <c r="N519" i="8"/>
  <c r="L519" i="8"/>
  <c r="V478" i="12"/>
  <c r="Z478" i="12" s="1"/>
  <c r="AG56" i="12"/>
  <c r="AI56" i="12" s="1"/>
  <c r="AH56" i="12"/>
  <c r="AJ56" i="12" s="1"/>
  <c r="R97" i="8"/>
  <c r="C537" i="8"/>
  <c r="V177" i="12"/>
  <c r="Z177" i="12" s="1"/>
  <c r="L218" i="8"/>
  <c r="N218" i="8"/>
  <c r="U177" i="12"/>
  <c r="Y177" i="12" s="1"/>
  <c r="R184" i="8"/>
  <c r="AG143" i="12"/>
  <c r="AI143" i="12" s="1"/>
  <c r="AH143" i="12"/>
  <c r="AJ143" i="12" s="1"/>
  <c r="M203" i="8"/>
  <c r="D262" i="8"/>
  <c r="K278" i="8"/>
  <c r="U465" i="12"/>
  <c r="N506" i="8"/>
  <c r="V465" i="12"/>
  <c r="Z465" i="12" s="1"/>
  <c r="L506" i="8"/>
  <c r="R60" i="15"/>
  <c r="G65" i="8"/>
  <c r="S24" i="12"/>
  <c r="AC24" i="12" s="1"/>
  <c r="T24" i="12"/>
  <c r="AD24" i="12" s="1"/>
  <c r="F65" i="8"/>
  <c r="AG38" i="14"/>
  <c r="AH38" i="14"/>
  <c r="AJ38" i="14" s="1"/>
  <c r="K117" i="8"/>
  <c r="V166" i="12"/>
  <c r="Z166" i="12" s="1"/>
  <c r="U166" i="12"/>
  <c r="Y166" i="12" s="1"/>
  <c r="N207" i="8"/>
  <c r="L207" i="8"/>
  <c r="E271" i="8"/>
  <c r="AL201" i="12"/>
  <c r="AN201" i="12" s="1"/>
  <c r="AK201" i="12"/>
  <c r="AM201" i="12" s="1"/>
  <c r="S242" i="8"/>
  <c r="Q250" i="8"/>
  <c r="O250" i="8"/>
  <c r="X209" i="12"/>
  <c r="AB209" i="12" s="1"/>
  <c r="W209" i="12"/>
  <c r="AA209" i="12" s="1"/>
  <c r="K84" i="8"/>
  <c r="S293" i="12"/>
  <c r="AC293" i="12" s="1"/>
  <c r="T293" i="12"/>
  <c r="AD293" i="12" s="1"/>
  <c r="G334" i="8"/>
  <c r="F334" i="8"/>
  <c r="Q164" i="8"/>
  <c r="W123" i="12"/>
  <c r="O164" i="8"/>
  <c r="X123" i="12"/>
  <c r="AB123" i="12" s="1"/>
  <c r="M506" i="8"/>
  <c r="AH301" i="12"/>
  <c r="AJ301" i="12" s="1"/>
  <c r="R342" i="8"/>
  <c r="AG301" i="12"/>
  <c r="S30" i="13"/>
  <c r="AC30" i="13" s="1"/>
  <c r="T30" i="13"/>
  <c r="AD30" i="13" s="1"/>
  <c r="M551" i="8"/>
  <c r="E244" i="8"/>
  <c r="E442" i="8"/>
  <c r="P267" i="8"/>
  <c r="O429" i="8"/>
  <c r="Q429" i="8"/>
  <c r="W388" i="12"/>
  <c r="AA388" i="12" s="1"/>
  <c r="X388" i="12"/>
  <c r="AB388" i="12" s="1"/>
  <c r="C62" i="8"/>
  <c r="AH368" i="12"/>
  <c r="AJ368" i="12" s="1"/>
  <c r="AG368" i="12"/>
  <c r="R409" i="8"/>
  <c r="C305" i="8"/>
  <c r="U104" i="3"/>
  <c r="Y104" i="3" s="1"/>
  <c r="V104" i="3"/>
  <c r="Z104" i="3" s="1"/>
  <c r="R228" i="12"/>
  <c r="J269" i="8"/>
  <c r="J290" i="8"/>
  <c r="R249" i="12"/>
  <c r="C117" i="8"/>
  <c r="AK356" i="12"/>
  <c r="AM356" i="12" s="1"/>
  <c r="AL356" i="12"/>
  <c r="S397" i="8"/>
  <c r="AH37" i="14"/>
  <c r="AJ37" i="14" s="1"/>
  <c r="AG37" i="14"/>
  <c r="AI37" i="14" s="1"/>
  <c r="K151" i="8"/>
  <c r="N202" i="8"/>
  <c r="U161" i="12"/>
  <c r="V161" i="12"/>
  <c r="Z161" i="12" s="1"/>
  <c r="L202" i="8"/>
  <c r="J490" i="8"/>
  <c r="R449" i="12"/>
  <c r="T95" i="15"/>
  <c r="AD95" i="15" s="1"/>
  <c r="S95" i="15"/>
  <c r="AC95" i="15" s="1"/>
  <c r="AG17" i="15"/>
  <c r="AH17" i="15"/>
  <c r="AJ17" i="15" s="1"/>
  <c r="R102" i="15"/>
  <c r="P479" i="8"/>
  <c r="R115" i="12"/>
  <c r="J156" i="8"/>
  <c r="C298" i="8"/>
  <c r="P519" i="8"/>
  <c r="T97" i="15"/>
  <c r="AD97" i="15" s="1"/>
  <c r="S97" i="15"/>
  <c r="X13" i="3"/>
  <c r="AB13" i="3" s="1"/>
  <c r="W13" i="3"/>
  <c r="AA13" i="3" s="1"/>
  <c r="I188" i="8"/>
  <c r="I183" i="8"/>
  <c r="S23" i="14"/>
  <c r="AC23" i="14" s="1"/>
  <c r="T23" i="14"/>
  <c r="AD23" i="14" s="1"/>
  <c r="AL103" i="15"/>
  <c r="AN103" i="15" s="1"/>
  <c r="AK103" i="15"/>
  <c r="AM103" i="15" s="1"/>
  <c r="K429" i="8"/>
  <c r="H144" i="8"/>
  <c r="P313" i="8"/>
  <c r="C223" i="8"/>
  <c r="I538" i="8"/>
  <c r="P103" i="8"/>
  <c r="I308" i="8"/>
  <c r="AL19" i="16"/>
  <c r="AN19" i="16" s="1"/>
  <c r="AK19" i="16"/>
  <c r="AM19" i="16" s="1"/>
  <c r="S238" i="12"/>
  <c r="AC238" i="12" s="1"/>
  <c r="F279" i="8"/>
  <c r="T238" i="12"/>
  <c r="AD238" i="12" s="1"/>
  <c r="G279" i="8"/>
  <c r="AG8" i="16"/>
  <c r="AH8" i="16"/>
  <c r="AJ8" i="16" s="1"/>
  <c r="M147" i="8"/>
  <c r="N238" i="8"/>
  <c r="L238" i="8"/>
  <c r="V197" i="12"/>
  <c r="Z197" i="12" s="1"/>
  <c r="U197" i="12"/>
  <c r="Y197" i="12" s="1"/>
  <c r="AK17" i="16"/>
  <c r="AM17" i="16" s="1"/>
  <c r="AL17" i="16"/>
  <c r="AN17" i="16" s="1"/>
  <c r="AK18" i="14"/>
  <c r="AM18" i="14" s="1"/>
  <c r="AL18" i="14"/>
  <c r="AN18" i="14" s="1"/>
  <c r="U94" i="3"/>
  <c r="Y94" i="3" s="1"/>
  <c r="V94" i="3"/>
  <c r="Z94" i="3" s="1"/>
  <c r="R70" i="12"/>
  <c r="J111" i="8"/>
  <c r="E299" i="8"/>
  <c r="J304" i="8"/>
  <c r="R263" i="12"/>
  <c r="AH442" i="12"/>
  <c r="AJ442" i="12" s="1"/>
  <c r="R483" i="8"/>
  <c r="AG442" i="12"/>
  <c r="AI442" i="12" s="1"/>
  <c r="H279" i="8"/>
  <c r="AK36" i="15"/>
  <c r="AM36" i="15" s="1"/>
  <c r="AL36" i="15"/>
  <c r="AL24" i="3"/>
  <c r="AN24" i="3" s="1"/>
  <c r="AK24" i="3"/>
  <c r="AM24" i="3" s="1"/>
  <c r="P251" i="8"/>
  <c r="D301" i="8"/>
  <c r="D445" i="8"/>
  <c r="S81" i="3"/>
  <c r="AC81" i="3" s="1"/>
  <c r="T81" i="3"/>
  <c r="AD81" i="3" s="1"/>
  <c r="U57" i="3"/>
  <c r="Y57" i="3" s="1"/>
  <c r="V57" i="3"/>
  <c r="Z57" i="3" s="1"/>
  <c r="P551" i="8"/>
  <c r="M418" i="8"/>
  <c r="AH23" i="3"/>
  <c r="AJ23" i="3" s="1"/>
  <c r="AG23" i="3"/>
  <c r="H69" i="8"/>
  <c r="D120" i="8"/>
  <c r="S138" i="8"/>
  <c r="AL97" i="12"/>
  <c r="AN97" i="12" s="1"/>
  <c r="AK97" i="12"/>
  <c r="AM97" i="12" s="1"/>
  <c r="D472" i="8"/>
  <c r="H510" i="8"/>
  <c r="R239" i="8"/>
  <c r="AG198" i="12"/>
  <c r="AI198" i="12" s="1"/>
  <c r="AH198" i="12"/>
  <c r="AJ198" i="12" s="1"/>
  <c r="AH63" i="15"/>
  <c r="AJ63" i="15" s="1"/>
  <c r="AG63" i="15"/>
  <c r="M471" i="8"/>
  <c r="P196" i="8"/>
  <c r="K517" i="8"/>
  <c r="H282" i="8"/>
  <c r="D293" i="8"/>
  <c r="P443" i="8"/>
  <c r="S87" i="8"/>
  <c r="AK46" i="12"/>
  <c r="AM46" i="12" s="1"/>
  <c r="AL46" i="12"/>
  <c r="AN46" i="12" s="1"/>
  <c r="R35" i="14"/>
  <c r="C495" i="8"/>
  <c r="AL75" i="3"/>
  <c r="AN75" i="3" s="1"/>
  <c r="AK75" i="3"/>
  <c r="AM75" i="3" s="1"/>
  <c r="W100" i="3"/>
  <c r="X100" i="3"/>
  <c r="AB100" i="3" s="1"/>
  <c r="I492" i="8"/>
  <c r="V296" i="12"/>
  <c r="Z296" i="12" s="1"/>
  <c r="N337" i="8"/>
  <c r="L337" i="8"/>
  <c r="U296" i="12"/>
  <c r="Y296" i="12" s="1"/>
  <c r="K158" i="8"/>
  <c r="J176" i="8"/>
  <c r="R135" i="12"/>
  <c r="AK420" i="12"/>
  <c r="AM420" i="12" s="1"/>
  <c r="S461" i="8"/>
  <c r="AL420" i="12"/>
  <c r="AN420" i="12" s="1"/>
  <c r="U13" i="15"/>
  <c r="V13" i="15"/>
  <c r="Z13" i="15" s="1"/>
  <c r="E295" i="8"/>
  <c r="M357" i="8"/>
  <c r="F474" i="8"/>
  <c r="G474" i="8"/>
  <c r="S433" i="12"/>
  <c r="T433" i="12"/>
  <c r="AD433" i="12" s="1"/>
  <c r="S28" i="14"/>
  <c r="AC28" i="14" s="1"/>
  <c r="T28" i="14"/>
  <c r="AD28" i="14" s="1"/>
  <c r="W40" i="12"/>
  <c r="Q81" i="8"/>
  <c r="X40" i="12"/>
  <c r="AB40" i="12" s="1"/>
  <c r="O81" i="8"/>
  <c r="U38" i="3"/>
  <c r="Y38" i="3" s="1"/>
  <c r="V38" i="3"/>
  <c r="Z38" i="3" s="1"/>
  <c r="K219" i="8"/>
  <c r="P548" i="8"/>
  <c r="K404" i="8"/>
  <c r="M205" i="8"/>
  <c r="D159" i="8"/>
  <c r="R242" i="12"/>
  <c r="J283" i="8"/>
  <c r="M222" i="8"/>
  <c r="T106" i="12"/>
  <c r="AD106" i="12" s="1"/>
  <c r="S106" i="12"/>
  <c r="AC106" i="12" s="1"/>
  <c r="F147" i="8"/>
  <c r="G147" i="8"/>
  <c r="R48" i="3"/>
  <c r="R8" i="3"/>
  <c r="AL29" i="15"/>
  <c r="AN29" i="15" s="1"/>
  <c r="AK29" i="15"/>
  <c r="AM29" i="15" s="1"/>
  <c r="I102" i="8"/>
  <c r="AL290" i="12"/>
  <c r="AN290" i="12" s="1"/>
  <c r="AK290" i="12"/>
  <c r="AM290" i="12" s="1"/>
  <c r="S331" i="8"/>
  <c r="AK77" i="15"/>
  <c r="AM77" i="15" s="1"/>
  <c r="AL77" i="15"/>
  <c r="AN77" i="15" s="1"/>
  <c r="AG77" i="3"/>
  <c r="AH77" i="3"/>
  <c r="AJ77" i="3" s="1"/>
  <c r="M512" i="8"/>
  <c r="T413" i="12"/>
  <c r="AD413" i="12" s="1"/>
  <c r="G454" i="8"/>
  <c r="S413" i="12"/>
  <c r="AC413" i="12" s="1"/>
  <c r="F454" i="8"/>
  <c r="AK9" i="15"/>
  <c r="AM9" i="15" s="1"/>
  <c r="AL9" i="15"/>
  <c r="AN9" i="15" s="1"/>
  <c r="H290" i="8"/>
  <c r="D242" i="8"/>
  <c r="D370" i="8"/>
  <c r="S9" i="13"/>
  <c r="T9" i="13"/>
  <c r="AD9" i="13" s="1"/>
  <c r="N441" i="8"/>
  <c r="L441" i="8"/>
  <c r="U400" i="12"/>
  <c r="Y400" i="12" s="1"/>
  <c r="V400" i="12"/>
  <c r="Z400" i="12" s="1"/>
  <c r="AK119" i="12"/>
  <c r="AM119" i="12" s="1"/>
  <c r="S160" i="8"/>
  <c r="AL119" i="12"/>
  <c r="AN119" i="12" s="1"/>
  <c r="Q302" i="8"/>
  <c r="X261" i="12"/>
  <c r="AB261" i="12" s="1"/>
  <c r="W261" i="12"/>
  <c r="O302" i="8"/>
  <c r="M86" i="8"/>
  <c r="T17" i="13"/>
  <c r="AD17" i="13" s="1"/>
  <c r="S17" i="13"/>
  <c r="AC17" i="13" s="1"/>
  <c r="D526" i="8"/>
  <c r="AH432" i="12"/>
  <c r="AJ432" i="12" s="1"/>
  <c r="R473" i="8"/>
  <c r="AG432" i="12"/>
  <c r="R315" i="8"/>
  <c r="AH274" i="12"/>
  <c r="AJ274" i="12" s="1"/>
  <c r="AG274" i="12"/>
  <c r="M75" i="8"/>
  <c r="AL29" i="13"/>
  <c r="AN29" i="13" s="1"/>
  <c r="AK29" i="13"/>
  <c r="AM29" i="13" s="1"/>
  <c r="J394" i="8"/>
  <c r="R353" i="12"/>
  <c r="N185" i="8"/>
  <c r="U144" i="12"/>
  <c r="Y144" i="12" s="1"/>
  <c r="L185" i="8"/>
  <c r="V144" i="12"/>
  <c r="Z144" i="12" s="1"/>
  <c r="P547" i="8"/>
  <c r="D80" i="8"/>
  <c r="V349" i="12"/>
  <c r="Z349" i="12" s="1"/>
  <c r="U349" i="12"/>
  <c r="Y349" i="12" s="1"/>
  <c r="N390" i="8"/>
  <c r="L390" i="8"/>
  <c r="Q320" i="8"/>
  <c r="X279" i="12"/>
  <c r="AB279" i="12" s="1"/>
  <c r="O320" i="8"/>
  <c r="W279" i="12"/>
  <c r="AA279" i="12" s="1"/>
  <c r="N140" i="8"/>
  <c r="L140" i="8"/>
  <c r="U99" i="12"/>
  <c r="Y99" i="12" s="1"/>
  <c r="V99" i="12"/>
  <c r="Z99" i="12" s="1"/>
  <c r="R424" i="12"/>
  <c r="J465" i="8"/>
  <c r="S18" i="13"/>
  <c r="T18" i="13"/>
  <c r="AD18" i="13" s="1"/>
  <c r="J342" i="8"/>
  <c r="R301" i="12"/>
  <c r="H493" i="8"/>
  <c r="U68" i="3"/>
  <c r="Y68" i="3" s="1"/>
  <c r="V68" i="3"/>
  <c r="Z68" i="3" s="1"/>
  <c r="M115" i="8"/>
  <c r="AK316" i="12"/>
  <c r="AM316" i="12" s="1"/>
  <c r="S357" i="8"/>
  <c r="AL316" i="12"/>
  <c r="AN316" i="12" s="1"/>
  <c r="C87" i="8"/>
  <c r="H542" i="8"/>
  <c r="M154" i="8"/>
  <c r="AH70" i="12"/>
  <c r="AJ70" i="12" s="1"/>
  <c r="AG70" i="12"/>
  <c r="R111" i="8"/>
  <c r="M530" i="8"/>
  <c r="C238" i="8"/>
  <c r="M508" i="8"/>
  <c r="H214" i="8"/>
  <c r="M428" i="8"/>
  <c r="R17" i="12"/>
  <c r="J58" i="8"/>
  <c r="AL30" i="3"/>
  <c r="AN30" i="3" s="1"/>
  <c r="AK30" i="3"/>
  <c r="AM30" i="3" s="1"/>
  <c r="S100" i="15"/>
  <c r="T100" i="15"/>
  <c r="AD100" i="15" s="1"/>
  <c r="U408" i="12"/>
  <c r="Y408" i="12" s="1"/>
  <c r="N449" i="8"/>
  <c r="V408" i="12"/>
  <c r="Z408" i="12" s="1"/>
  <c r="L449" i="8"/>
  <c r="AL32" i="3"/>
  <c r="AN32" i="3" s="1"/>
  <c r="AK32" i="3"/>
  <c r="AM32" i="3" s="1"/>
  <c r="P52" i="8"/>
  <c r="R462" i="12"/>
  <c r="J503" i="8"/>
  <c r="AH292" i="12"/>
  <c r="AJ292" i="12" s="1"/>
  <c r="R333" i="8"/>
  <c r="AG292" i="12"/>
  <c r="AI292" i="12" s="1"/>
  <c r="S282" i="12"/>
  <c r="T282" i="12"/>
  <c r="AD282" i="12" s="1"/>
  <c r="F323" i="8"/>
  <c r="G323" i="8"/>
  <c r="P121" i="8"/>
  <c r="E441" i="8"/>
  <c r="K525" i="8"/>
  <c r="R15" i="16"/>
  <c r="I333" i="8"/>
  <c r="I468" i="8"/>
  <c r="K277" i="8"/>
  <c r="K137" i="8"/>
  <c r="M297" i="8"/>
  <c r="AL27" i="13"/>
  <c r="AN27" i="13" s="1"/>
  <c r="AK27" i="13"/>
  <c r="AM27" i="13" s="1"/>
  <c r="U25" i="15"/>
  <c r="Y25" i="15" s="1"/>
  <c r="V25" i="15"/>
  <c r="Z25" i="15" s="1"/>
  <c r="E296" i="8"/>
  <c r="C312" i="8"/>
  <c r="E301" i="8"/>
  <c r="W17" i="14"/>
  <c r="AA17" i="14" s="1"/>
  <c r="X17" i="14"/>
  <c r="AB17" i="14" s="1"/>
  <c r="H276" i="8"/>
  <c r="H124" i="8"/>
  <c r="I116" i="8"/>
  <c r="M271" i="8"/>
  <c r="F157" i="8"/>
  <c r="T116" i="12"/>
  <c r="AD116" i="12" s="1"/>
  <c r="G157" i="8"/>
  <c r="S116" i="12"/>
  <c r="AC116" i="12" s="1"/>
  <c r="T93" i="12"/>
  <c r="AD93" i="12" s="1"/>
  <c r="S93" i="12"/>
  <c r="AC93" i="12" s="1"/>
  <c r="F134" i="8"/>
  <c r="G134" i="8"/>
  <c r="V66" i="12"/>
  <c r="Z66" i="12" s="1"/>
  <c r="N107" i="8"/>
  <c r="L107" i="8"/>
  <c r="U66" i="12"/>
  <c r="Y66" i="12" s="1"/>
  <c r="M160" i="8"/>
  <c r="T234" i="12"/>
  <c r="AD234" i="12" s="1"/>
  <c r="F275" i="8"/>
  <c r="G275" i="8"/>
  <c r="S234" i="12"/>
  <c r="AC234" i="12" s="1"/>
  <c r="E415" i="8"/>
  <c r="W144" i="12"/>
  <c r="AA144" i="12" s="1"/>
  <c r="O185" i="8"/>
  <c r="X144" i="12"/>
  <c r="AB144" i="12" s="1"/>
  <c r="Q185" i="8"/>
  <c r="G469" i="8"/>
  <c r="T428" i="12"/>
  <c r="AD428" i="12" s="1"/>
  <c r="F469" i="8"/>
  <c r="S428" i="12"/>
  <c r="J446" i="8"/>
  <c r="R405" i="12"/>
  <c r="F87" i="8"/>
  <c r="S46" i="12"/>
  <c r="T46" i="12"/>
  <c r="AD46" i="12" s="1"/>
  <c r="G87" i="8"/>
  <c r="D205" i="8"/>
  <c r="M351" i="8"/>
  <c r="I456" i="8"/>
  <c r="O269" i="8"/>
  <c r="X228" i="12"/>
  <c r="W228" i="12"/>
  <c r="AA228" i="12" s="1"/>
  <c r="Q269" i="8"/>
  <c r="AG191" i="12"/>
  <c r="AI191" i="12" s="1"/>
  <c r="AH191" i="12"/>
  <c r="AJ191" i="12" s="1"/>
  <c r="R232" i="8"/>
  <c r="R57" i="3"/>
  <c r="W323" i="12"/>
  <c r="Q364" i="8"/>
  <c r="X323" i="12"/>
  <c r="AB323" i="12" s="1"/>
  <c r="O364" i="8"/>
  <c r="AG75" i="3"/>
  <c r="AI75" i="3" s="1"/>
  <c r="AH75" i="3"/>
  <c r="AJ75" i="3" s="1"/>
  <c r="AK28" i="13"/>
  <c r="AM28" i="13" s="1"/>
  <c r="AL28" i="13"/>
  <c r="AN28" i="13" s="1"/>
  <c r="T331" i="12"/>
  <c r="AD331" i="12" s="1"/>
  <c r="S331" i="12"/>
  <c r="AC331" i="12" s="1"/>
  <c r="G372" i="8"/>
  <c r="F372" i="8"/>
  <c r="S446" i="8"/>
  <c r="AK405" i="12"/>
  <c r="AM405" i="12" s="1"/>
  <c r="AL405" i="12"/>
  <c r="AN405" i="12" s="1"/>
  <c r="S277" i="8"/>
  <c r="AL236" i="12"/>
  <c r="AN236" i="12" s="1"/>
  <c r="AK236" i="12"/>
  <c r="AM236" i="12" s="1"/>
  <c r="C212" i="8"/>
  <c r="AL293" i="12"/>
  <c r="AN293" i="12" s="1"/>
  <c r="S334" i="8"/>
  <c r="AK293" i="12"/>
  <c r="AM293" i="12" s="1"/>
  <c r="C219" i="8"/>
  <c r="R444" i="12"/>
  <c r="J485" i="8"/>
  <c r="K451" i="8"/>
  <c r="D365" i="8"/>
  <c r="AG38" i="12"/>
  <c r="AI38" i="12" s="1"/>
  <c r="AH38" i="12"/>
  <c r="AJ38" i="12" s="1"/>
  <c r="R79" i="8"/>
  <c r="R454" i="12"/>
  <c r="J495" i="8"/>
  <c r="R91" i="3"/>
  <c r="AK87" i="12"/>
  <c r="AM87" i="12" s="1"/>
  <c r="AL87" i="12"/>
  <c r="AN87" i="12" s="1"/>
  <c r="S128" i="8"/>
  <c r="P127" i="8"/>
  <c r="R107" i="15"/>
  <c r="E397" i="8"/>
  <c r="U22" i="14"/>
  <c r="Y22" i="14" s="1"/>
  <c r="V22" i="14"/>
  <c r="Z22" i="14" s="1"/>
  <c r="AL283" i="12"/>
  <c r="AN283" i="12" s="1"/>
  <c r="AK283" i="12"/>
  <c r="AM283" i="12" s="1"/>
  <c r="S324" i="8"/>
  <c r="C105" i="8"/>
  <c r="K372" i="8"/>
  <c r="E210" i="8"/>
  <c r="AK311" i="12"/>
  <c r="AM311" i="12" s="1"/>
  <c r="AL311" i="12"/>
  <c r="AN311" i="12" s="1"/>
  <c r="S352" i="8"/>
  <c r="R321" i="8"/>
  <c r="AH280" i="12"/>
  <c r="AJ280" i="12" s="1"/>
  <c r="AG280" i="12"/>
  <c r="AL211" i="12"/>
  <c r="AN211" i="12" s="1"/>
  <c r="S252" i="8"/>
  <c r="AK211" i="12"/>
  <c r="AM211" i="12" s="1"/>
  <c r="R188" i="12"/>
  <c r="J229" i="8"/>
  <c r="V160" i="12"/>
  <c r="Z160" i="12" s="1"/>
  <c r="L201" i="8"/>
  <c r="N201" i="8"/>
  <c r="U160" i="12"/>
  <c r="Y160" i="12" s="1"/>
  <c r="P438" i="8"/>
  <c r="E288" i="8"/>
  <c r="AG92" i="12"/>
  <c r="AI92" i="12" s="1"/>
  <c r="AH92" i="12"/>
  <c r="AJ92" i="12" s="1"/>
  <c r="R133" i="8"/>
  <c r="Q300" i="8"/>
  <c r="O300" i="8"/>
  <c r="W259" i="12"/>
  <c r="AA259" i="12" s="1"/>
  <c r="X259" i="12"/>
  <c r="AB259" i="12" s="1"/>
  <c r="M183" i="8"/>
  <c r="P279" i="8"/>
  <c r="U30" i="14"/>
  <c r="Y30" i="14" s="1"/>
  <c r="V30" i="14"/>
  <c r="Z30" i="14" s="1"/>
  <c r="AK42" i="3"/>
  <c r="AM42" i="3" s="1"/>
  <c r="AL42" i="3"/>
  <c r="AN42" i="3" s="1"/>
  <c r="I469" i="8"/>
  <c r="AK346" i="12"/>
  <c r="AM346" i="12" s="1"/>
  <c r="S387" i="8"/>
  <c r="AL346" i="12"/>
  <c r="AN346" i="12" s="1"/>
  <c r="R138" i="8"/>
  <c r="AH97" i="12"/>
  <c r="AJ97" i="12" s="1"/>
  <c r="AG97" i="12"/>
  <c r="AI97" i="12" s="1"/>
  <c r="I260" i="8"/>
  <c r="Q505" i="8"/>
  <c r="W464" i="12"/>
  <c r="AA464" i="12" s="1"/>
  <c r="O505" i="8"/>
  <c r="X464" i="12"/>
  <c r="T471" i="12"/>
  <c r="AD471" i="12" s="1"/>
  <c r="F512" i="8"/>
  <c r="G512" i="8"/>
  <c r="S471" i="12"/>
  <c r="AC471" i="12" s="1"/>
  <c r="R60" i="12"/>
  <c r="J101" i="8"/>
  <c r="C442" i="8"/>
  <c r="X309" i="12"/>
  <c r="O350" i="8"/>
  <c r="Q350" i="8"/>
  <c r="W309" i="12"/>
  <c r="AA309" i="12" s="1"/>
  <c r="U139" i="12"/>
  <c r="Y139" i="12" s="1"/>
  <c r="V139" i="12"/>
  <c r="Z139" i="12" s="1"/>
  <c r="N180" i="8"/>
  <c r="L180" i="8"/>
  <c r="I459" i="8"/>
  <c r="R118" i="12"/>
  <c r="J159" i="8"/>
  <c r="R216" i="12"/>
  <c r="J257" i="8"/>
  <c r="K307" i="8"/>
  <c r="V57" i="15"/>
  <c r="Z57" i="15" s="1"/>
  <c r="U57" i="15"/>
  <c r="Y57" i="15" s="1"/>
  <c r="C233" i="8"/>
  <c r="K421" i="8"/>
  <c r="T34" i="15"/>
  <c r="AD34" i="15" s="1"/>
  <c r="S34" i="15"/>
  <c r="AC34" i="15" s="1"/>
  <c r="S444" i="12"/>
  <c r="AC444" i="12" s="1"/>
  <c r="F485" i="8"/>
  <c r="T444" i="12"/>
  <c r="AD444" i="12" s="1"/>
  <c r="G485" i="8"/>
  <c r="AG188" i="12"/>
  <c r="AI188" i="12" s="1"/>
  <c r="AH188" i="12"/>
  <c r="AJ188" i="12" s="1"/>
  <c r="R229" i="8"/>
  <c r="D302" i="8"/>
  <c r="AG81" i="15"/>
  <c r="AI81" i="15" s="1"/>
  <c r="AH81" i="15"/>
  <c r="AJ81" i="15" s="1"/>
  <c r="C379" i="8"/>
  <c r="P145" i="8"/>
  <c r="O73" i="8"/>
  <c r="W32" i="12"/>
  <c r="AA32" i="12" s="1"/>
  <c r="X32" i="12"/>
  <c r="Q73" i="8"/>
  <c r="M299" i="8"/>
  <c r="S121" i="12"/>
  <c r="AC121" i="12" s="1"/>
  <c r="F162" i="8"/>
  <c r="T121" i="12"/>
  <c r="AD121" i="12" s="1"/>
  <c r="G162" i="8"/>
  <c r="H314" i="8"/>
  <c r="R79" i="15"/>
  <c r="U256" i="12"/>
  <c r="Y256" i="12" s="1"/>
  <c r="L297" i="8"/>
  <c r="V256" i="12"/>
  <c r="Z256" i="12" s="1"/>
  <c r="N297" i="8"/>
  <c r="H459" i="8"/>
  <c r="K427" i="8"/>
  <c r="R95" i="3"/>
  <c r="H321" i="8"/>
  <c r="AH116" i="12"/>
  <c r="AJ116" i="12" s="1"/>
  <c r="AG116" i="12"/>
  <c r="R157" i="8"/>
  <c r="E101" i="8"/>
  <c r="W180" i="12"/>
  <c r="O221" i="8"/>
  <c r="X180" i="12"/>
  <c r="AB180" i="12" s="1"/>
  <c r="Q221" i="8"/>
  <c r="M426" i="8"/>
  <c r="AH103" i="12"/>
  <c r="AJ103" i="12" s="1"/>
  <c r="AG103" i="12"/>
  <c r="R144" i="8"/>
  <c r="R23" i="15"/>
  <c r="C332" i="8"/>
  <c r="D269" i="8"/>
  <c r="J201" i="8"/>
  <c r="R160" i="12"/>
  <c r="M244" i="8"/>
  <c r="M444" i="8"/>
  <c r="K529" i="8"/>
  <c r="AK232" i="12"/>
  <c r="AM232" i="12" s="1"/>
  <c r="AL232" i="12"/>
  <c r="AN232" i="12" s="1"/>
  <c r="S273" i="8"/>
  <c r="K445" i="8"/>
  <c r="AK397" i="12"/>
  <c r="AM397" i="12" s="1"/>
  <c r="AL397" i="12"/>
  <c r="AN397" i="12" s="1"/>
  <c r="S438" i="8"/>
  <c r="E209" i="8"/>
  <c r="C346" i="8"/>
  <c r="AH218" i="12"/>
  <c r="AJ218" i="12" s="1"/>
  <c r="AG218" i="12"/>
  <c r="AI218" i="12" s="1"/>
  <c r="R259" i="8"/>
  <c r="AK172" i="12"/>
  <c r="AM172" i="12" s="1"/>
  <c r="S213" i="8"/>
  <c r="AL172" i="12"/>
  <c r="AN172" i="12" s="1"/>
  <c r="T204" i="12"/>
  <c r="AD204" i="12" s="1"/>
  <c r="F245" i="8"/>
  <c r="S204" i="12"/>
  <c r="AC204" i="12" s="1"/>
  <c r="G245" i="8"/>
  <c r="AG62" i="12"/>
  <c r="R103" i="8"/>
  <c r="AH62" i="12"/>
  <c r="AJ62" i="12" s="1"/>
  <c r="F522" i="8"/>
  <c r="T481" i="12"/>
  <c r="AD481" i="12" s="1"/>
  <c r="G522" i="8"/>
  <c r="S481" i="12"/>
  <c r="AC481" i="12" s="1"/>
  <c r="I251" i="8"/>
  <c r="G468" i="8"/>
  <c r="T427" i="12"/>
  <c r="AD427" i="12" s="1"/>
  <c r="F468" i="8"/>
  <c r="S427" i="12"/>
  <c r="AC427" i="12" s="1"/>
  <c r="AG70" i="15"/>
  <c r="AH70" i="15"/>
  <c r="AJ70" i="15" s="1"/>
  <c r="K531" i="8"/>
  <c r="C539" i="8"/>
  <c r="C434" i="8"/>
  <c r="C278" i="8"/>
  <c r="T240" i="12"/>
  <c r="AD240" i="12" s="1"/>
  <c r="F281" i="8"/>
  <c r="G281" i="8"/>
  <c r="S240" i="12"/>
  <c r="AC240" i="12" s="1"/>
  <c r="H269" i="8"/>
  <c r="AG23" i="14"/>
  <c r="AH23" i="14"/>
  <c r="AJ23" i="14" s="1"/>
  <c r="AH166" i="12"/>
  <c r="AJ166" i="12" s="1"/>
  <c r="R207" i="8"/>
  <c r="AG166" i="12"/>
  <c r="T72" i="3"/>
  <c r="AD72" i="3" s="1"/>
  <c r="S72" i="3"/>
  <c r="E366" i="8"/>
  <c r="AL286" i="12"/>
  <c r="AN286" i="12" s="1"/>
  <c r="S327" i="8"/>
  <c r="AK286" i="12"/>
  <c r="AM286" i="12" s="1"/>
  <c r="V53" i="12"/>
  <c r="Z53" i="12" s="1"/>
  <c r="N94" i="8"/>
  <c r="U53" i="12"/>
  <c r="Y53" i="12" s="1"/>
  <c r="L94" i="8"/>
  <c r="I55" i="8"/>
  <c r="P139" i="8"/>
  <c r="K184" i="8"/>
  <c r="R20" i="15"/>
  <c r="X74" i="12"/>
  <c r="AB74" i="12" s="1"/>
  <c r="O115" i="8"/>
  <c r="W74" i="12"/>
  <c r="AA74" i="12" s="1"/>
  <c r="Q115" i="8"/>
  <c r="K358" i="8"/>
  <c r="J318" i="8"/>
  <c r="R277" i="12"/>
  <c r="I545" i="8"/>
  <c r="H205" i="8"/>
  <c r="D347" i="8"/>
  <c r="P531" i="8"/>
  <c r="S435" i="12"/>
  <c r="AC435" i="12" s="1"/>
  <c r="F476" i="8"/>
  <c r="T435" i="12"/>
  <c r="AD435" i="12" s="1"/>
  <c r="G476" i="8"/>
  <c r="AL368" i="12"/>
  <c r="AN368" i="12" s="1"/>
  <c r="AK368" i="12"/>
  <c r="AM368" i="12" s="1"/>
  <c r="S409" i="8"/>
  <c r="P357" i="8"/>
  <c r="E502" i="8"/>
  <c r="S42" i="3"/>
  <c r="AC42" i="3" s="1"/>
  <c r="T42" i="3"/>
  <c r="AD42" i="3" s="1"/>
  <c r="O365" i="8"/>
  <c r="X324" i="12"/>
  <c r="AB324" i="12" s="1"/>
  <c r="Q365" i="8"/>
  <c r="W324" i="12"/>
  <c r="V442" i="12"/>
  <c r="Z442" i="12" s="1"/>
  <c r="N483" i="8"/>
  <c r="U442" i="12"/>
  <c r="Y442" i="12" s="1"/>
  <c r="L483" i="8"/>
  <c r="AG9" i="12"/>
  <c r="AI9" i="12" s="1"/>
  <c r="R50" i="8"/>
  <c r="AH9" i="12"/>
  <c r="AJ9" i="12" s="1"/>
  <c r="H540" i="8"/>
  <c r="J421" i="8"/>
  <c r="R380" i="12"/>
  <c r="F141" i="8"/>
  <c r="S100" i="12"/>
  <c r="T100" i="12"/>
  <c r="AD100" i="12" s="1"/>
  <c r="G141" i="8"/>
  <c r="P104" i="8"/>
  <c r="H331" i="8"/>
  <c r="P549" i="8"/>
  <c r="K400" i="8"/>
  <c r="P125" i="8"/>
  <c r="I479" i="8"/>
  <c r="H371" i="8"/>
  <c r="W383" i="12"/>
  <c r="X383" i="12"/>
  <c r="AB383" i="12" s="1"/>
  <c r="Q424" i="8"/>
  <c r="O424" i="8"/>
  <c r="AK31" i="14"/>
  <c r="AM31" i="14" s="1"/>
  <c r="AL31" i="14"/>
  <c r="AN31" i="14" s="1"/>
  <c r="N374" i="8"/>
  <c r="U333" i="12"/>
  <c r="Y333" i="12" s="1"/>
  <c r="L374" i="8"/>
  <c r="V333" i="12"/>
  <c r="Z333" i="12" s="1"/>
  <c r="X224" i="12"/>
  <c r="W224" i="12"/>
  <c r="AA224" i="12" s="1"/>
  <c r="Q265" i="8"/>
  <c r="O265" i="8"/>
  <c r="H423" i="8"/>
  <c r="V315" i="12"/>
  <c r="Z315" i="12" s="1"/>
  <c r="N356" i="8"/>
  <c r="U315" i="12"/>
  <c r="Y315" i="12" s="1"/>
  <c r="L356" i="8"/>
  <c r="P179" i="8"/>
  <c r="R358" i="12"/>
  <c r="J399" i="8"/>
  <c r="H543" i="8"/>
  <c r="U61" i="15"/>
  <c r="Y61" i="15" s="1"/>
  <c r="V61" i="15"/>
  <c r="Z61" i="15" s="1"/>
  <c r="AL14" i="3"/>
  <c r="AN14" i="3" s="1"/>
  <c r="AK14" i="3"/>
  <c r="AM14" i="3" s="1"/>
  <c r="I170" i="8"/>
  <c r="M76" i="8"/>
  <c r="T11" i="14"/>
  <c r="AD11" i="14" s="1"/>
  <c r="S11" i="14"/>
  <c r="AC11" i="14" s="1"/>
  <c r="S324" i="12"/>
  <c r="AC324" i="12" s="1"/>
  <c r="T324" i="12"/>
  <c r="AD324" i="12" s="1"/>
  <c r="F365" i="8"/>
  <c r="G365" i="8"/>
  <c r="E368" i="8"/>
  <c r="R273" i="12"/>
  <c r="J314" i="8"/>
  <c r="R29" i="13"/>
  <c r="S19" i="16"/>
  <c r="AC19" i="16" s="1"/>
  <c r="T19" i="16"/>
  <c r="AD19" i="16" s="1"/>
  <c r="R384" i="12"/>
  <c r="J425" i="8"/>
  <c r="H381" i="8"/>
  <c r="AH165" i="12"/>
  <c r="AJ165" i="12" s="1"/>
  <c r="R206" i="8"/>
  <c r="AG165" i="12"/>
  <c r="AI165" i="12" s="1"/>
  <c r="H271" i="8"/>
  <c r="K155" i="8"/>
  <c r="L130" i="8"/>
  <c r="N130" i="8"/>
  <c r="U89" i="12"/>
  <c r="Y89" i="12" s="1"/>
  <c r="V89" i="12"/>
  <c r="Z89" i="12" s="1"/>
  <c r="AH55" i="3"/>
  <c r="AJ55" i="3" s="1"/>
  <c r="AG55" i="3"/>
  <c r="AI55" i="3" s="1"/>
  <c r="H215" i="8"/>
  <c r="K73" i="8"/>
  <c r="I263" i="8"/>
  <c r="I118" i="8"/>
  <c r="R308" i="8"/>
  <c r="AG267" i="12"/>
  <c r="AI267" i="12" s="1"/>
  <c r="AH267" i="12"/>
  <c r="AJ267" i="12" s="1"/>
  <c r="C60" i="8"/>
  <c r="D193" i="8"/>
  <c r="L261" i="8"/>
  <c r="N261" i="8"/>
  <c r="V220" i="12"/>
  <c r="Z220" i="12" s="1"/>
  <c r="U220" i="12"/>
  <c r="Y220" i="12" s="1"/>
  <c r="T302" i="12"/>
  <c r="AD302" i="12" s="1"/>
  <c r="S302" i="12"/>
  <c r="AC302" i="12" s="1"/>
  <c r="F343" i="8"/>
  <c r="G343" i="8"/>
  <c r="M177" i="8"/>
  <c r="AH20" i="13"/>
  <c r="AJ20" i="13" s="1"/>
  <c r="AG20" i="13"/>
  <c r="T451" i="12"/>
  <c r="AD451" i="12" s="1"/>
  <c r="F492" i="8"/>
  <c r="G492" i="8"/>
  <c r="S451" i="12"/>
  <c r="AC451" i="12" s="1"/>
  <c r="AK243" i="12"/>
  <c r="AM243" i="12" s="1"/>
  <c r="S284" i="8"/>
  <c r="AL243" i="12"/>
  <c r="AN243" i="12" s="1"/>
  <c r="C385" i="8"/>
  <c r="P399" i="8"/>
  <c r="M265" i="8"/>
  <c r="D509" i="8"/>
  <c r="C182" i="8"/>
  <c r="AK63" i="3"/>
  <c r="AM63" i="3" s="1"/>
  <c r="AL63" i="3"/>
  <c r="AN63" i="3" s="1"/>
  <c r="W80" i="15"/>
  <c r="X80" i="15"/>
  <c r="AB80" i="15" s="1"/>
  <c r="S31" i="13"/>
  <c r="T31" i="13"/>
  <c r="AD31" i="13" s="1"/>
  <c r="I259" i="8"/>
  <c r="U274" i="12"/>
  <c r="Y274" i="12" s="1"/>
  <c r="L315" i="8"/>
  <c r="V274" i="12"/>
  <c r="Z274" i="12" s="1"/>
  <c r="N315" i="8"/>
  <c r="S82" i="3"/>
  <c r="AC82" i="3" s="1"/>
  <c r="T82" i="3"/>
  <c r="AD82" i="3" s="1"/>
  <c r="R18" i="16"/>
  <c r="AK319" i="12"/>
  <c r="AM319" i="12" s="1"/>
  <c r="AL319" i="12"/>
  <c r="AN319" i="12" s="1"/>
  <c r="S360" i="8"/>
  <c r="R32" i="14"/>
  <c r="I376" i="8"/>
  <c r="U69" i="12"/>
  <c r="Y69" i="12" s="1"/>
  <c r="V69" i="12"/>
  <c r="Z69" i="12" s="1"/>
  <c r="L110" i="8"/>
  <c r="N110" i="8"/>
  <c r="X29" i="12"/>
  <c r="AB29" i="12" s="1"/>
  <c r="Q70" i="8"/>
  <c r="O70" i="8"/>
  <c r="W29" i="12"/>
  <c r="R350" i="12"/>
  <c r="J391" i="8"/>
  <c r="T491" i="12"/>
  <c r="AD491" i="12" s="1"/>
  <c r="F532" i="8"/>
  <c r="G532" i="8"/>
  <c r="S491" i="12"/>
  <c r="V313" i="12"/>
  <c r="Z313" i="12" s="1"/>
  <c r="L354" i="8"/>
  <c r="N354" i="8"/>
  <c r="U313" i="12"/>
  <c r="Y313" i="12" s="1"/>
  <c r="W53" i="15"/>
  <c r="X53" i="15"/>
  <c r="AB53" i="15" s="1"/>
  <c r="H199" i="8"/>
  <c r="S428" i="8"/>
  <c r="AK387" i="12"/>
  <c r="AM387" i="12" s="1"/>
  <c r="AL387" i="12"/>
  <c r="AN387" i="12" s="1"/>
  <c r="I287" i="8"/>
  <c r="M98" i="8"/>
  <c r="I305" i="8"/>
  <c r="D305" i="8"/>
  <c r="I203" i="8"/>
  <c r="AL106" i="15"/>
  <c r="AN106" i="15" s="1"/>
  <c r="AK106" i="15"/>
  <c r="AM106" i="15" s="1"/>
  <c r="S22" i="15"/>
  <c r="AC22" i="15" s="1"/>
  <c r="T22" i="15"/>
  <c r="AD22" i="15" s="1"/>
  <c r="X267" i="12"/>
  <c r="AB267" i="12" s="1"/>
  <c r="O308" i="8"/>
  <c r="Q308" i="8"/>
  <c r="W267" i="12"/>
  <c r="AA267" i="12" s="1"/>
  <c r="AG12" i="15"/>
  <c r="AH12" i="15"/>
  <c r="AJ12" i="15" s="1"/>
  <c r="T38" i="14"/>
  <c r="AD38" i="14" s="1"/>
  <c r="S38" i="14"/>
  <c r="P164" i="8"/>
  <c r="AL215" i="12"/>
  <c r="AN215" i="12" s="1"/>
  <c r="S256" i="8"/>
  <c r="AK215" i="12"/>
  <c r="AM215" i="12" s="1"/>
  <c r="J59" i="8"/>
  <c r="R18" i="12"/>
  <c r="K283" i="8"/>
  <c r="X216" i="12"/>
  <c r="O257" i="8"/>
  <c r="Q257" i="8"/>
  <c r="W216" i="12"/>
  <c r="AA216" i="12" s="1"/>
  <c r="H251" i="8"/>
  <c r="R347" i="12"/>
  <c r="J388" i="8"/>
  <c r="C496" i="8"/>
  <c r="P446" i="8"/>
  <c r="O285" i="8"/>
  <c r="Q285" i="8"/>
  <c r="W244" i="12"/>
  <c r="X244" i="12"/>
  <c r="AB244" i="12" s="1"/>
  <c r="D90" i="8"/>
  <c r="W48" i="12"/>
  <c r="Q89" i="8"/>
  <c r="X48" i="12"/>
  <c r="AB48" i="12" s="1"/>
  <c r="O89" i="8"/>
  <c r="D145" i="8"/>
  <c r="AK13" i="3"/>
  <c r="AM13" i="3" s="1"/>
  <c r="AL13" i="3"/>
  <c r="AN13" i="3" s="1"/>
  <c r="W25" i="16"/>
  <c r="AA25" i="16" s="1"/>
  <c r="X25" i="16"/>
  <c r="D225" i="8"/>
  <c r="V69" i="3"/>
  <c r="Z69" i="3" s="1"/>
  <c r="U69" i="3"/>
  <c r="Y69" i="3" s="1"/>
  <c r="I298" i="8"/>
  <c r="C318" i="8"/>
  <c r="U14" i="3"/>
  <c r="Y14" i="3" s="1"/>
  <c r="V14" i="3"/>
  <c r="Z14" i="3" s="1"/>
  <c r="J335" i="8"/>
  <c r="R294" i="12"/>
  <c r="M441" i="8"/>
  <c r="R82" i="12"/>
  <c r="J123" i="8"/>
  <c r="D116" i="8"/>
  <c r="C448" i="8"/>
  <c r="AK289" i="12"/>
  <c r="AM289" i="12" s="1"/>
  <c r="AL289" i="12"/>
  <c r="AN289" i="12" s="1"/>
  <c r="S330" i="8"/>
  <c r="M459" i="8"/>
  <c r="I67" i="8"/>
  <c r="H120" i="8"/>
  <c r="AL117" i="12"/>
  <c r="AN117" i="12" s="1"/>
  <c r="AK117" i="12"/>
  <c r="AM117" i="12" s="1"/>
  <c r="S158" i="8"/>
  <c r="R9" i="13"/>
  <c r="F271" i="8"/>
  <c r="T230" i="12"/>
  <c r="AD230" i="12" s="1"/>
  <c r="G271" i="8"/>
  <c r="S230" i="12"/>
  <c r="K491" i="8"/>
  <c r="D422" i="8"/>
  <c r="E228" i="8"/>
  <c r="S211" i="8"/>
  <c r="AK170" i="12"/>
  <c r="AL170" i="12"/>
  <c r="AN170" i="12" s="1"/>
  <c r="I181" i="8"/>
  <c r="R325" i="12"/>
  <c r="J366" i="8"/>
  <c r="U78" i="3"/>
  <c r="Y78" i="3" s="1"/>
  <c r="V78" i="3"/>
  <c r="H212" i="8"/>
  <c r="D490" i="8"/>
  <c r="P259" i="8"/>
  <c r="L77" i="8"/>
  <c r="U36" i="12"/>
  <c r="Y36" i="12" s="1"/>
  <c r="V36" i="12"/>
  <c r="Z36" i="12" s="1"/>
  <c r="N77" i="8"/>
  <c r="P269" i="8"/>
  <c r="E393" i="8"/>
  <c r="V434" i="12"/>
  <c r="Z434" i="12" s="1"/>
  <c r="L475" i="8"/>
  <c r="N475" i="8"/>
  <c r="U434" i="12"/>
  <c r="Y434" i="12" s="1"/>
  <c r="T35" i="15"/>
  <c r="AD35" i="15" s="1"/>
  <c r="S35" i="15"/>
  <c r="AC35" i="15" s="1"/>
  <c r="AL382" i="12"/>
  <c r="AN382" i="12" s="1"/>
  <c r="S423" i="8"/>
  <c r="AK382" i="12"/>
  <c r="AM382" i="12" s="1"/>
  <c r="V190" i="12"/>
  <c r="Z190" i="12" s="1"/>
  <c r="L231" i="8"/>
  <c r="U190" i="12"/>
  <c r="Y190" i="12" s="1"/>
  <c r="N231" i="8"/>
  <c r="K380" i="8"/>
  <c r="AH16" i="13"/>
  <c r="AJ16" i="13" s="1"/>
  <c r="AG16" i="13"/>
  <c r="J235" i="8"/>
  <c r="R194" i="12"/>
  <c r="K108" i="8"/>
  <c r="F336" i="8"/>
  <c r="S295" i="12"/>
  <c r="AC295" i="12" s="1"/>
  <c r="T295" i="12"/>
  <c r="AD295" i="12" s="1"/>
  <c r="G336" i="8"/>
  <c r="AG353" i="12"/>
  <c r="AH353" i="12"/>
  <c r="AJ353" i="12" s="1"/>
  <c r="R394" i="8"/>
  <c r="S87" i="12"/>
  <c r="G128" i="8"/>
  <c r="F128" i="8"/>
  <c r="T87" i="12"/>
  <c r="AD87" i="12" s="1"/>
  <c r="S16" i="15"/>
  <c r="T16" i="15"/>
  <c r="AD16" i="15" s="1"/>
  <c r="H429" i="8"/>
  <c r="R106" i="15"/>
  <c r="K383" i="8"/>
  <c r="J241" i="8"/>
  <c r="R200" i="12"/>
  <c r="C475" i="8"/>
  <c r="T42" i="15"/>
  <c r="AD42" i="15" s="1"/>
  <c r="S42" i="15"/>
  <c r="AC42" i="15" s="1"/>
  <c r="E495" i="8"/>
  <c r="AK9" i="3"/>
  <c r="AM9" i="3" s="1"/>
  <c r="AL9" i="3"/>
  <c r="AN9" i="3" s="1"/>
  <c r="P61" i="8"/>
  <c r="AK205" i="12"/>
  <c r="AM205" i="12" s="1"/>
  <c r="S246" i="8"/>
  <c r="AL205" i="12"/>
  <c r="AN205" i="12" s="1"/>
  <c r="J306" i="8"/>
  <c r="R265" i="12"/>
  <c r="N139" i="8"/>
  <c r="V98" i="12"/>
  <c r="Z98" i="12" s="1"/>
  <c r="U98" i="12"/>
  <c r="Y98" i="12" s="1"/>
  <c r="L139" i="8"/>
  <c r="R302" i="12"/>
  <c r="J343" i="8"/>
  <c r="C214" i="8"/>
  <c r="E64" i="8"/>
  <c r="E459" i="8"/>
  <c r="U245" i="12"/>
  <c r="Y245" i="12" s="1"/>
  <c r="N286" i="8"/>
  <c r="L286" i="8"/>
  <c r="V245" i="12"/>
  <c r="Z245" i="12" s="1"/>
  <c r="S48" i="8"/>
  <c r="AK7" i="12"/>
  <c r="AM7" i="12" s="1"/>
  <c r="AL7" i="12"/>
  <c r="AN7" i="12" s="1"/>
  <c r="E196" i="8"/>
  <c r="D412" i="8"/>
  <c r="H533" i="8"/>
  <c r="I482" i="8"/>
  <c r="V8" i="12"/>
  <c r="U8" i="12"/>
  <c r="Y8" i="12" s="1"/>
  <c r="L49" i="8"/>
  <c r="N49" i="8"/>
  <c r="R500" i="8"/>
  <c r="AG459" i="12"/>
  <c r="AI459" i="12" s="1"/>
  <c r="AH459" i="12"/>
  <c r="AJ459" i="12" s="1"/>
  <c r="F206" i="8"/>
  <c r="G206" i="8"/>
  <c r="S165" i="12"/>
  <c r="AC165" i="12" s="1"/>
  <c r="T165" i="12"/>
  <c r="AD165" i="12" s="1"/>
  <c r="E253" i="8"/>
  <c r="U102" i="12"/>
  <c r="Y102" i="12" s="1"/>
  <c r="L143" i="8"/>
  <c r="N143" i="8"/>
  <c r="V102" i="12"/>
  <c r="Z102" i="12" s="1"/>
  <c r="X88" i="15"/>
  <c r="AB88" i="15" s="1"/>
  <c r="W88" i="15"/>
  <c r="Q431" i="8"/>
  <c r="O431" i="8"/>
  <c r="X390" i="12"/>
  <c r="W390" i="12"/>
  <c r="AA390" i="12" s="1"/>
  <c r="D514" i="8"/>
  <c r="P287" i="8"/>
  <c r="R387" i="8"/>
  <c r="AH346" i="12"/>
  <c r="AJ346" i="12" s="1"/>
  <c r="AG346" i="12"/>
  <c r="AI346" i="12" s="1"/>
  <c r="I375" i="8"/>
  <c r="E290" i="8"/>
  <c r="D299" i="8"/>
  <c r="W29" i="3"/>
  <c r="AA29" i="3" s="1"/>
  <c r="X29" i="3"/>
  <c r="AB29" i="3" s="1"/>
  <c r="R209" i="8"/>
  <c r="AH168" i="12"/>
  <c r="AJ168" i="12" s="1"/>
  <c r="AG168" i="12"/>
  <c r="AI168" i="12" s="1"/>
  <c r="F497" i="8"/>
  <c r="G497" i="8"/>
  <c r="T456" i="12"/>
  <c r="AD456" i="12" s="1"/>
  <c r="S456" i="12"/>
  <c r="AK35" i="15"/>
  <c r="AM35" i="15" s="1"/>
  <c r="AL35" i="15"/>
  <c r="AN35" i="15" s="1"/>
  <c r="D547" i="8"/>
  <c r="R330" i="12"/>
  <c r="J371" i="8"/>
  <c r="D209" i="8"/>
  <c r="I69" i="8"/>
  <c r="S263" i="12"/>
  <c r="AC263" i="12" s="1"/>
  <c r="F304" i="8"/>
  <c r="G304" i="8"/>
  <c r="T263" i="12"/>
  <c r="AD263" i="12" s="1"/>
  <c r="AH77" i="12"/>
  <c r="AJ77" i="12" s="1"/>
  <c r="R118" i="8"/>
  <c r="AG77" i="12"/>
  <c r="K418" i="8"/>
  <c r="P464" i="8"/>
  <c r="S235" i="8"/>
  <c r="AL194" i="12"/>
  <c r="AN194" i="12" s="1"/>
  <c r="AK194" i="12"/>
  <c r="AM194" i="12" s="1"/>
  <c r="R114" i="8"/>
  <c r="AH73" i="12"/>
  <c r="AJ73" i="12" s="1"/>
  <c r="AG73" i="12"/>
  <c r="AI73" i="12" s="1"/>
  <c r="N509" i="8"/>
  <c r="L509" i="8"/>
  <c r="V468" i="12"/>
  <c r="Z468" i="12" s="1"/>
  <c r="U468" i="12"/>
  <c r="Y468" i="12" s="1"/>
  <c r="AK81" i="15"/>
  <c r="AM81" i="15" s="1"/>
  <c r="AL81" i="15"/>
  <c r="AN81" i="15" s="1"/>
  <c r="K82" i="8"/>
  <c r="O236" i="8"/>
  <c r="W195" i="12"/>
  <c r="X195" i="12"/>
  <c r="AB195" i="12" s="1"/>
  <c r="Q236" i="8"/>
  <c r="R106" i="12"/>
  <c r="J147" i="8"/>
  <c r="E507" i="8"/>
  <c r="E140" i="8"/>
  <c r="E341" i="8"/>
  <c r="W30" i="15"/>
  <c r="AA30" i="15" s="1"/>
  <c r="X30" i="15"/>
  <c r="AB30" i="15" s="1"/>
  <c r="P451" i="8"/>
  <c r="T27" i="12"/>
  <c r="AD27" i="12" s="1"/>
  <c r="G68" i="8"/>
  <c r="F68" i="8"/>
  <c r="S27" i="12"/>
  <c r="C386" i="8"/>
  <c r="S13" i="16"/>
  <c r="AC13" i="16" s="1"/>
  <c r="T13" i="16"/>
  <c r="AD13" i="16" s="1"/>
  <c r="W84" i="3"/>
  <c r="AA84" i="3" s="1"/>
  <c r="X84" i="3"/>
  <c r="AB84" i="3" s="1"/>
  <c r="P337" i="8"/>
  <c r="N160" i="8"/>
  <c r="L160" i="8"/>
  <c r="U119" i="12"/>
  <c r="Y119" i="12" s="1"/>
  <c r="V119" i="12"/>
  <c r="Z119" i="12" s="1"/>
  <c r="S345" i="8"/>
  <c r="AK304" i="12"/>
  <c r="AM304" i="12" s="1"/>
  <c r="AL304" i="12"/>
  <c r="AN304" i="12" s="1"/>
  <c r="C426" i="8"/>
  <c r="D131" i="8"/>
  <c r="J362" i="8"/>
  <c r="R321" i="12"/>
  <c r="H293" i="8"/>
  <c r="J81" i="8"/>
  <c r="R40" i="12"/>
  <c r="AL120" i="12"/>
  <c r="AN120" i="12" s="1"/>
  <c r="AK120" i="12"/>
  <c r="AM120" i="12" s="1"/>
  <c r="S161" i="8"/>
  <c r="E155" i="8"/>
  <c r="R400" i="12"/>
  <c r="J441" i="8"/>
  <c r="D280" i="8"/>
  <c r="X92" i="3"/>
  <c r="AB92" i="3" s="1"/>
  <c r="W92" i="3"/>
  <c r="AA92" i="3" s="1"/>
  <c r="W77" i="12"/>
  <c r="AA77" i="12" s="1"/>
  <c r="O118" i="8"/>
  <c r="X77" i="12"/>
  <c r="AB77" i="12" s="1"/>
  <c r="Q118" i="8"/>
  <c r="R52" i="3"/>
  <c r="AL374" i="12"/>
  <c r="AN374" i="12" s="1"/>
  <c r="S415" i="8"/>
  <c r="AK374" i="12"/>
  <c r="AM374" i="12" s="1"/>
  <c r="P228" i="8"/>
  <c r="E193" i="8"/>
  <c r="U33" i="14"/>
  <c r="Y33" i="14" s="1"/>
  <c r="V33" i="14"/>
  <c r="Z33" i="14" s="1"/>
  <c r="R547" i="8"/>
  <c r="AH506" i="12"/>
  <c r="AJ506" i="12" s="1"/>
  <c r="AG506" i="12"/>
  <c r="J324" i="8"/>
  <c r="R283" i="12"/>
  <c r="AL345" i="12"/>
  <c r="AN345" i="12" s="1"/>
  <c r="S386" i="8"/>
  <c r="AK345" i="12"/>
  <c r="AM345" i="12" s="1"/>
  <c r="I299" i="8"/>
  <c r="S447" i="8"/>
  <c r="AL406" i="12"/>
  <c r="AN406" i="12" s="1"/>
  <c r="AK406" i="12"/>
  <c r="AM406" i="12" s="1"/>
  <c r="AG361" i="12"/>
  <c r="R402" i="8"/>
  <c r="AH361" i="12"/>
  <c r="AJ361" i="12" s="1"/>
  <c r="E359" i="8"/>
  <c r="N255" i="8"/>
  <c r="L255" i="8"/>
  <c r="U214" i="12"/>
  <c r="Y214" i="12" s="1"/>
  <c r="V214" i="12"/>
  <c r="Z214" i="12" s="1"/>
  <c r="Q294" i="8"/>
  <c r="X253" i="12"/>
  <c r="O294" i="8"/>
  <c r="W253" i="12"/>
  <c r="AA253" i="12" s="1"/>
  <c r="T43" i="14"/>
  <c r="AD43" i="14" s="1"/>
  <c r="S43" i="14"/>
  <c r="AC43" i="14" s="1"/>
  <c r="H460" i="8"/>
  <c r="AL32" i="13"/>
  <c r="AN32" i="13" s="1"/>
  <c r="AK32" i="13"/>
  <c r="AM32" i="13" s="1"/>
  <c r="Q399" i="8"/>
  <c r="O399" i="8"/>
  <c r="W358" i="12"/>
  <c r="AA358" i="12" s="1"/>
  <c r="X358" i="12"/>
  <c r="D69" i="8"/>
  <c r="R16" i="14"/>
  <c r="D88" i="8"/>
  <c r="I154" i="8"/>
  <c r="C51" i="8"/>
  <c r="G290" i="8"/>
  <c r="F290" i="8"/>
  <c r="S249" i="12"/>
  <c r="AC249" i="12" s="1"/>
  <c r="T249" i="12"/>
  <c r="AD249" i="12" s="1"/>
  <c r="K543" i="8"/>
  <c r="C485" i="8"/>
  <c r="J518" i="8"/>
  <c r="R477" i="12"/>
  <c r="S486" i="8"/>
  <c r="AK445" i="12"/>
  <c r="AM445" i="12" s="1"/>
  <c r="AL445" i="12"/>
  <c r="AN445" i="12" s="1"/>
  <c r="AL25" i="13"/>
  <c r="AN25" i="13" s="1"/>
  <c r="AK25" i="13"/>
  <c r="AM25" i="13" s="1"/>
  <c r="M292" i="8"/>
  <c r="S412" i="12"/>
  <c r="AC412" i="12" s="1"/>
  <c r="G453" i="8"/>
  <c r="T412" i="12"/>
  <c r="AD412" i="12" s="1"/>
  <c r="F453" i="8"/>
  <c r="P514" i="8"/>
  <c r="H117" i="8"/>
  <c r="U16" i="15"/>
  <c r="Y16" i="15" s="1"/>
  <c r="V16" i="15"/>
  <c r="Z16" i="15" s="1"/>
  <c r="K97" i="8"/>
  <c r="K98" i="8"/>
  <c r="M326" i="8"/>
  <c r="S503" i="8"/>
  <c r="AL462" i="12"/>
  <c r="AN462" i="12" s="1"/>
  <c r="AK462" i="12"/>
  <c r="AM462" i="12" s="1"/>
  <c r="P254" i="8"/>
  <c r="P80" i="8"/>
  <c r="J505" i="8"/>
  <c r="R464" i="12"/>
  <c r="K465" i="8"/>
  <c r="AK124" i="12"/>
  <c r="AM124" i="12" s="1"/>
  <c r="AL124" i="12"/>
  <c r="AN124" i="12" s="1"/>
  <c r="S165" i="8"/>
  <c r="S21" i="16"/>
  <c r="T21" i="16"/>
  <c r="AD21" i="16" s="1"/>
  <c r="R462" i="8"/>
  <c r="AG421" i="12"/>
  <c r="AH421" i="12"/>
  <c r="AJ421" i="12" s="1"/>
  <c r="D94" i="8"/>
  <c r="Q395" i="8"/>
  <c r="X354" i="12"/>
  <c r="AB354" i="12" s="1"/>
  <c r="W354" i="12"/>
  <c r="AA354" i="12" s="1"/>
  <c r="O395" i="8"/>
  <c r="I314" i="8"/>
  <c r="AK8" i="15"/>
  <c r="AM8" i="15" s="1"/>
  <c r="AL8" i="15"/>
  <c r="AN8" i="15" s="1"/>
  <c r="T229" i="12"/>
  <c r="AD229" i="12" s="1"/>
  <c r="S229" i="12"/>
  <c r="AC229" i="12" s="1"/>
  <c r="G270" i="8"/>
  <c r="F270" i="8"/>
  <c r="M108" i="8"/>
  <c r="M485" i="8"/>
  <c r="AK307" i="12"/>
  <c r="AM307" i="12" s="1"/>
  <c r="AL307" i="12"/>
  <c r="S348" i="8"/>
  <c r="AL50" i="15"/>
  <c r="AN50" i="15" s="1"/>
  <c r="AK50" i="15"/>
  <c r="AM50" i="15" s="1"/>
  <c r="I151" i="8"/>
  <c r="K373" i="8"/>
  <c r="T58" i="3"/>
  <c r="AD58" i="3" s="1"/>
  <c r="S58" i="3"/>
  <c r="AC58" i="3" s="1"/>
  <c r="V79" i="12"/>
  <c r="Z79" i="12" s="1"/>
  <c r="U79" i="12"/>
  <c r="Y79" i="12" s="1"/>
  <c r="L120" i="8"/>
  <c r="N120" i="8"/>
  <c r="E243" i="8"/>
  <c r="AL485" i="12"/>
  <c r="AN485" i="12" s="1"/>
  <c r="S526" i="8"/>
  <c r="AK485" i="12"/>
  <c r="AM485" i="12" s="1"/>
  <c r="AL30" i="14"/>
  <c r="AN30" i="14" s="1"/>
  <c r="AK30" i="14"/>
  <c r="AM30" i="14" s="1"/>
  <c r="M424" i="8"/>
  <c r="P158" i="8"/>
  <c r="X14" i="13"/>
  <c r="W14" i="13"/>
  <c r="AA14" i="13" s="1"/>
  <c r="M346" i="8"/>
  <c r="M288" i="8"/>
  <c r="C532" i="8"/>
  <c r="H369" i="8"/>
  <c r="K524" i="8"/>
  <c r="I193" i="8"/>
  <c r="O453" i="8"/>
  <c r="Q453" i="8"/>
  <c r="X412" i="12"/>
  <c r="AB412" i="12" s="1"/>
  <c r="W412" i="12"/>
  <c r="AA412" i="12" s="1"/>
  <c r="K66" i="8"/>
  <c r="D448" i="8"/>
  <c r="L370" i="8"/>
  <c r="V329" i="12"/>
  <c r="Z329" i="12" s="1"/>
  <c r="N370" i="8"/>
  <c r="U329" i="12"/>
  <c r="Y329" i="12" s="1"/>
  <c r="AL126" i="12"/>
  <c r="AN126" i="12" s="1"/>
  <c r="S167" i="8"/>
  <c r="AK126" i="12"/>
  <c r="W26" i="14"/>
  <c r="X26" i="14"/>
  <c r="AB26" i="14" s="1"/>
  <c r="H424" i="8"/>
  <c r="M82" i="8"/>
  <c r="K376" i="8"/>
  <c r="D234" i="8"/>
  <c r="D97" i="8"/>
  <c r="R432" i="12"/>
  <c r="J473" i="8"/>
  <c r="E171" i="8"/>
  <c r="AK92" i="12"/>
  <c r="AM92" i="12" s="1"/>
  <c r="AL92" i="12"/>
  <c r="AN92" i="12" s="1"/>
  <c r="S133" i="8"/>
  <c r="AL411" i="12"/>
  <c r="AN411" i="12" s="1"/>
  <c r="AK411" i="12"/>
  <c r="AM411" i="12" s="1"/>
  <c r="S452" i="8"/>
  <c r="D114" i="8"/>
  <c r="P395" i="8"/>
  <c r="K399" i="8"/>
  <c r="E177" i="8"/>
  <c r="V50" i="15"/>
  <c r="Z50" i="15" s="1"/>
  <c r="U50" i="15"/>
  <c r="Q318" i="8"/>
  <c r="W277" i="12"/>
  <c r="AA277" i="12" s="1"/>
  <c r="X277" i="12"/>
  <c r="AB277" i="12" s="1"/>
  <c r="O318" i="8"/>
  <c r="R148" i="8"/>
  <c r="AG107" i="12"/>
  <c r="AH107" i="12"/>
  <c r="AJ107" i="12" s="1"/>
  <c r="F280" i="8"/>
  <c r="S239" i="12"/>
  <c r="AC239" i="12" s="1"/>
  <c r="T239" i="12"/>
  <c r="AD239" i="12" s="1"/>
  <c r="G280" i="8"/>
  <c r="I335" i="8"/>
  <c r="R14" i="3"/>
  <c r="H125" i="8"/>
  <c r="D122" i="8"/>
  <c r="L333" i="8"/>
  <c r="V292" i="12"/>
  <c r="Z292" i="12" s="1"/>
  <c r="N333" i="8"/>
  <c r="U292" i="12"/>
  <c r="Y292" i="12" s="1"/>
  <c r="AL163" i="12"/>
  <c r="AN163" i="12" s="1"/>
  <c r="AK163" i="12"/>
  <c r="AM163" i="12" s="1"/>
  <c r="S204" i="8"/>
  <c r="AH252" i="12"/>
  <c r="AJ252" i="12" s="1"/>
  <c r="R293" i="8"/>
  <c r="AG252" i="12"/>
  <c r="AI252" i="12" s="1"/>
  <c r="J84" i="8"/>
  <c r="R43" i="12"/>
  <c r="J63" i="8"/>
  <c r="R22" i="12"/>
  <c r="U130" i="12"/>
  <c r="Y130" i="12" s="1"/>
  <c r="V130" i="12"/>
  <c r="Z130" i="12" s="1"/>
  <c r="N171" i="8"/>
  <c r="L171" i="8"/>
  <c r="N126" i="8"/>
  <c r="L126" i="8"/>
  <c r="U85" i="12"/>
  <c r="Y85" i="12" s="1"/>
  <c r="V85" i="12"/>
  <c r="Z85" i="12" s="1"/>
  <c r="R29" i="14"/>
  <c r="E541" i="8"/>
  <c r="T338" i="12"/>
  <c r="AD338" i="12" s="1"/>
  <c r="G379" i="8"/>
  <c r="F379" i="8"/>
  <c r="S338" i="12"/>
  <c r="E300" i="8"/>
  <c r="AG354" i="12"/>
  <c r="AH354" i="12"/>
  <c r="AJ354" i="12" s="1"/>
  <c r="R395" i="8"/>
  <c r="R227" i="8"/>
  <c r="AH186" i="12"/>
  <c r="AJ186" i="12" s="1"/>
  <c r="AG186" i="12"/>
  <c r="AI186" i="12" s="1"/>
  <c r="D115" i="8"/>
  <c r="N158" i="8"/>
  <c r="U117" i="12"/>
  <c r="Y117" i="12" s="1"/>
  <c r="V117" i="12"/>
  <c r="Z117" i="12" s="1"/>
  <c r="L158" i="8"/>
  <c r="K50" i="8"/>
  <c r="R70" i="15"/>
  <c r="AL145" i="12"/>
  <c r="AN145" i="12" s="1"/>
  <c r="S186" i="8"/>
  <c r="AK145" i="12"/>
  <c r="X135" i="12"/>
  <c r="W135" i="12"/>
  <c r="AA135" i="12" s="1"/>
  <c r="O176" i="8"/>
  <c r="Q176" i="8"/>
  <c r="I131" i="8"/>
  <c r="AG478" i="12"/>
  <c r="AI478" i="12" s="1"/>
  <c r="R519" i="8"/>
  <c r="AH478" i="12"/>
  <c r="AJ478" i="12" s="1"/>
  <c r="V464" i="12"/>
  <c r="Z464" i="12" s="1"/>
  <c r="N505" i="8"/>
  <c r="U464" i="12"/>
  <c r="Y464" i="12" s="1"/>
  <c r="L505" i="8"/>
  <c r="M210" i="8"/>
  <c r="C524" i="8"/>
  <c r="AK20" i="12"/>
  <c r="AM20" i="12" s="1"/>
  <c r="AL20" i="12"/>
  <c r="AN20" i="12" s="1"/>
  <c r="S61" i="8"/>
  <c r="W47" i="12"/>
  <c r="Q88" i="8"/>
  <c r="O88" i="8"/>
  <c r="X47" i="12"/>
  <c r="AB47" i="12" s="1"/>
  <c r="C451" i="8"/>
  <c r="K379" i="8"/>
  <c r="O346" i="8"/>
  <c r="Q346" i="8"/>
  <c r="X305" i="12"/>
  <c r="AB305" i="12" s="1"/>
  <c r="W305" i="12"/>
  <c r="K264" i="8"/>
  <c r="AG47" i="12"/>
  <c r="AI47" i="12" s="1"/>
  <c r="AH47" i="12"/>
  <c r="AJ47" i="12" s="1"/>
  <c r="R88" i="8"/>
  <c r="S463" i="12"/>
  <c r="AC463" i="12" s="1"/>
  <c r="T463" i="12"/>
  <c r="AD463" i="12" s="1"/>
  <c r="G504" i="8"/>
  <c r="F504" i="8"/>
  <c r="I399" i="8"/>
  <c r="AH96" i="3"/>
  <c r="AJ96" i="3" s="1"/>
  <c r="AG96" i="3"/>
  <c r="R232" i="12"/>
  <c r="J273" i="8"/>
  <c r="AL313" i="12"/>
  <c r="AN313" i="12" s="1"/>
  <c r="S354" i="8"/>
  <c r="AK313" i="12"/>
  <c r="AM313" i="12" s="1"/>
  <c r="S499" i="12"/>
  <c r="G540" i="8"/>
  <c r="T499" i="12"/>
  <c r="AD499" i="12" s="1"/>
  <c r="F540" i="8"/>
  <c r="U359" i="12"/>
  <c r="N400" i="8"/>
  <c r="L400" i="8"/>
  <c r="V359" i="12"/>
  <c r="Z359" i="12" s="1"/>
  <c r="D534" i="8"/>
  <c r="AK30" i="13"/>
  <c r="AM30" i="13" s="1"/>
  <c r="AL30" i="13"/>
  <c r="AG91" i="3"/>
  <c r="AH91" i="3"/>
  <c r="AJ91" i="3" s="1"/>
  <c r="J537" i="8"/>
  <c r="R496" i="12"/>
  <c r="J141" i="8"/>
  <c r="R100" i="12"/>
  <c r="AK419" i="12"/>
  <c r="AM419" i="12" s="1"/>
  <c r="S460" i="8"/>
  <c r="AL419" i="12"/>
  <c r="AN419" i="12" s="1"/>
  <c r="J275" i="8"/>
  <c r="R234" i="12"/>
  <c r="L128" i="8"/>
  <c r="V87" i="12"/>
  <c r="Z87" i="12" s="1"/>
  <c r="U87" i="12"/>
  <c r="Y87" i="12" s="1"/>
  <c r="N128" i="8"/>
  <c r="E487" i="8"/>
  <c r="AK101" i="15"/>
  <c r="AM101" i="15" s="1"/>
  <c r="AL101" i="15"/>
  <c r="AN101" i="15" s="1"/>
  <c r="T492" i="12"/>
  <c r="AD492" i="12" s="1"/>
  <c r="S492" i="12"/>
  <c r="AC492" i="12" s="1"/>
  <c r="F533" i="8"/>
  <c r="G533" i="8"/>
  <c r="N522" i="8"/>
  <c r="L522" i="8"/>
  <c r="V481" i="12"/>
  <c r="Z481" i="12" s="1"/>
  <c r="U481" i="12"/>
  <c r="K458" i="8"/>
  <c r="AG60" i="15"/>
  <c r="AH60" i="15"/>
  <c r="AJ60" i="15" s="1"/>
  <c r="R65" i="3"/>
  <c r="K176" i="8"/>
  <c r="M194" i="8"/>
  <c r="V159" i="12"/>
  <c r="Z159" i="12" s="1"/>
  <c r="N200" i="8"/>
  <c r="L200" i="8"/>
  <c r="U159" i="12"/>
  <c r="W481" i="12"/>
  <c r="X481" i="12"/>
  <c r="AB481" i="12" s="1"/>
  <c r="Q522" i="8"/>
  <c r="O522" i="8"/>
  <c r="M393" i="8"/>
  <c r="M435" i="8"/>
  <c r="F224" i="8"/>
  <c r="S183" i="12"/>
  <c r="AC183" i="12" s="1"/>
  <c r="T183" i="12"/>
  <c r="AD183" i="12" s="1"/>
  <c r="G224" i="8"/>
  <c r="P320" i="8"/>
  <c r="C292" i="8"/>
  <c r="J233" i="8"/>
  <c r="R192" i="12"/>
  <c r="C504" i="8"/>
  <c r="M425" i="8"/>
  <c r="N52" i="8"/>
  <c r="V11" i="12"/>
  <c r="Z11" i="12" s="1"/>
  <c r="U11" i="12"/>
  <c r="Y11" i="12" s="1"/>
  <c r="L52" i="8"/>
  <c r="T189" i="12"/>
  <c r="AD189" i="12" s="1"/>
  <c r="G230" i="8"/>
  <c r="S189" i="12"/>
  <c r="AC189" i="12" s="1"/>
  <c r="F230" i="8"/>
  <c r="K62" i="8"/>
  <c r="E214" i="8"/>
  <c r="J276" i="8"/>
  <c r="R235" i="12"/>
  <c r="C241" i="8"/>
  <c r="V40" i="14"/>
  <c r="Z40" i="14" s="1"/>
  <c r="U40" i="14"/>
  <c r="Y40" i="14" s="1"/>
  <c r="D415" i="8"/>
  <c r="I149" i="8"/>
  <c r="E544" i="8"/>
  <c r="P377" i="8"/>
  <c r="E371" i="8"/>
  <c r="AL155" i="12"/>
  <c r="AN155" i="12" s="1"/>
  <c r="S196" i="8"/>
  <c r="AK155" i="12"/>
  <c r="AM155" i="12" s="1"/>
  <c r="E520" i="8"/>
  <c r="U7" i="3"/>
  <c r="V7" i="3"/>
  <c r="Z7" i="3" s="1"/>
  <c r="Q516" i="8"/>
  <c r="X475" i="12"/>
  <c r="AB475" i="12" s="1"/>
  <c r="W475" i="12"/>
  <c r="O516" i="8"/>
  <c r="P168" i="8"/>
  <c r="R381" i="12"/>
  <c r="J422" i="8"/>
  <c r="P552" i="8"/>
  <c r="AL32" i="12"/>
  <c r="AN32" i="12" s="1"/>
  <c r="AK32" i="12"/>
  <c r="AM32" i="12" s="1"/>
  <c r="S73" i="8"/>
  <c r="I220" i="8"/>
  <c r="C203" i="8"/>
  <c r="W252" i="12"/>
  <c r="Q293" i="8"/>
  <c r="O293" i="8"/>
  <c r="X252" i="12"/>
  <c r="AB252" i="12" s="1"/>
  <c r="K460" i="8"/>
  <c r="T55" i="15"/>
  <c r="AD55" i="15" s="1"/>
  <c r="S55" i="15"/>
  <c r="AC55" i="15" s="1"/>
  <c r="AH23" i="16"/>
  <c r="AJ23" i="16" s="1"/>
  <c r="AG23" i="16"/>
  <c r="R490" i="8"/>
  <c r="AH449" i="12"/>
  <c r="AJ449" i="12" s="1"/>
  <c r="AG449" i="12"/>
  <c r="J419" i="8"/>
  <c r="R378" i="12"/>
  <c r="I244" i="8"/>
  <c r="K78" i="8"/>
  <c r="E86" i="8"/>
  <c r="X443" i="12"/>
  <c r="AB443" i="12" s="1"/>
  <c r="O484" i="8"/>
  <c r="W443" i="12"/>
  <c r="AA443" i="12" s="1"/>
  <c r="Q484" i="8"/>
  <c r="AG52" i="3"/>
  <c r="AI52" i="3" s="1"/>
  <c r="AH52" i="3"/>
  <c r="AJ52" i="3" s="1"/>
  <c r="AG505" i="12"/>
  <c r="AI505" i="12" s="1"/>
  <c r="AH505" i="12"/>
  <c r="AJ505" i="12" s="1"/>
  <c r="R546" i="8"/>
  <c r="AH170" i="12"/>
  <c r="AJ170" i="12" s="1"/>
  <c r="AG170" i="12"/>
  <c r="R211" i="8"/>
  <c r="H440" i="8"/>
  <c r="S105" i="3"/>
  <c r="AC105" i="3" s="1"/>
  <c r="T105" i="3"/>
  <c r="AD105" i="3" s="1"/>
  <c r="G222" i="8"/>
  <c r="S181" i="12"/>
  <c r="T181" i="12"/>
  <c r="AD181" i="12" s="1"/>
  <c r="F222" i="8"/>
  <c r="H352" i="8"/>
  <c r="N141" i="8"/>
  <c r="U100" i="12"/>
  <c r="Y100" i="12" s="1"/>
  <c r="V100" i="12"/>
  <c r="Z100" i="12" s="1"/>
  <c r="L141" i="8"/>
  <c r="L542" i="8"/>
  <c r="V501" i="12"/>
  <c r="Z501" i="12" s="1"/>
  <c r="U501" i="12"/>
  <c r="Y501" i="12" s="1"/>
  <c r="N542" i="8"/>
  <c r="AL14" i="12"/>
  <c r="AN14" i="12" s="1"/>
  <c r="AK14" i="12"/>
  <c r="AM14" i="12" s="1"/>
  <c r="S55" i="8"/>
  <c r="P509" i="8"/>
  <c r="E400" i="8"/>
  <c r="S162" i="12"/>
  <c r="AC162" i="12" s="1"/>
  <c r="T162" i="12"/>
  <c r="AD162" i="12" s="1"/>
  <c r="G203" i="8"/>
  <c r="F203" i="8"/>
  <c r="AL112" i="12"/>
  <c r="AN112" i="12" s="1"/>
  <c r="AK112" i="12"/>
  <c r="AM112" i="12" s="1"/>
  <c r="S153" i="8"/>
  <c r="M400" i="8"/>
  <c r="C417" i="8"/>
  <c r="J128" i="8"/>
  <c r="R87" i="12"/>
  <c r="C119" i="8"/>
  <c r="R533" i="8"/>
  <c r="AG492" i="12"/>
  <c r="AH492" i="12"/>
  <c r="AJ492" i="12" s="1"/>
  <c r="J219" i="8"/>
  <c r="R178" i="12"/>
  <c r="R93" i="3"/>
  <c r="J353" i="8"/>
  <c r="R312" i="12"/>
  <c r="G129" i="8"/>
  <c r="T88" i="12"/>
  <c r="AD88" i="12" s="1"/>
  <c r="S88" i="12"/>
  <c r="F129" i="8"/>
  <c r="P224" i="8"/>
  <c r="W42" i="12"/>
  <c r="AA42" i="12" s="1"/>
  <c r="Q83" i="8"/>
  <c r="X42" i="12"/>
  <c r="O83" i="8"/>
  <c r="D524" i="8"/>
  <c r="I449" i="8"/>
  <c r="AH57" i="3"/>
  <c r="AJ57" i="3" s="1"/>
  <c r="AG57" i="3"/>
  <c r="AI57" i="3" s="1"/>
  <c r="P440" i="8"/>
  <c r="L325" i="8"/>
  <c r="V284" i="12"/>
  <c r="Z284" i="12" s="1"/>
  <c r="U284" i="12"/>
  <c r="Y284" i="12" s="1"/>
  <c r="N325" i="8"/>
  <c r="U40" i="12"/>
  <c r="V40" i="12"/>
  <c r="Z40" i="12" s="1"/>
  <c r="L81" i="8"/>
  <c r="N81" i="8"/>
  <c r="M356" i="8"/>
  <c r="K56" i="8"/>
  <c r="V30" i="13"/>
  <c r="Z30" i="13" s="1"/>
  <c r="U30" i="13"/>
  <c r="Y30" i="13" s="1"/>
  <c r="K233" i="8"/>
  <c r="H106" i="8"/>
  <c r="K456" i="8"/>
  <c r="J498" i="8"/>
  <c r="R457" i="12"/>
  <c r="K83" i="8"/>
  <c r="M450" i="8"/>
  <c r="R266" i="12"/>
  <c r="J307" i="8"/>
  <c r="Q97" i="8"/>
  <c r="O97" i="8"/>
  <c r="W56" i="12"/>
  <c r="AA56" i="12" s="1"/>
  <c r="X56" i="12"/>
  <c r="AK13" i="16"/>
  <c r="AM13" i="16" s="1"/>
  <c r="AL13" i="16"/>
  <c r="AN13" i="16" s="1"/>
  <c r="M398" i="8"/>
  <c r="I74" i="8"/>
  <c r="P73" i="8"/>
  <c r="C259" i="8"/>
  <c r="P515" i="8"/>
  <c r="F322" i="8"/>
  <c r="G322" i="8"/>
  <c r="S281" i="12"/>
  <c r="AC281" i="12" s="1"/>
  <c r="T281" i="12"/>
  <c r="AD281" i="12" s="1"/>
  <c r="H90" i="8"/>
  <c r="V167" i="12"/>
  <c r="Z167" i="12" s="1"/>
  <c r="N208" i="8"/>
  <c r="L208" i="8"/>
  <c r="U167" i="12"/>
  <c r="Y167" i="12" s="1"/>
  <c r="N116" i="8"/>
  <c r="U75" i="12"/>
  <c r="Y75" i="12" s="1"/>
  <c r="L116" i="8"/>
  <c r="V75" i="12"/>
  <c r="Z75" i="12" s="1"/>
  <c r="F548" i="8"/>
  <c r="G548" i="8"/>
  <c r="S507" i="12"/>
  <c r="AC507" i="12" s="1"/>
  <c r="T507" i="12"/>
  <c r="AD507" i="12" s="1"/>
  <c r="R85" i="15"/>
  <c r="E263" i="8"/>
  <c r="AG199" i="12"/>
  <c r="AI199" i="12" s="1"/>
  <c r="AH199" i="12"/>
  <c r="AJ199" i="12" s="1"/>
  <c r="R240" i="8"/>
  <c r="J173" i="8"/>
  <c r="R132" i="12"/>
  <c r="M97" i="8"/>
  <c r="AG80" i="15"/>
  <c r="AI80" i="15" s="1"/>
  <c r="AH80" i="15"/>
  <c r="AJ80" i="15" s="1"/>
  <c r="E136" i="8"/>
  <c r="AG210" i="12"/>
  <c r="R251" i="8"/>
  <c r="AH210" i="12"/>
  <c r="AJ210" i="12" s="1"/>
  <c r="R8" i="15"/>
  <c r="D261" i="8"/>
  <c r="R479" i="8"/>
  <c r="AG438" i="12"/>
  <c r="AI438" i="12" s="1"/>
  <c r="AH438" i="12"/>
  <c r="AJ438" i="12" s="1"/>
  <c r="O396" i="8"/>
  <c r="X355" i="12"/>
  <c r="Q396" i="8"/>
  <c r="W355" i="12"/>
  <c r="AA355" i="12" s="1"/>
  <c r="S454" i="12"/>
  <c r="F495" i="8"/>
  <c r="G495" i="8"/>
  <c r="T454" i="12"/>
  <c r="AD454" i="12" s="1"/>
  <c r="R32" i="13"/>
  <c r="E349" i="8"/>
  <c r="E320" i="8"/>
  <c r="I174" i="8"/>
  <c r="C383" i="8"/>
  <c r="I441" i="8"/>
  <c r="T105" i="12"/>
  <c r="AD105" i="12" s="1"/>
  <c r="G146" i="8"/>
  <c r="S105" i="12"/>
  <c r="F146" i="8"/>
  <c r="R506" i="12"/>
  <c r="J547" i="8"/>
  <c r="U393" i="12"/>
  <c r="Y393" i="12" s="1"/>
  <c r="V393" i="12"/>
  <c r="Z393" i="12" s="1"/>
  <c r="N434" i="8"/>
  <c r="L434" i="8"/>
  <c r="AL41" i="12"/>
  <c r="AN41" i="12" s="1"/>
  <c r="S82" i="8"/>
  <c r="AK41" i="12"/>
  <c r="AM41" i="12" s="1"/>
  <c r="C343" i="8"/>
  <c r="C446" i="8"/>
  <c r="D437" i="8"/>
  <c r="E148" i="8"/>
  <c r="T399" i="12"/>
  <c r="AD399" i="12" s="1"/>
  <c r="G440" i="8"/>
  <c r="S399" i="12"/>
  <c r="AC399" i="12" s="1"/>
  <c r="F440" i="8"/>
  <c r="D438" i="8"/>
  <c r="AK152" i="12"/>
  <c r="AM152" i="12" s="1"/>
  <c r="AL152" i="12"/>
  <c r="AN152" i="12" s="1"/>
  <c r="S193" i="8"/>
  <c r="R503" i="8"/>
  <c r="AG462" i="12"/>
  <c r="AI462" i="12" s="1"/>
  <c r="AH462" i="12"/>
  <c r="AJ462" i="12" s="1"/>
  <c r="J541" i="8"/>
  <c r="R500" i="12"/>
  <c r="E482" i="8"/>
  <c r="AL78" i="15"/>
  <c r="AN78" i="15" s="1"/>
  <c r="AK78" i="15"/>
  <c r="AM78" i="15" s="1"/>
  <c r="C92" i="8"/>
  <c r="H410" i="8"/>
  <c r="C150" i="8"/>
  <c r="T422" i="12"/>
  <c r="AD422" i="12" s="1"/>
  <c r="S422" i="12"/>
  <c r="AC422" i="12" s="1"/>
  <c r="F463" i="8"/>
  <c r="G463" i="8"/>
  <c r="R475" i="12"/>
  <c r="J516" i="8"/>
  <c r="W352" i="12"/>
  <c r="AA352" i="12" s="1"/>
  <c r="Q393" i="8"/>
  <c r="X352" i="12"/>
  <c r="AB352" i="12" s="1"/>
  <c r="O393" i="8"/>
  <c r="F374" i="8"/>
  <c r="G374" i="8"/>
  <c r="S333" i="12"/>
  <c r="AC333" i="12" s="1"/>
  <c r="T333" i="12"/>
  <c r="AD333" i="12" s="1"/>
  <c r="E522" i="8"/>
  <c r="M280" i="8"/>
  <c r="E412" i="8"/>
  <c r="H95" i="8"/>
  <c r="D537" i="8"/>
  <c r="AL499" i="12"/>
  <c r="S540" i="8"/>
  <c r="AK499" i="12"/>
  <c r="AM499" i="12" s="1"/>
  <c r="H87" i="8"/>
  <c r="U156" i="12"/>
  <c r="Y156" i="12" s="1"/>
  <c r="N197" i="8"/>
  <c r="L197" i="8"/>
  <c r="V156" i="12"/>
  <c r="Z156" i="12" s="1"/>
  <c r="D87" i="8"/>
  <c r="AL104" i="3"/>
  <c r="AN104" i="3" s="1"/>
  <c r="AK104" i="3"/>
  <c r="AM104" i="3" s="1"/>
  <c r="C69" i="8"/>
  <c r="G231" i="8"/>
  <c r="S190" i="12"/>
  <c r="AC190" i="12" s="1"/>
  <c r="T190" i="12"/>
  <c r="AD190" i="12" s="1"/>
  <c r="F231" i="8"/>
  <c r="AK46" i="15"/>
  <c r="AM46" i="15" s="1"/>
  <c r="AL46" i="15"/>
  <c r="AN46" i="15" s="1"/>
  <c r="H233" i="8"/>
  <c r="K447" i="8"/>
  <c r="AL248" i="12"/>
  <c r="AN248" i="12" s="1"/>
  <c r="S289" i="8"/>
  <c r="AK248" i="12"/>
  <c r="AM248" i="12" s="1"/>
  <c r="C297" i="8"/>
  <c r="M224" i="8"/>
  <c r="X276" i="12"/>
  <c r="AB276" i="12" s="1"/>
  <c r="Q317" i="8"/>
  <c r="O317" i="8"/>
  <c r="W276" i="12"/>
  <c r="U15" i="12"/>
  <c r="Y15" i="12" s="1"/>
  <c r="L56" i="8"/>
  <c r="V15" i="12"/>
  <c r="Z15" i="12" s="1"/>
  <c r="N56" i="8"/>
  <c r="I49" i="8"/>
  <c r="I240" i="8"/>
  <c r="W32" i="3"/>
  <c r="AA32" i="3" s="1"/>
  <c r="X32" i="3"/>
  <c r="AB32" i="3" s="1"/>
  <c r="P529" i="8"/>
  <c r="D419" i="8"/>
  <c r="X122" i="12"/>
  <c r="AB122" i="12" s="1"/>
  <c r="O163" i="8"/>
  <c r="Q163" i="8"/>
  <c r="W122" i="12"/>
  <c r="AG317" i="12"/>
  <c r="R358" i="8"/>
  <c r="AH317" i="12"/>
  <c r="AJ317" i="12" s="1"/>
  <c r="H121" i="8"/>
  <c r="T65" i="12"/>
  <c r="AD65" i="12" s="1"/>
  <c r="S65" i="12"/>
  <c r="AC65" i="12" s="1"/>
  <c r="G106" i="8"/>
  <c r="F106" i="8"/>
  <c r="AH66" i="12"/>
  <c r="AJ66" i="12" s="1"/>
  <c r="AG66" i="12"/>
  <c r="AI66" i="12" s="1"/>
  <c r="R107" i="8"/>
  <c r="T179" i="12"/>
  <c r="AD179" i="12" s="1"/>
  <c r="S179" i="12"/>
  <c r="AC179" i="12" s="1"/>
  <c r="G220" i="8"/>
  <c r="F220" i="8"/>
  <c r="P302" i="8"/>
  <c r="E343" i="8"/>
  <c r="S13" i="12"/>
  <c r="G54" i="8"/>
  <c r="F54" i="8"/>
  <c r="T13" i="12"/>
  <c r="AD13" i="12" s="1"/>
  <c r="AK275" i="12"/>
  <c r="AM275" i="12" s="1"/>
  <c r="AL275" i="12"/>
  <c r="AN275" i="12" s="1"/>
  <c r="S316" i="8"/>
  <c r="P147" i="8"/>
  <c r="P476" i="8"/>
  <c r="R424" i="8"/>
  <c r="AH383" i="12"/>
  <c r="AJ383" i="12" s="1"/>
  <c r="AG383" i="12"/>
  <c r="AI383" i="12" s="1"/>
  <c r="U16" i="14"/>
  <c r="Y16" i="14" s="1"/>
  <c r="V16" i="14"/>
  <c r="Z16" i="14" s="1"/>
  <c r="V414" i="12"/>
  <c r="Z414" i="12" s="1"/>
  <c r="L455" i="8"/>
  <c r="N455" i="8"/>
  <c r="U414" i="12"/>
  <c r="Y414" i="12" s="1"/>
  <c r="AK9" i="12"/>
  <c r="AM9" i="12" s="1"/>
  <c r="AL9" i="12"/>
  <c r="AN9" i="12" s="1"/>
  <c r="S50" i="8"/>
  <c r="W56" i="3"/>
  <c r="AA56" i="3" s="1"/>
  <c r="X56" i="3"/>
  <c r="AB56" i="3" s="1"/>
  <c r="K57" i="8"/>
  <c r="R30" i="13"/>
  <c r="C190" i="8"/>
  <c r="R37" i="15"/>
  <c r="W407" i="12"/>
  <c r="O448" i="8"/>
  <c r="Q448" i="8"/>
  <c r="X407" i="12"/>
  <c r="AB407" i="12" s="1"/>
  <c r="S26" i="12"/>
  <c r="AC26" i="12" s="1"/>
  <c r="T26" i="12"/>
  <c r="AD26" i="12" s="1"/>
  <c r="F67" i="8"/>
  <c r="G67" i="8"/>
  <c r="X132" i="12"/>
  <c r="AB132" i="12" s="1"/>
  <c r="O173" i="8"/>
  <c r="W132" i="12"/>
  <c r="Q173" i="8"/>
  <c r="AL58" i="12"/>
  <c r="AN58" i="12" s="1"/>
  <c r="S99" i="8"/>
  <c r="AK58" i="12"/>
  <c r="AM58" i="12" s="1"/>
  <c r="E514" i="8"/>
  <c r="O480" i="8"/>
  <c r="Q480" i="8"/>
  <c r="X439" i="12"/>
  <c r="AB439" i="12" s="1"/>
  <c r="W439" i="12"/>
  <c r="AA439" i="12" s="1"/>
  <c r="AL13" i="13"/>
  <c r="AN13" i="13" s="1"/>
  <c r="AK13" i="13"/>
  <c r="AM13" i="13" s="1"/>
  <c r="S510" i="12"/>
  <c r="AC510" i="12" s="1"/>
  <c r="G551" i="8"/>
  <c r="F551" i="8"/>
  <c r="T510" i="12"/>
  <c r="AD510" i="12" s="1"/>
  <c r="H115" i="8"/>
  <c r="AL97" i="15"/>
  <c r="AN97" i="15" s="1"/>
  <c r="AK97" i="15"/>
  <c r="AM97" i="15" s="1"/>
  <c r="X84" i="15"/>
  <c r="W84" i="15"/>
  <c r="AA84" i="15" s="1"/>
  <c r="Q51" i="8"/>
  <c r="O51" i="8"/>
  <c r="X10" i="12"/>
  <c r="W10" i="12"/>
  <c r="AA10" i="12" s="1"/>
  <c r="R32" i="15"/>
  <c r="I219" i="8"/>
  <c r="S37" i="14"/>
  <c r="AC37" i="14" s="1"/>
  <c r="T37" i="14"/>
  <c r="AD37" i="14" s="1"/>
  <c r="I404" i="8"/>
  <c r="I66" i="8"/>
  <c r="AH25" i="15"/>
  <c r="AJ25" i="15" s="1"/>
  <c r="AG25" i="15"/>
  <c r="I516" i="8"/>
  <c r="M60" i="8"/>
  <c r="S280" i="12"/>
  <c r="AC280" i="12" s="1"/>
  <c r="F321" i="8"/>
  <c r="G321" i="8"/>
  <c r="T280" i="12"/>
  <c r="AD280" i="12" s="1"/>
  <c r="G223" i="8"/>
  <c r="F223" i="8"/>
  <c r="T182" i="12"/>
  <c r="AD182" i="12" s="1"/>
  <c r="S182" i="12"/>
  <c r="AC182" i="12" s="1"/>
  <c r="K523" i="8"/>
  <c r="C250" i="8"/>
  <c r="I419" i="8"/>
  <c r="P299" i="8"/>
  <c r="P232" i="8"/>
  <c r="S474" i="8"/>
  <c r="AL433" i="12"/>
  <c r="AN433" i="12" s="1"/>
  <c r="AK433" i="12"/>
  <c r="AM433" i="12" s="1"/>
  <c r="H275" i="8"/>
  <c r="AL404" i="12"/>
  <c r="AN404" i="12" s="1"/>
  <c r="AK404" i="12"/>
  <c r="AM404" i="12" s="1"/>
  <c r="S445" i="8"/>
  <c r="U67" i="3"/>
  <c r="Y67" i="3" s="1"/>
  <c r="V67" i="3"/>
  <c r="Z67" i="3" s="1"/>
  <c r="K202" i="8"/>
  <c r="E356" i="8"/>
  <c r="AL182" i="12"/>
  <c r="AN182" i="12" s="1"/>
  <c r="AK182" i="12"/>
  <c r="AM182" i="12" s="1"/>
  <c r="S223" i="8"/>
  <c r="G144" i="8"/>
  <c r="T103" i="12"/>
  <c r="AD103" i="12" s="1"/>
  <c r="S103" i="12"/>
  <c r="AC103" i="12" s="1"/>
  <c r="F144" i="8"/>
  <c r="D282" i="8"/>
  <c r="T245" i="12"/>
  <c r="AD245" i="12" s="1"/>
  <c r="F286" i="8"/>
  <c r="S245" i="12"/>
  <c r="G286" i="8"/>
  <c r="W31" i="3"/>
  <c r="AA31" i="3" s="1"/>
  <c r="X31" i="3"/>
  <c r="AB31" i="3" s="1"/>
  <c r="K452" i="8"/>
  <c r="M295" i="8"/>
  <c r="AH46" i="12"/>
  <c r="AJ46" i="12" s="1"/>
  <c r="R87" i="8"/>
  <c r="AG46" i="12"/>
  <c r="AI46" i="12" s="1"/>
  <c r="S28" i="15"/>
  <c r="AC28" i="15" s="1"/>
  <c r="T28" i="15"/>
  <c r="AD28" i="15" s="1"/>
  <c r="F215" i="8"/>
  <c r="S174" i="12"/>
  <c r="T174" i="12"/>
  <c r="AD174" i="12" s="1"/>
  <c r="G215" i="8"/>
  <c r="K123" i="8"/>
  <c r="H496" i="8"/>
  <c r="J171" i="8"/>
  <c r="R130" i="12"/>
  <c r="E484" i="8"/>
  <c r="T33" i="14"/>
  <c r="AD33" i="14" s="1"/>
  <c r="S33" i="14"/>
  <c r="U45" i="3"/>
  <c r="Y45" i="3" s="1"/>
  <c r="V45" i="3"/>
  <c r="Z45" i="3" s="1"/>
  <c r="K204" i="8"/>
  <c r="K550" i="8"/>
  <c r="T85" i="15"/>
  <c r="AD85" i="15" s="1"/>
  <c r="S85" i="15"/>
  <c r="AC85" i="15" s="1"/>
  <c r="W46" i="15"/>
  <c r="X46" i="15"/>
  <c r="AB46" i="15" s="1"/>
  <c r="H254" i="8"/>
  <c r="Q545" i="8"/>
  <c r="O545" i="8"/>
  <c r="X504" i="12"/>
  <c r="W504" i="12"/>
  <c r="AA504" i="12" s="1"/>
  <c r="N321" i="8"/>
  <c r="L321" i="8"/>
  <c r="V280" i="12"/>
  <c r="Z280" i="12" s="1"/>
  <c r="U280" i="12"/>
  <c r="Y280" i="12" s="1"/>
  <c r="D187" i="8"/>
  <c r="V22" i="13"/>
  <c r="Z22" i="13" s="1"/>
  <c r="U22" i="13"/>
  <c r="Y22" i="13" s="1"/>
  <c r="AG225" i="12"/>
  <c r="AI225" i="12" s="1"/>
  <c r="R266" i="8"/>
  <c r="AH225" i="12"/>
  <c r="AJ225" i="12" s="1"/>
  <c r="V37" i="12"/>
  <c r="Z37" i="12" s="1"/>
  <c r="L78" i="8"/>
  <c r="U37" i="12"/>
  <c r="Y37" i="12" s="1"/>
  <c r="N78" i="8"/>
  <c r="AK210" i="12"/>
  <c r="AM210" i="12" s="1"/>
  <c r="AL210" i="12"/>
  <c r="AN210" i="12" s="1"/>
  <c r="S251" i="8"/>
  <c r="W73" i="3"/>
  <c r="X73" i="3"/>
  <c r="AB73" i="3" s="1"/>
  <c r="AL133" i="12"/>
  <c r="AN133" i="12" s="1"/>
  <c r="S174" i="8"/>
  <c r="AK133" i="12"/>
  <c r="AM133" i="12" s="1"/>
  <c r="C253" i="8"/>
  <c r="U339" i="12"/>
  <c r="Y339" i="12" s="1"/>
  <c r="L380" i="8"/>
  <c r="V339" i="12"/>
  <c r="Z339" i="12" s="1"/>
  <c r="N380" i="8"/>
  <c r="R492" i="8"/>
  <c r="AH451" i="12"/>
  <c r="AJ451" i="12" s="1"/>
  <c r="AG451" i="12"/>
  <c r="T123" i="12"/>
  <c r="AD123" i="12" s="1"/>
  <c r="F164" i="8"/>
  <c r="G164" i="8"/>
  <c r="S123" i="12"/>
  <c r="AC123" i="12" s="1"/>
  <c r="S39" i="3"/>
  <c r="T39" i="3"/>
  <c r="AD39" i="3" s="1"/>
  <c r="Q375" i="8"/>
  <c r="W334" i="12"/>
  <c r="AA334" i="12" s="1"/>
  <c r="X334" i="12"/>
  <c r="AB334" i="12" s="1"/>
  <c r="O375" i="8"/>
  <c r="V258" i="12"/>
  <c r="Z258" i="12" s="1"/>
  <c r="L299" i="8"/>
  <c r="N299" i="8"/>
  <c r="U258" i="12"/>
  <c r="Y258" i="12" s="1"/>
  <c r="I542" i="8"/>
  <c r="K502" i="8"/>
  <c r="D361" i="8"/>
  <c r="I487" i="8"/>
  <c r="K226" i="8"/>
  <c r="N222" i="8"/>
  <c r="U181" i="12"/>
  <c r="Y181" i="12" s="1"/>
  <c r="L222" i="8"/>
  <c r="V181" i="12"/>
  <c r="Z181" i="12" s="1"/>
  <c r="D391" i="8"/>
  <c r="H339" i="8"/>
  <c r="S92" i="15"/>
  <c r="AC92" i="15" s="1"/>
  <c r="T92" i="15"/>
  <c r="AD92" i="15" s="1"/>
  <c r="H324" i="8"/>
  <c r="M529" i="8"/>
  <c r="C308" i="8"/>
  <c r="AH40" i="14"/>
  <c r="AJ40" i="14" s="1"/>
  <c r="AG40" i="14"/>
  <c r="AI40" i="14" s="1"/>
  <c r="AG331" i="12"/>
  <c r="AI331" i="12" s="1"/>
  <c r="AH331" i="12"/>
  <c r="AJ331" i="12" s="1"/>
  <c r="R372" i="8"/>
  <c r="E485" i="8"/>
  <c r="H154" i="8"/>
  <c r="S314" i="12"/>
  <c r="AC314" i="12" s="1"/>
  <c r="T314" i="12"/>
  <c r="AD314" i="12" s="1"/>
  <c r="F355" i="8"/>
  <c r="G355" i="8"/>
  <c r="K331" i="8"/>
  <c r="T70" i="3"/>
  <c r="AD70" i="3" s="1"/>
  <c r="S70" i="3"/>
  <c r="J292" i="8"/>
  <c r="R251" i="12"/>
  <c r="AG46" i="14"/>
  <c r="AH46" i="14"/>
  <c r="AJ46" i="14" s="1"/>
  <c r="R175" i="8"/>
  <c r="AG134" i="12"/>
  <c r="AH134" i="12"/>
  <c r="AJ134" i="12" s="1"/>
  <c r="D203" i="8"/>
  <c r="G265" i="8"/>
  <c r="T224" i="12"/>
  <c r="AD224" i="12" s="1"/>
  <c r="S224" i="12"/>
  <c r="AC224" i="12" s="1"/>
  <c r="F265" i="8"/>
  <c r="H265" i="8"/>
  <c r="S36" i="14"/>
  <c r="T36" i="14"/>
  <c r="AD36" i="14" s="1"/>
  <c r="S86" i="15"/>
  <c r="AC86" i="15" s="1"/>
  <c r="T86" i="15"/>
  <c r="AD86" i="15" s="1"/>
  <c r="M501" i="8"/>
  <c r="T47" i="15"/>
  <c r="AD47" i="15" s="1"/>
  <c r="S47" i="15"/>
  <c r="C324" i="8"/>
  <c r="O434" i="8"/>
  <c r="W393" i="12"/>
  <c r="AA393" i="12" s="1"/>
  <c r="Q434" i="8"/>
  <c r="X393" i="12"/>
  <c r="V248" i="12"/>
  <c r="Z248" i="12" s="1"/>
  <c r="L289" i="8"/>
  <c r="U248" i="12"/>
  <c r="Y248" i="12" s="1"/>
  <c r="N289" i="8"/>
  <c r="C342" i="8"/>
  <c r="W115" i="12"/>
  <c r="AA115" i="12" s="1"/>
  <c r="X115" i="12"/>
  <c r="O156" i="8"/>
  <c r="Q156" i="8"/>
  <c r="P543" i="8"/>
  <c r="AK335" i="12"/>
  <c r="AM335" i="12" s="1"/>
  <c r="S376" i="8"/>
  <c r="AL335" i="12"/>
  <c r="AN335" i="12" s="1"/>
  <c r="S15" i="13"/>
  <c r="T15" i="13"/>
  <c r="AD15" i="13" s="1"/>
  <c r="R528" i="8"/>
  <c r="AH487" i="12"/>
  <c r="AJ487" i="12" s="1"/>
  <c r="AG487" i="12"/>
  <c r="AI487" i="12" s="1"/>
  <c r="C511" i="8"/>
  <c r="J192" i="8"/>
  <c r="R151" i="12"/>
  <c r="S26" i="16"/>
  <c r="AC26" i="16" s="1"/>
  <c r="T26" i="16"/>
  <c r="AD26" i="16" s="1"/>
  <c r="E186" i="8"/>
  <c r="S378" i="8"/>
  <c r="AL337" i="12"/>
  <c r="AN337" i="12" s="1"/>
  <c r="AK337" i="12"/>
  <c r="AM337" i="12" s="1"/>
  <c r="C262" i="8"/>
  <c r="T310" i="12"/>
  <c r="AD310" i="12" s="1"/>
  <c r="S310" i="12"/>
  <c r="AC310" i="12" s="1"/>
  <c r="G351" i="8"/>
  <c r="F351" i="8"/>
  <c r="I540" i="8"/>
  <c r="AL15" i="14"/>
  <c r="AN15" i="14" s="1"/>
  <c r="AK15" i="14"/>
  <c r="AM15" i="14" s="1"/>
  <c r="F515" i="8"/>
  <c r="S474" i="12"/>
  <c r="AC474" i="12" s="1"/>
  <c r="G515" i="8"/>
  <c r="T474" i="12"/>
  <c r="AD474" i="12" s="1"/>
  <c r="S75" i="3"/>
  <c r="T75" i="3"/>
  <c r="AD75" i="3" s="1"/>
  <c r="S481" i="8"/>
  <c r="AK440" i="12"/>
  <c r="AM440" i="12" s="1"/>
  <c r="AL440" i="12"/>
  <c r="AN440" i="12" s="1"/>
  <c r="Q512" i="8"/>
  <c r="X471" i="12"/>
  <c r="AB471" i="12" s="1"/>
  <c r="W471" i="12"/>
  <c r="AA471" i="12" s="1"/>
  <c r="O512" i="8"/>
  <c r="P447" i="8"/>
  <c r="C368" i="8"/>
  <c r="O539" i="8"/>
  <c r="X498" i="12"/>
  <c r="W498" i="12"/>
  <c r="AA498" i="12" s="1"/>
  <c r="Q539" i="8"/>
  <c r="U265" i="12"/>
  <c r="Y265" i="12" s="1"/>
  <c r="V265" i="12"/>
  <c r="Z265" i="12" s="1"/>
  <c r="N306" i="8"/>
  <c r="L306" i="8"/>
  <c r="U25" i="14"/>
  <c r="Y25" i="14" s="1"/>
  <c r="V25" i="14"/>
  <c r="Z25" i="14" s="1"/>
  <c r="H155" i="8"/>
  <c r="I161" i="8"/>
  <c r="C218" i="8"/>
  <c r="Q518" i="8"/>
  <c r="O518" i="8"/>
  <c r="X477" i="12"/>
  <c r="W477" i="12"/>
  <c r="AA477" i="12" s="1"/>
  <c r="I325" i="8"/>
  <c r="S58" i="12"/>
  <c r="G99" i="8"/>
  <c r="T58" i="12"/>
  <c r="AD58" i="12" s="1"/>
  <c r="F99" i="8"/>
  <c r="U29" i="3"/>
  <c r="Y29" i="3" s="1"/>
  <c r="V29" i="3"/>
  <c r="Z29" i="3" s="1"/>
  <c r="R50" i="15"/>
  <c r="D432" i="8"/>
  <c r="S37" i="3"/>
  <c r="AC37" i="3" s="1"/>
  <c r="T37" i="3"/>
  <c r="AD37" i="3" s="1"/>
  <c r="S100" i="8"/>
  <c r="AL59" i="12"/>
  <c r="AN59" i="12" s="1"/>
  <c r="AK59" i="12"/>
  <c r="AM59" i="12" s="1"/>
  <c r="D495" i="8"/>
  <c r="V35" i="13"/>
  <c r="Z35" i="13" s="1"/>
  <c r="U35" i="13"/>
  <c r="Y35" i="13" s="1"/>
  <c r="C533" i="8"/>
  <c r="D482" i="8"/>
  <c r="T53" i="12"/>
  <c r="AD53" i="12" s="1"/>
  <c r="S53" i="12"/>
  <c r="G94" i="8"/>
  <c r="F94" i="8"/>
  <c r="R316" i="8"/>
  <c r="AG275" i="12"/>
  <c r="AH275" i="12"/>
  <c r="AJ275" i="12" s="1"/>
  <c r="AK48" i="3"/>
  <c r="AM48" i="3" s="1"/>
  <c r="AL48" i="3"/>
  <c r="AN48" i="3" s="1"/>
  <c r="V20" i="13"/>
  <c r="Z20" i="13" s="1"/>
  <c r="U20" i="13"/>
  <c r="Y20" i="13" s="1"/>
  <c r="C410" i="8"/>
  <c r="I202" i="8"/>
  <c r="W28" i="15"/>
  <c r="X28" i="15"/>
  <c r="AB28" i="15" s="1"/>
  <c r="H427" i="8"/>
  <c r="E464" i="8"/>
  <c r="U73" i="15"/>
  <c r="Y73" i="15" s="1"/>
  <c r="V73" i="15"/>
  <c r="Z73" i="15" s="1"/>
  <c r="I91" i="8"/>
  <c r="M307" i="8"/>
  <c r="D207" i="8"/>
  <c r="I408" i="8"/>
  <c r="H163" i="8"/>
  <c r="L172" i="8"/>
  <c r="U131" i="12"/>
  <c r="Y131" i="12" s="1"/>
  <c r="V131" i="12"/>
  <c r="Z131" i="12" s="1"/>
  <c r="N172" i="8"/>
  <c r="R13" i="13"/>
  <c r="R507" i="12"/>
  <c r="J548" i="8"/>
  <c r="P229" i="8"/>
  <c r="AG46" i="3"/>
  <c r="AI46" i="3" s="1"/>
  <c r="AH46" i="3"/>
  <c r="AJ46" i="3" s="1"/>
  <c r="F333" i="8"/>
  <c r="G333" i="8"/>
  <c r="T292" i="12"/>
  <c r="AD292" i="12" s="1"/>
  <c r="S292" i="12"/>
  <c r="AC292" i="12" s="1"/>
  <c r="R93" i="12"/>
  <c r="J134" i="8"/>
  <c r="AL408" i="12"/>
  <c r="AN408" i="12" s="1"/>
  <c r="AK408" i="12"/>
  <c r="AM408" i="12" s="1"/>
  <c r="S449" i="8"/>
  <c r="AG162" i="12"/>
  <c r="R203" i="8"/>
  <c r="AH162" i="12"/>
  <c r="AJ162" i="12" s="1"/>
  <c r="K484" i="8"/>
  <c r="P349" i="8"/>
  <c r="N288" i="8"/>
  <c r="V247" i="12"/>
  <c r="Z247" i="12" s="1"/>
  <c r="U247" i="12"/>
  <c r="Y247" i="12" s="1"/>
  <c r="L288" i="8"/>
  <c r="P537" i="8"/>
  <c r="X68" i="3"/>
  <c r="W68" i="3"/>
  <c r="AA68" i="3" s="1"/>
  <c r="K266" i="8"/>
  <c r="AH230" i="12"/>
  <c r="AJ230" i="12" s="1"/>
  <c r="AG230" i="12"/>
  <c r="R271" i="8"/>
  <c r="E67" i="8"/>
  <c r="AL303" i="12"/>
  <c r="AN303" i="12" s="1"/>
  <c r="S344" i="8"/>
  <c r="AK303" i="12"/>
  <c r="AM303" i="12" s="1"/>
  <c r="G229" i="8"/>
  <c r="F229" i="8"/>
  <c r="T188" i="12"/>
  <c r="AD188" i="12" s="1"/>
  <c r="S188" i="12"/>
  <c r="K276" i="8"/>
  <c r="G201" i="8"/>
  <c r="T160" i="12"/>
  <c r="AD160" i="12" s="1"/>
  <c r="S160" i="12"/>
  <c r="AC160" i="12" s="1"/>
  <c r="F201" i="8"/>
  <c r="C484" i="8"/>
  <c r="S224" i="8"/>
  <c r="AL183" i="12"/>
  <c r="AN183" i="12" s="1"/>
  <c r="AK183" i="12"/>
  <c r="AM183" i="12" s="1"/>
  <c r="AK17" i="15"/>
  <c r="AM17" i="15" s="1"/>
  <c r="AL17" i="15"/>
  <c r="AN17" i="15" s="1"/>
  <c r="AH45" i="3"/>
  <c r="AJ45" i="3" s="1"/>
  <c r="AG45" i="3"/>
  <c r="AI45" i="3" s="1"/>
  <c r="N329" i="8"/>
  <c r="V288" i="12"/>
  <c r="Z288" i="12" s="1"/>
  <c r="U288" i="12"/>
  <c r="Y288" i="12" s="1"/>
  <c r="L329" i="8"/>
  <c r="P216" i="8"/>
  <c r="AG193" i="12"/>
  <c r="R234" i="8"/>
  <c r="AH193" i="12"/>
  <c r="AJ193" i="12" s="1"/>
  <c r="AK376" i="12"/>
  <c r="AM376" i="12" s="1"/>
  <c r="AL376" i="12"/>
  <c r="AN376" i="12" s="1"/>
  <c r="S417" i="8"/>
  <c r="E152" i="8"/>
  <c r="S132" i="12"/>
  <c r="AC132" i="12" s="1"/>
  <c r="T132" i="12"/>
  <c r="AD132" i="12" s="1"/>
  <c r="F173" i="8"/>
  <c r="G173" i="8"/>
  <c r="M296" i="8"/>
  <c r="N275" i="8"/>
  <c r="U234" i="12"/>
  <c r="Y234" i="12" s="1"/>
  <c r="V234" i="12"/>
  <c r="Z234" i="12" s="1"/>
  <c r="L275" i="8"/>
  <c r="H532" i="8"/>
  <c r="N267" i="8"/>
  <c r="V226" i="12"/>
  <c r="Z226" i="12" s="1"/>
  <c r="U226" i="12"/>
  <c r="Y226" i="12" s="1"/>
  <c r="L267" i="8"/>
  <c r="M54" i="8"/>
  <c r="E72" i="8"/>
  <c r="I393" i="8"/>
  <c r="AL204" i="12"/>
  <c r="AN204" i="12" s="1"/>
  <c r="S245" i="8"/>
  <c r="AK204" i="12"/>
  <c r="AM204" i="12" s="1"/>
  <c r="S180" i="8"/>
  <c r="AL139" i="12"/>
  <c r="AN139" i="12" s="1"/>
  <c r="AK139" i="12"/>
  <c r="AM139" i="12" s="1"/>
  <c r="J418" i="8"/>
  <c r="R377" i="12"/>
  <c r="G422" i="8"/>
  <c r="T381" i="12"/>
  <c r="AD381" i="12" s="1"/>
  <c r="F422" i="8"/>
  <c r="S381" i="12"/>
  <c r="AC381" i="12" s="1"/>
  <c r="K163" i="8"/>
  <c r="AG465" i="12"/>
  <c r="AI465" i="12" s="1"/>
  <c r="R506" i="8"/>
  <c r="AH465" i="12"/>
  <c r="AJ465" i="12" s="1"/>
  <c r="X90" i="15"/>
  <c r="AB90" i="15" s="1"/>
  <c r="W90" i="15"/>
  <c r="AA90" i="15" s="1"/>
  <c r="S102" i="15"/>
  <c r="AC102" i="15" s="1"/>
  <c r="T102" i="15"/>
  <c r="AD102" i="15" s="1"/>
  <c r="W330" i="12"/>
  <c r="AA330" i="12" s="1"/>
  <c r="Q371" i="8"/>
  <c r="X330" i="12"/>
  <c r="AB330" i="12" s="1"/>
  <c r="O371" i="8"/>
  <c r="S57" i="3"/>
  <c r="AC57" i="3" s="1"/>
  <c r="T57" i="3"/>
  <c r="AD57" i="3" s="1"/>
  <c r="N433" i="8"/>
  <c r="U392" i="12"/>
  <c r="Y392" i="12" s="1"/>
  <c r="L433" i="8"/>
  <c r="V392" i="12"/>
  <c r="Z392" i="12" s="1"/>
  <c r="J525" i="8"/>
  <c r="R484" i="12"/>
  <c r="I243" i="8"/>
  <c r="D331" i="8"/>
  <c r="I216" i="8"/>
  <c r="K134" i="8"/>
  <c r="AG58" i="15"/>
  <c r="AI58" i="15" s="1"/>
  <c r="AH58" i="15"/>
  <c r="AJ58" i="15" s="1"/>
  <c r="M106" i="8"/>
  <c r="D218" i="8"/>
  <c r="P351" i="8"/>
  <c r="K552" i="8"/>
  <c r="E102" i="8"/>
  <c r="K113" i="8"/>
  <c r="P345" i="8"/>
  <c r="T477" i="12"/>
  <c r="AD477" i="12" s="1"/>
  <c r="G518" i="8"/>
  <c r="F518" i="8"/>
  <c r="S477" i="12"/>
  <c r="P409" i="8"/>
  <c r="R463" i="8"/>
  <c r="AG422" i="12"/>
  <c r="AH422" i="12"/>
  <c r="AJ422" i="12" s="1"/>
  <c r="K177" i="8"/>
  <c r="X12" i="13"/>
  <c r="AB12" i="13" s="1"/>
  <c r="W12" i="13"/>
  <c r="S220" i="8"/>
  <c r="AK179" i="12"/>
  <c r="AM179" i="12" s="1"/>
  <c r="AL179" i="12"/>
  <c r="AN179" i="12" s="1"/>
  <c r="C114" i="8"/>
  <c r="W77" i="3"/>
  <c r="X77" i="3"/>
  <c r="AB77" i="3" s="1"/>
  <c r="K482" i="8"/>
  <c r="L85" i="8"/>
  <c r="V44" i="12"/>
  <c r="Z44" i="12" s="1"/>
  <c r="N85" i="8"/>
  <c r="U44" i="12"/>
  <c r="Y44" i="12" s="1"/>
  <c r="H183" i="8"/>
  <c r="I462" i="8"/>
  <c r="D190" i="8"/>
  <c r="S464" i="12"/>
  <c r="AC464" i="12" s="1"/>
  <c r="G505" i="8"/>
  <c r="T464" i="12"/>
  <c r="AD464" i="12" s="1"/>
  <c r="F505" i="8"/>
  <c r="I185" i="8"/>
  <c r="K168" i="8"/>
  <c r="T13" i="13"/>
  <c r="AD13" i="13" s="1"/>
  <c r="S13" i="13"/>
  <c r="L502" i="8"/>
  <c r="U461" i="12"/>
  <c r="Y461" i="12" s="1"/>
  <c r="V461" i="12"/>
  <c r="Z461" i="12" s="1"/>
  <c r="N502" i="8"/>
  <c r="H302" i="8"/>
  <c r="R34" i="15"/>
  <c r="AG41" i="15"/>
  <c r="AH41" i="15"/>
  <c r="AJ41" i="15" s="1"/>
  <c r="AL18" i="15"/>
  <c r="AN18" i="15" s="1"/>
  <c r="AK18" i="15"/>
  <c r="AM18" i="15" s="1"/>
  <c r="M229" i="8"/>
  <c r="H123" i="8"/>
  <c r="E104" i="8"/>
  <c r="M289" i="8"/>
  <c r="M427" i="8"/>
  <c r="T67" i="3"/>
  <c r="AD67" i="3" s="1"/>
  <c r="S67" i="3"/>
  <c r="J170" i="8"/>
  <c r="R129" i="12"/>
  <c r="P368" i="8"/>
  <c r="K409" i="8"/>
  <c r="C510" i="8"/>
  <c r="M464" i="8"/>
  <c r="M396" i="8"/>
  <c r="P288" i="8"/>
  <c r="P521" i="8"/>
  <c r="AH337" i="12"/>
  <c r="AJ337" i="12" s="1"/>
  <c r="AG337" i="12"/>
  <c r="AI337" i="12" s="1"/>
  <c r="R378" i="8"/>
  <c r="X14" i="14"/>
  <c r="W14" i="14"/>
  <c r="AA14" i="14" s="1"/>
  <c r="W489" i="12"/>
  <c r="X489" i="12"/>
  <c r="AB489" i="12" s="1"/>
  <c r="O530" i="8"/>
  <c r="Q530" i="8"/>
  <c r="H127" i="8"/>
  <c r="M131" i="8"/>
  <c r="I236" i="8"/>
  <c r="J486" i="8"/>
  <c r="R445" i="12"/>
  <c r="O361" i="8"/>
  <c r="X320" i="12"/>
  <c r="AB320" i="12" s="1"/>
  <c r="W320" i="12"/>
  <c r="Q361" i="8"/>
  <c r="D249" i="8"/>
  <c r="D71" i="8"/>
  <c r="S57" i="8"/>
  <c r="AK16" i="12"/>
  <c r="AM16" i="12" s="1"/>
  <c r="AL16" i="12"/>
  <c r="AN16" i="12" s="1"/>
  <c r="H412" i="8"/>
  <c r="C52" i="8"/>
  <c r="P286" i="8"/>
  <c r="M101" i="8"/>
  <c r="M96" i="8"/>
  <c r="AL479" i="12"/>
  <c r="AN479" i="12" s="1"/>
  <c r="S520" i="8"/>
  <c r="AK479" i="12"/>
  <c r="AM479" i="12" s="1"/>
  <c r="R194" i="8"/>
  <c r="AG153" i="12"/>
  <c r="AH153" i="12"/>
  <c r="AJ153" i="12" s="1"/>
  <c r="AG86" i="15"/>
  <c r="AH86" i="15"/>
  <c r="AJ86" i="15" s="1"/>
  <c r="I430" i="8"/>
  <c r="W19" i="3"/>
  <c r="X19" i="3"/>
  <c r="AB19" i="3" s="1"/>
  <c r="C547" i="8"/>
  <c r="R41" i="3"/>
  <c r="T20" i="15"/>
  <c r="AD20" i="15" s="1"/>
  <c r="S20" i="15"/>
  <c r="AC20" i="15" s="1"/>
  <c r="W21" i="12"/>
  <c r="AA21" i="12" s="1"/>
  <c r="X21" i="12"/>
  <c r="AB21" i="12" s="1"/>
  <c r="Q62" i="8"/>
  <c r="O62" i="8"/>
  <c r="E172" i="8"/>
  <c r="F57" i="8"/>
  <c r="G57" i="8"/>
  <c r="T16" i="12"/>
  <c r="AD16" i="12" s="1"/>
  <c r="S16" i="12"/>
  <c r="AC16" i="12" s="1"/>
  <c r="D130" i="8"/>
  <c r="H526" i="8"/>
  <c r="K109" i="8"/>
  <c r="K68" i="8"/>
  <c r="AG253" i="12"/>
  <c r="AH253" i="12"/>
  <c r="AJ253" i="12" s="1"/>
  <c r="R294" i="8"/>
  <c r="J103" i="8"/>
  <c r="R62" i="12"/>
  <c r="M523" i="8"/>
  <c r="M256" i="8"/>
  <c r="R95" i="8"/>
  <c r="AG54" i="12"/>
  <c r="AH54" i="12"/>
  <c r="AJ54" i="12" s="1"/>
  <c r="K423" i="8"/>
  <c r="C118" i="8"/>
  <c r="P450" i="8"/>
  <c r="AL57" i="3"/>
  <c r="AN57" i="3" s="1"/>
  <c r="AK57" i="3"/>
  <c r="AM57" i="3" s="1"/>
  <c r="V102" i="15"/>
  <c r="Z102" i="15" s="1"/>
  <c r="U102" i="15"/>
  <c r="Y102" i="15" s="1"/>
  <c r="X25" i="3"/>
  <c r="AB25" i="3" s="1"/>
  <c r="W25" i="3"/>
  <c r="AA25" i="3" s="1"/>
  <c r="P379" i="8"/>
  <c r="M369" i="8"/>
  <c r="K408" i="8"/>
  <c r="AH176" i="12"/>
  <c r="AJ176" i="12" s="1"/>
  <c r="AG176" i="12"/>
  <c r="R217" i="8"/>
  <c r="P234" i="8"/>
  <c r="P346" i="8"/>
  <c r="N479" i="8"/>
  <c r="L479" i="8"/>
  <c r="U438" i="12"/>
  <c r="Y438" i="12" s="1"/>
  <c r="V438" i="12"/>
  <c r="Z438" i="12" s="1"/>
  <c r="M381" i="8"/>
  <c r="R18" i="15"/>
  <c r="C293" i="8"/>
  <c r="R63" i="3"/>
  <c r="T313" i="12"/>
  <c r="AD313" i="12" s="1"/>
  <c r="S313" i="12"/>
  <c r="AC313" i="12" s="1"/>
  <c r="G354" i="8"/>
  <c r="F354" i="8"/>
  <c r="R197" i="12"/>
  <c r="J238" i="8"/>
  <c r="S397" i="12"/>
  <c r="T397" i="12"/>
  <c r="AD397" i="12" s="1"/>
  <c r="G438" i="8"/>
  <c r="F438" i="8"/>
  <c r="R438" i="12"/>
  <c r="J479" i="8"/>
  <c r="AG24" i="13"/>
  <c r="AH24" i="13"/>
  <c r="AJ24" i="13" s="1"/>
  <c r="AL59" i="3"/>
  <c r="AN59" i="3" s="1"/>
  <c r="AK59" i="3"/>
  <c r="AM59" i="3" s="1"/>
  <c r="M67" i="8"/>
  <c r="H156" i="8"/>
  <c r="P128" i="8"/>
  <c r="AL180" i="12"/>
  <c r="AN180" i="12" s="1"/>
  <c r="S221" i="8"/>
  <c r="AK180" i="12"/>
  <c r="AM180" i="12" s="1"/>
  <c r="X298" i="12"/>
  <c r="AB298" i="12" s="1"/>
  <c r="O339" i="8"/>
  <c r="W298" i="12"/>
  <c r="AA298" i="12" s="1"/>
  <c r="Q339" i="8"/>
  <c r="AK65" i="15"/>
  <c r="AM65" i="15" s="1"/>
  <c r="AL65" i="15"/>
  <c r="AN65" i="15" s="1"/>
  <c r="P507" i="8"/>
  <c r="AG34" i="3"/>
  <c r="AH34" i="3"/>
  <c r="AJ34" i="3" s="1"/>
  <c r="I340" i="8"/>
  <c r="R214" i="12"/>
  <c r="J255" i="8"/>
  <c r="U317" i="12"/>
  <c r="Y317" i="12" s="1"/>
  <c r="V317" i="12"/>
  <c r="Z317" i="12" s="1"/>
  <c r="L358" i="8"/>
  <c r="N358" i="8"/>
  <c r="P422" i="8"/>
  <c r="I209" i="8"/>
  <c r="J477" i="8"/>
  <c r="R436" i="12"/>
  <c r="D501" i="8"/>
  <c r="K296" i="8"/>
  <c r="T68" i="3"/>
  <c r="AD68" i="3" s="1"/>
  <c r="S68" i="3"/>
  <c r="S301" i="8"/>
  <c r="AK260" i="12"/>
  <c r="AM260" i="12" s="1"/>
  <c r="AL260" i="12"/>
  <c r="AN260" i="12" s="1"/>
  <c r="P153" i="8"/>
  <c r="R38" i="15"/>
  <c r="Q175" i="8"/>
  <c r="X134" i="12"/>
  <c r="O175" i="8"/>
  <c r="W134" i="12"/>
  <c r="AA134" i="12" s="1"/>
  <c r="AH30" i="13"/>
  <c r="AJ30" i="13" s="1"/>
  <c r="AG30" i="13"/>
  <c r="S406" i="8"/>
  <c r="AK365" i="12"/>
  <c r="AM365" i="12" s="1"/>
  <c r="AL365" i="12"/>
  <c r="AN365" i="12" s="1"/>
  <c r="E293" i="8"/>
  <c r="R468" i="12"/>
  <c r="J509" i="8"/>
  <c r="C522" i="8"/>
  <c r="AH279" i="12"/>
  <c r="AJ279" i="12" s="1"/>
  <c r="AG279" i="12"/>
  <c r="R320" i="8"/>
  <c r="S15" i="15"/>
  <c r="T15" i="15"/>
  <c r="AD15" i="15" s="1"/>
  <c r="P187" i="8"/>
  <c r="AL192" i="12"/>
  <c r="AN192" i="12" s="1"/>
  <c r="AK192" i="12"/>
  <c r="AM192" i="12" s="1"/>
  <c r="S233" i="8"/>
  <c r="P341" i="8"/>
  <c r="S325" i="12"/>
  <c r="T325" i="12"/>
  <c r="AD325" i="12" s="1"/>
  <c r="F366" i="8"/>
  <c r="G366" i="8"/>
  <c r="C225" i="8"/>
  <c r="P238" i="8"/>
  <c r="AG17" i="12"/>
  <c r="AI17" i="12" s="1"/>
  <c r="R58" i="8"/>
  <c r="AH17" i="12"/>
  <c r="AJ17" i="12" s="1"/>
  <c r="D451" i="8"/>
  <c r="P485" i="8"/>
  <c r="X58" i="12"/>
  <c r="Q99" i="8"/>
  <c r="W58" i="12"/>
  <c r="AA58" i="12" s="1"/>
  <c r="O99" i="8"/>
  <c r="AG25" i="14"/>
  <c r="AH25" i="14"/>
  <c r="AJ25" i="14" s="1"/>
  <c r="E363" i="8"/>
  <c r="R38" i="14"/>
  <c r="I127" i="8"/>
  <c r="M238" i="8"/>
  <c r="M457" i="8"/>
  <c r="AH33" i="12"/>
  <c r="AJ33" i="12" s="1"/>
  <c r="R74" i="8"/>
  <c r="AG33" i="12"/>
  <c r="AI33" i="12" s="1"/>
  <c r="T168" i="12"/>
  <c r="AD168" i="12" s="1"/>
  <c r="S168" i="12"/>
  <c r="F209" i="8"/>
  <c r="G209" i="8"/>
  <c r="D286" i="8"/>
  <c r="R60" i="3"/>
  <c r="K191" i="8"/>
  <c r="D75" i="8"/>
  <c r="U476" i="12"/>
  <c r="Y476" i="12" s="1"/>
  <c r="L517" i="8"/>
  <c r="V476" i="12"/>
  <c r="Z476" i="12" s="1"/>
  <c r="N517" i="8"/>
  <c r="E212" i="8"/>
  <c r="Q284" i="8"/>
  <c r="W243" i="12"/>
  <c r="AA243" i="12" s="1"/>
  <c r="X243" i="12"/>
  <c r="AB243" i="12" s="1"/>
  <c r="O284" i="8"/>
  <c r="W28" i="3"/>
  <c r="AA28" i="3" s="1"/>
  <c r="X28" i="3"/>
  <c r="AB28" i="3" s="1"/>
  <c r="Q128" i="8"/>
  <c r="W87" i="12"/>
  <c r="O128" i="8"/>
  <c r="X87" i="12"/>
  <c r="AB87" i="12" s="1"/>
  <c r="AL94" i="3"/>
  <c r="AN94" i="3" s="1"/>
  <c r="AK94" i="3"/>
  <c r="AM94" i="3" s="1"/>
  <c r="W286" i="12"/>
  <c r="AA286" i="12" s="1"/>
  <c r="Q327" i="8"/>
  <c r="X286" i="12"/>
  <c r="O327" i="8"/>
  <c r="X121" i="12"/>
  <c r="Q162" i="8"/>
  <c r="W121" i="12"/>
  <c r="AA121" i="12" s="1"/>
  <c r="O162" i="8"/>
  <c r="J55" i="8"/>
  <c r="R14" i="12"/>
  <c r="AH39" i="14"/>
  <c r="AJ39" i="14" s="1"/>
  <c r="AG39" i="14"/>
  <c r="E264" i="8"/>
  <c r="I327" i="8"/>
  <c r="K384" i="8"/>
  <c r="AG391" i="12"/>
  <c r="AI391" i="12" s="1"/>
  <c r="AH391" i="12"/>
  <c r="AJ391" i="12" s="1"/>
  <c r="R432" i="8"/>
  <c r="C529" i="8"/>
  <c r="T357" i="12"/>
  <c r="AD357" i="12" s="1"/>
  <c r="S357" i="12"/>
  <c r="AC357" i="12" s="1"/>
  <c r="F398" i="8"/>
  <c r="G398" i="8"/>
  <c r="W356" i="12"/>
  <c r="O397" i="8"/>
  <c r="X356" i="12"/>
  <c r="AB356" i="12" s="1"/>
  <c r="Q397" i="8"/>
  <c r="V27" i="13"/>
  <c r="Z27" i="13" s="1"/>
  <c r="U27" i="13"/>
  <c r="C453" i="8"/>
  <c r="M484" i="8"/>
  <c r="W72" i="12"/>
  <c r="AA72" i="12" s="1"/>
  <c r="Q113" i="8"/>
  <c r="O113" i="8"/>
  <c r="X72" i="12"/>
  <c r="W11" i="14"/>
  <c r="AA11" i="14" s="1"/>
  <c r="X11" i="14"/>
  <c r="K247" i="8"/>
  <c r="I113" i="8"/>
  <c r="D435" i="8"/>
  <c r="C96" i="8"/>
  <c r="C74" i="8"/>
  <c r="J415" i="8"/>
  <c r="R374" i="12"/>
  <c r="AL100" i="3"/>
  <c r="AN100" i="3" s="1"/>
  <c r="AK100" i="3"/>
  <c r="D271" i="8"/>
  <c r="N125" i="8"/>
  <c r="V84" i="12"/>
  <c r="Z84" i="12" s="1"/>
  <c r="L125" i="8"/>
  <c r="U84" i="12"/>
  <c r="Y84" i="12" s="1"/>
  <c r="E350" i="8"/>
  <c r="H399" i="8"/>
  <c r="W303" i="12"/>
  <c r="AA303" i="12" s="1"/>
  <c r="X303" i="12"/>
  <c r="O344" i="8"/>
  <c r="Q344" i="8"/>
  <c r="H164" i="8"/>
  <c r="I135" i="8"/>
  <c r="M304" i="8"/>
  <c r="R39" i="3"/>
  <c r="K282" i="8"/>
  <c r="K356" i="8"/>
  <c r="AH23" i="15"/>
  <c r="AJ23" i="15" s="1"/>
  <c r="AG23" i="15"/>
  <c r="AH56" i="3"/>
  <c r="AJ56" i="3" s="1"/>
  <c r="AG56" i="3"/>
  <c r="AI56" i="3" s="1"/>
  <c r="N274" i="8"/>
  <c r="U233" i="12"/>
  <c r="Y233" i="12" s="1"/>
  <c r="V233" i="12"/>
  <c r="Z233" i="12" s="1"/>
  <c r="L274" i="8"/>
  <c r="R91" i="15"/>
  <c r="AL435" i="12"/>
  <c r="AN435" i="12" s="1"/>
  <c r="S476" i="8"/>
  <c r="AK435" i="12"/>
  <c r="AM435" i="12" s="1"/>
  <c r="T31" i="15"/>
  <c r="AD31" i="15" s="1"/>
  <c r="S31" i="15"/>
  <c r="R191" i="12"/>
  <c r="J232" i="8"/>
  <c r="V86" i="12"/>
  <c r="Z86" i="12" s="1"/>
  <c r="L127" i="8"/>
  <c r="U86" i="12"/>
  <c r="Y86" i="12" s="1"/>
  <c r="N127" i="8"/>
  <c r="D549" i="8"/>
  <c r="V101" i="3"/>
  <c r="Z101" i="3" s="1"/>
  <c r="U101" i="3"/>
  <c r="H292" i="8"/>
  <c r="Q525" i="8"/>
  <c r="O525" i="8"/>
  <c r="X484" i="12"/>
  <c r="W484" i="12"/>
  <c r="AA484" i="12" s="1"/>
  <c r="C57" i="8"/>
  <c r="P426" i="8"/>
  <c r="K289" i="8"/>
  <c r="H81" i="8"/>
  <c r="W373" i="12"/>
  <c r="AA373" i="12" s="1"/>
  <c r="Q414" i="8"/>
  <c r="X373" i="12"/>
  <c r="AB373" i="12" s="1"/>
  <c r="O414" i="8"/>
  <c r="D127" i="8"/>
  <c r="R75" i="15"/>
  <c r="AG30" i="12"/>
  <c r="R71" i="8"/>
  <c r="AH30" i="12"/>
  <c r="AJ30" i="12" s="1"/>
  <c r="D462" i="8"/>
  <c r="M81" i="8"/>
  <c r="D189" i="8"/>
  <c r="AL503" i="12"/>
  <c r="AN503" i="12" s="1"/>
  <c r="AK503" i="12"/>
  <c r="S544" i="8"/>
  <c r="W66" i="3"/>
  <c r="AA66" i="3" s="1"/>
  <c r="X66" i="3"/>
  <c r="AB66" i="3" s="1"/>
  <c r="P344" i="8"/>
  <c r="D417" i="8"/>
  <c r="J319" i="8"/>
  <c r="R278" i="12"/>
  <c r="V493" i="12"/>
  <c r="Z493" i="12" s="1"/>
  <c r="N534" i="8"/>
  <c r="U493" i="12"/>
  <c r="Y493" i="12" s="1"/>
  <c r="L534" i="8"/>
  <c r="S320" i="12"/>
  <c r="AC320" i="12" s="1"/>
  <c r="F361" i="8"/>
  <c r="G361" i="8"/>
  <c r="T320" i="12"/>
  <c r="AD320" i="12" s="1"/>
  <c r="I194" i="8"/>
  <c r="V412" i="12"/>
  <c r="Z412" i="12" s="1"/>
  <c r="N453" i="8"/>
  <c r="U412" i="12"/>
  <c r="Y412" i="12" s="1"/>
  <c r="L453" i="8"/>
  <c r="AK508" i="12"/>
  <c r="AM508" i="12" s="1"/>
  <c r="S549" i="8"/>
  <c r="AL508" i="12"/>
  <c r="AN508" i="12" s="1"/>
  <c r="U79" i="15"/>
  <c r="V79" i="15"/>
  <c r="Z79" i="15" s="1"/>
  <c r="P191" i="8"/>
  <c r="X155" i="12"/>
  <c r="Q196" i="8"/>
  <c r="O196" i="8"/>
  <c r="W155" i="12"/>
  <c r="AA155" i="12" s="1"/>
  <c r="AL10" i="16"/>
  <c r="AN10" i="16" s="1"/>
  <c r="AK10" i="16"/>
  <c r="AM10" i="16" s="1"/>
  <c r="P496" i="8"/>
  <c r="E383" i="8"/>
  <c r="AH221" i="12"/>
  <c r="AJ221" i="12" s="1"/>
  <c r="AG221" i="12"/>
  <c r="R262" i="8"/>
  <c r="L359" i="8"/>
  <c r="V318" i="12"/>
  <c r="Z318" i="12" s="1"/>
  <c r="U318" i="12"/>
  <c r="Y318" i="12" s="1"/>
  <c r="N359" i="8"/>
  <c r="P393" i="8"/>
  <c r="C525" i="8"/>
  <c r="M331" i="8"/>
  <c r="I480" i="8"/>
  <c r="D166" i="8"/>
  <c r="S205" i="12"/>
  <c r="AC205" i="12" s="1"/>
  <c r="T205" i="12"/>
  <c r="AD205" i="12" s="1"/>
  <c r="G246" i="8"/>
  <c r="F246" i="8"/>
  <c r="H291" i="8"/>
  <c r="I84" i="8"/>
  <c r="R131" i="12"/>
  <c r="J172" i="8"/>
  <c r="AL253" i="12"/>
  <c r="AN253" i="12" s="1"/>
  <c r="S294" i="8"/>
  <c r="AK253" i="12"/>
  <c r="AM253" i="12" s="1"/>
  <c r="K337" i="8"/>
  <c r="W21" i="15"/>
  <c r="X21" i="15"/>
  <c r="AB21" i="15" s="1"/>
  <c r="R49" i="15"/>
  <c r="R385" i="12"/>
  <c r="J426" i="8"/>
  <c r="D178" i="8"/>
  <c r="W60" i="3"/>
  <c r="AA60" i="3" s="1"/>
  <c r="X60" i="3"/>
  <c r="AB60" i="3" s="1"/>
  <c r="S227" i="8"/>
  <c r="AL186" i="12"/>
  <c r="AN186" i="12" s="1"/>
  <c r="AK186" i="12"/>
  <c r="AM186" i="12" s="1"/>
  <c r="AK107" i="12"/>
  <c r="AM107" i="12" s="1"/>
  <c r="AL107" i="12"/>
  <c r="AN107" i="12" s="1"/>
  <c r="S148" i="8"/>
  <c r="AH101" i="15"/>
  <c r="AJ101" i="15" s="1"/>
  <c r="AG101" i="15"/>
  <c r="AK31" i="13"/>
  <c r="AM31" i="13" s="1"/>
  <c r="AL31" i="13"/>
  <c r="AN31" i="13" s="1"/>
  <c r="C486" i="8"/>
  <c r="V65" i="15"/>
  <c r="Z65" i="15" s="1"/>
  <c r="U65" i="15"/>
  <c r="Y65" i="15" s="1"/>
  <c r="P304" i="8"/>
  <c r="R289" i="8"/>
  <c r="AG248" i="12"/>
  <c r="AI248" i="12" s="1"/>
  <c r="AH248" i="12"/>
  <c r="AJ248" i="12" s="1"/>
  <c r="S530" i="8"/>
  <c r="AK489" i="12"/>
  <c r="AM489" i="12" s="1"/>
  <c r="AL489" i="12"/>
  <c r="AN489" i="12" s="1"/>
  <c r="G544" i="8"/>
  <c r="T503" i="12"/>
  <c r="AD503" i="12" s="1"/>
  <c r="S503" i="12"/>
  <c r="AC503" i="12" s="1"/>
  <c r="F544" i="8"/>
  <c r="R144" i="12"/>
  <c r="J185" i="8"/>
  <c r="R63" i="12"/>
  <c r="J104" i="8"/>
  <c r="S32" i="12"/>
  <c r="AC32" i="12" s="1"/>
  <c r="G73" i="8"/>
  <c r="T32" i="12"/>
  <c r="AD32" i="12" s="1"/>
  <c r="F73" i="8"/>
  <c r="G376" i="8"/>
  <c r="T335" i="12"/>
  <c r="AD335" i="12" s="1"/>
  <c r="F376" i="8"/>
  <c r="S335" i="12"/>
  <c r="AC335" i="12" s="1"/>
  <c r="C189" i="8"/>
  <c r="S342" i="8"/>
  <c r="AK301" i="12"/>
  <c r="AM301" i="12" s="1"/>
  <c r="AL301" i="12"/>
  <c r="AN301" i="12" s="1"/>
  <c r="K329" i="8"/>
  <c r="C109" i="8"/>
  <c r="S70" i="15"/>
  <c r="AC70" i="15" s="1"/>
  <c r="T70" i="15"/>
  <c r="AD70" i="15" s="1"/>
  <c r="K298" i="8"/>
  <c r="Q439" i="8"/>
  <c r="W398" i="12"/>
  <c r="AA398" i="12" s="1"/>
  <c r="O439" i="8"/>
  <c r="X398" i="12"/>
  <c r="AB398" i="12" s="1"/>
  <c r="H283" i="8"/>
  <c r="U23" i="12"/>
  <c r="Y23" i="12" s="1"/>
  <c r="N64" i="8"/>
  <c r="V23" i="12"/>
  <c r="Z23" i="12" s="1"/>
  <c r="L64" i="8"/>
  <c r="R33" i="3"/>
  <c r="K406" i="8"/>
  <c r="V81" i="15"/>
  <c r="Z81" i="15" s="1"/>
  <c r="U81" i="15"/>
  <c r="Y81" i="15" s="1"/>
  <c r="AG172" i="12"/>
  <c r="AI172" i="12" s="1"/>
  <c r="AH172" i="12"/>
  <c r="AJ172" i="12" s="1"/>
  <c r="R213" i="8"/>
  <c r="Q291" i="8"/>
  <c r="O291" i="8"/>
  <c r="X250" i="12"/>
  <c r="AB250" i="12" s="1"/>
  <c r="W250" i="12"/>
  <c r="J467" i="8"/>
  <c r="R426" i="12"/>
  <c r="AL93" i="15"/>
  <c r="AN93" i="15" s="1"/>
  <c r="AK93" i="15"/>
  <c r="AM93" i="15" s="1"/>
  <c r="L459" i="8"/>
  <c r="N459" i="8"/>
  <c r="U418" i="12"/>
  <c r="Y418" i="12" s="1"/>
  <c r="V418" i="12"/>
  <c r="Z418" i="12" s="1"/>
  <c r="Q377" i="8"/>
  <c r="O377" i="8"/>
  <c r="W336" i="12"/>
  <c r="AA336" i="12" s="1"/>
  <c r="X336" i="12"/>
  <c r="C334" i="8"/>
  <c r="AK46" i="14"/>
  <c r="AM46" i="14" s="1"/>
  <c r="AL46" i="14"/>
  <c r="AN46" i="14" s="1"/>
  <c r="R289" i="12"/>
  <c r="J330" i="8"/>
  <c r="M458" i="8"/>
  <c r="C457" i="8"/>
  <c r="U374" i="12"/>
  <c r="Y374" i="12" s="1"/>
  <c r="V374" i="12"/>
  <c r="Z374" i="12" s="1"/>
  <c r="N415" i="8"/>
  <c r="L415" i="8"/>
  <c r="K128" i="8"/>
  <c r="R11" i="12"/>
  <c r="J52" i="8"/>
  <c r="J299" i="8"/>
  <c r="R258" i="12"/>
  <c r="I369" i="8"/>
  <c r="C313" i="8"/>
  <c r="R68" i="15"/>
  <c r="W63" i="3"/>
  <c r="AA63" i="3" s="1"/>
  <c r="X63" i="3"/>
  <c r="AB63" i="3" s="1"/>
  <c r="D383" i="8"/>
  <c r="H502" i="8"/>
  <c r="K243" i="8"/>
  <c r="U46" i="3"/>
  <c r="Y46" i="3" s="1"/>
  <c r="V46" i="3"/>
  <c r="Z46" i="3" s="1"/>
  <c r="C384" i="8"/>
  <c r="S60" i="12"/>
  <c r="AC60" i="12" s="1"/>
  <c r="F101" i="8"/>
  <c r="T60" i="12"/>
  <c r="AD60" i="12" s="1"/>
  <c r="G101" i="8"/>
  <c r="P136" i="8"/>
  <c r="N123" i="8"/>
  <c r="L123" i="8"/>
  <c r="V82" i="12"/>
  <c r="Z82" i="12" s="1"/>
  <c r="U82" i="12"/>
  <c r="Y82" i="12" s="1"/>
  <c r="AH25" i="16"/>
  <c r="AJ25" i="16" s="1"/>
  <c r="AG25" i="16"/>
  <c r="P324" i="8"/>
  <c r="R35" i="12"/>
  <c r="J76" i="8"/>
  <c r="X337" i="12"/>
  <c r="Q378" i="8"/>
  <c r="W337" i="12"/>
  <c r="AA337" i="12" s="1"/>
  <c r="O378" i="8"/>
  <c r="H299" i="8"/>
  <c r="C127" i="8"/>
  <c r="J524" i="8"/>
  <c r="R483" i="12"/>
  <c r="V64" i="12"/>
  <c r="Z64" i="12" s="1"/>
  <c r="U64" i="12"/>
  <c r="Y64" i="12" s="1"/>
  <c r="N105" i="8"/>
  <c r="L105" i="8"/>
  <c r="I114" i="8"/>
  <c r="W83" i="3"/>
  <c r="AA83" i="3" s="1"/>
  <c r="X83" i="3"/>
  <c r="AB83" i="3" s="1"/>
  <c r="AL511" i="12"/>
  <c r="AN511" i="12" s="1"/>
  <c r="S552" i="8"/>
  <c r="AK511" i="12"/>
  <c r="AM511" i="12" s="1"/>
  <c r="AL24" i="15"/>
  <c r="AN24" i="15" s="1"/>
  <c r="AK24" i="15"/>
  <c r="AM24" i="15" s="1"/>
  <c r="P273" i="8"/>
  <c r="E141" i="8"/>
  <c r="R34" i="12"/>
  <c r="J75" i="8"/>
  <c r="P396" i="8"/>
  <c r="K366" i="8"/>
  <c r="K60" i="8"/>
  <c r="E230" i="8"/>
  <c r="P182" i="8"/>
  <c r="D277" i="8"/>
  <c r="N182" i="8"/>
  <c r="U141" i="12"/>
  <c r="Y141" i="12" s="1"/>
  <c r="L182" i="8"/>
  <c r="V141" i="12"/>
  <c r="Z141" i="12" s="1"/>
  <c r="M71" i="8"/>
  <c r="C246" i="8"/>
  <c r="I186" i="8"/>
  <c r="H80" i="8"/>
  <c r="H344" i="8"/>
  <c r="M495" i="8"/>
  <c r="E337" i="8"/>
  <c r="S368" i="8"/>
  <c r="AL327" i="12"/>
  <c r="AN327" i="12" s="1"/>
  <c r="AK327" i="12"/>
  <c r="AM327" i="12" s="1"/>
  <c r="S375" i="8"/>
  <c r="AK334" i="12"/>
  <c r="AM334" i="12" s="1"/>
  <c r="AL334" i="12"/>
  <c r="AN334" i="12" s="1"/>
  <c r="M171" i="8"/>
  <c r="E443" i="8"/>
  <c r="C161" i="8"/>
  <c r="G460" i="8"/>
  <c r="S419" i="12"/>
  <c r="T419" i="12"/>
  <c r="AD419" i="12" s="1"/>
  <c r="F460" i="8"/>
  <c r="D335" i="8"/>
  <c r="W110" i="12"/>
  <c r="AA110" i="12" s="1"/>
  <c r="Q151" i="8"/>
  <c r="O151" i="8"/>
  <c r="X110" i="12"/>
  <c r="AL76" i="15"/>
  <c r="AN76" i="15" s="1"/>
  <c r="AK76" i="15"/>
  <c r="AM76" i="15" s="1"/>
  <c r="C112" i="8"/>
  <c r="D517" i="8"/>
  <c r="J401" i="8"/>
  <c r="R360" i="12"/>
  <c r="M199" i="8"/>
  <c r="AK25" i="12"/>
  <c r="AM25" i="12" s="1"/>
  <c r="S66" i="8"/>
  <c r="AL25" i="12"/>
  <c r="AN25" i="12" s="1"/>
  <c r="D498" i="8"/>
  <c r="C338" i="8"/>
  <c r="I249" i="8"/>
  <c r="R461" i="12"/>
  <c r="J502" i="8"/>
  <c r="E220" i="8"/>
  <c r="H197" i="8"/>
  <c r="U8" i="14"/>
  <c r="Y8" i="14" s="1"/>
  <c r="V8" i="14"/>
  <c r="Z8" i="14" s="1"/>
  <c r="I218" i="8"/>
  <c r="AG23" i="13"/>
  <c r="AH23" i="13"/>
  <c r="AJ23" i="13" s="1"/>
  <c r="AH13" i="14"/>
  <c r="AJ13" i="14" s="1"/>
  <c r="AG13" i="14"/>
  <c r="I505" i="8"/>
  <c r="F494" i="8"/>
  <c r="S453" i="12"/>
  <c r="AC453" i="12" s="1"/>
  <c r="T453" i="12"/>
  <c r="AD453" i="12" s="1"/>
  <c r="G494" i="8"/>
  <c r="AG101" i="12"/>
  <c r="AH101" i="12"/>
  <c r="AJ101" i="12" s="1"/>
  <c r="R142" i="8"/>
  <c r="P155" i="8"/>
  <c r="V100" i="15"/>
  <c r="Z100" i="15" s="1"/>
  <c r="U100" i="15"/>
  <c r="Y100" i="15" s="1"/>
  <c r="D376" i="8"/>
  <c r="P294" i="8"/>
  <c r="L91" i="8"/>
  <c r="V50" i="12"/>
  <c r="Z50" i="12" s="1"/>
  <c r="U50" i="12"/>
  <c r="Y50" i="12" s="1"/>
  <c r="N91" i="8"/>
  <c r="R75" i="3"/>
  <c r="J351" i="8"/>
  <c r="R310" i="12"/>
  <c r="D192" i="8"/>
  <c r="P461" i="8"/>
  <c r="V80" i="15"/>
  <c r="Z80" i="15" s="1"/>
  <c r="U80" i="15"/>
  <c r="I269" i="8"/>
  <c r="F524" i="8"/>
  <c r="S483" i="12"/>
  <c r="AC483" i="12" s="1"/>
  <c r="G524" i="8"/>
  <c r="T483" i="12"/>
  <c r="AD483" i="12" s="1"/>
  <c r="C56" i="8"/>
  <c r="R459" i="12"/>
  <c r="J500" i="8"/>
  <c r="S447" i="12"/>
  <c r="AC447" i="12" s="1"/>
  <c r="G488" i="8"/>
  <c r="T447" i="12"/>
  <c r="AD447" i="12" s="1"/>
  <c r="F488" i="8"/>
  <c r="R175" i="12"/>
  <c r="J216" i="8"/>
  <c r="M240" i="8"/>
  <c r="C450" i="8"/>
  <c r="P213" i="8"/>
  <c r="H110" i="8"/>
  <c r="R398" i="8"/>
  <c r="AG357" i="12"/>
  <c r="AH357" i="12"/>
  <c r="AJ357" i="12" s="1"/>
  <c r="J520" i="8"/>
  <c r="R479" i="12"/>
  <c r="X57" i="15"/>
  <c r="AB57" i="15" s="1"/>
  <c r="W57" i="15"/>
  <c r="AA57" i="15" s="1"/>
  <c r="S265" i="8"/>
  <c r="AL224" i="12"/>
  <c r="AN224" i="12" s="1"/>
  <c r="AK224" i="12"/>
  <c r="AM224" i="12" s="1"/>
  <c r="H89" i="8"/>
  <c r="F167" i="8"/>
  <c r="T126" i="12"/>
  <c r="AD126" i="12" s="1"/>
  <c r="G167" i="8"/>
  <c r="S126" i="12"/>
  <c r="AC126" i="12" s="1"/>
  <c r="H492" i="8"/>
  <c r="R162" i="8"/>
  <c r="AG121" i="12"/>
  <c r="AI121" i="12" s="1"/>
  <c r="AH121" i="12"/>
  <c r="AJ121" i="12" s="1"/>
  <c r="N396" i="8"/>
  <c r="L396" i="8"/>
  <c r="U355" i="12"/>
  <c r="Y355" i="12" s="1"/>
  <c r="V355" i="12"/>
  <c r="Z355" i="12" s="1"/>
  <c r="D485" i="8"/>
  <c r="AH26" i="12"/>
  <c r="AJ26" i="12" s="1"/>
  <c r="AG26" i="12"/>
  <c r="R67" i="8"/>
  <c r="K354" i="8"/>
  <c r="K439" i="8"/>
  <c r="H309" i="8"/>
  <c r="L395" i="8"/>
  <c r="U354" i="12"/>
  <c r="Y354" i="12" s="1"/>
  <c r="N395" i="8"/>
  <c r="V354" i="12"/>
  <c r="Z354" i="12" s="1"/>
  <c r="M56" i="8"/>
  <c r="X20" i="16"/>
  <c r="AB20" i="16" s="1"/>
  <c r="W20" i="16"/>
  <c r="K171" i="8"/>
  <c r="T14" i="12"/>
  <c r="AD14" i="12" s="1"/>
  <c r="G55" i="8"/>
  <c r="F55" i="8"/>
  <c r="S14" i="12"/>
  <c r="AC14" i="12" s="1"/>
  <c r="S59" i="3"/>
  <c r="AC59" i="3" s="1"/>
  <c r="T59" i="3"/>
  <c r="AD59" i="3" s="1"/>
  <c r="R27" i="13"/>
  <c r="M421" i="8"/>
  <c r="M125" i="8"/>
  <c r="K124" i="8"/>
  <c r="D521" i="8"/>
  <c r="Q111" i="8"/>
  <c r="O111" i="8"/>
  <c r="W70" i="12"/>
  <c r="AA70" i="12" s="1"/>
  <c r="X70" i="12"/>
  <c r="O382" i="8"/>
  <c r="W341" i="12"/>
  <c r="Q382" i="8"/>
  <c r="X341" i="12"/>
  <c r="AB341" i="12" s="1"/>
  <c r="S307" i="8"/>
  <c r="AL266" i="12"/>
  <c r="AN266" i="12" s="1"/>
  <c r="AK266" i="12"/>
  <c r="AM266" i="12" s="1"/>
  <c r="AK38" i="3"/>
  <c r="AM38" i="3" s="1"/>
  <c r="AL38" i="3"/>
  <c r="AN38" i="3" s="1"/>
  <c r="E91" i="8"/>
  <c r="J133" i="8"/>
  <c r="R92" i="12"/>
  <c r="I189" i="8"/>
  <c r="AK350" i="12"/>
  <c r="S391" i="8"/>
  <c r="AL350" i="12"/>
  <c r="AN350" i="12" s="1"/>
  <c r="R23" i="16"/>
  <c r="C438" i="8"/>
  <c r="N352" i="8"/>
  <c r="L352" i="8"/>
  <c r="U311" i="12"/>
  <c r="Y311" i="12" s="1"/>
  <c r="V311" i="12"/>
  <c r="Z311" i="12" s="1"/>
  <c r="AH88" i="3"/>
  <c r="AJ88" i="3" s="1"/>
  <c r="AG88" i="3"/>
  <c r="AI88" i="3" s="1"/>
  <c r="J212" i="8"/>
  <c r="R171" i="12"/>
  <c r="D321" i="8"/>
  <c r="P116" i="8"/>
  <c r="I467" i="8"/>
  <c r="M338" i="8"/>
  <c r="AL68" i="15"/>
  <c r="AN68" i="15" s="1"/>
  <c r="AK68" i="15"/>
  <c r="AM68" i="15" s="1"/>
  <c r="R78" i="3"/>
  <c r="M514" i="8"/>
  <c r="G78" i="8"/>
  <c r="T37" i="12"/>
  <c r="AD37" i="12" s="1"/>
  <c r="S37" i="12"/>
  <c r="AC37" i="12" s="1"/>
  <c r="F78" i="8"/>
  <c r="K205" i="8"/>
  <c r="V286" i="12"/>
  <c r="Z286" i="12" s="1"/>
  <c r="L327" i="8"/>
  <c r="N327" i="8"/>
  <c r="U286" i="12"/>
  <c r="Y286" i="12" s="1"/>
  <c r="H246" i="8"/>
  <c r="P469" i="8"/>
  <c r="H385" i="8"/>
  <c r="D138" i="8"/>
  <c r="E329" i="8"/>
  <c r="AK36" i="3"/>
  <c r="AL36" i="3"/>
  <c r="AN36" i="3" s="1"/>
  <c r="C512" i="8"/>
  <c r="O524" i="8"/>
  <c r="W483" i="12"/>
  <c r="X483" i="12"/>
  <c r="AB483" i="12" s="1"/>
  <c r="Q524" i="8"/>
  <c r="AG76" i="15"/>
  <c r="AH76" i="15"/>
  <c r="AJ76" i="15" s="1"/>
  <c r="E166" i="8"/>
  <c r="M282" i="8"/>
  <c r="D119" i="8"/>
  <c r="H92" i="8"/>
  <c r="C465" i="8"/>
  <c r="U169" i="12"/>
  <c r="Y169" i="12" s="1"/>
  <c r="N210" i="8"/>
  <c r="L210" i="8"/>
  <c r="V169" i="12"/>
  <c r="Z169" i="12" s="1"/>
  <c r="E108" i="8"/>
  <c r="AH35" i="3"/>
  <c r="AJ35" i="3" s="1"/>
  <c r="AG35" i="3"/>
  <c r="I96" i="8"/>
  <c r="J263" i="8"/>
  <c r="R222" i="12"/>
  <c r="W166" i="12"/>
  <c r="AA166" i="12" s="1"/>
  <c r="Q207" i="8"/>
  <c r="O207" i="8"/>
  <c r="X166" i="12"/>
  <c r="AK403" i="12"/>
  <c r="AM403" i="12" s="1"/>
  <c r="S444" i="8"/>
  <c r="AL403" i="12"/>
  <c r="AN403" i="12" s="1"/>
  <c r="AH399" i="12"/>
  <c r="AJ399" i="12" s="1"/>
  <c r="AG399" i="12"/>
  <c r="R440" i="8"/>
  <c r="T494" i="12"/>
  <c r="AD494" i="12" s="1"/>
  <c r="G535" i="8"/>
  <c r="S494" i="12"/>
  <c r="AC494" i="12" s="1"/>
  <c r="F535" i="8"/>
  <c r="P369" i="8"/>
  <c r="P474" i="8"/>
  <c r="J149" i="8"/>
  <c r="R108" i="12"/>
  <c r="E297" i="8"/>
  <c r="N317" i="8"/>
  <c r="V276" i="12"/>
  <c r="Z276" i="12" s="1"/>
  <c r="L317" i="8"/>
  <c r="U276" i="12"/>
  <c r="Y276" i="12" s="1"/>
  <c r="AG36" i="14"/>
  <c r="AH36" i="14"/>
  <c r="AJ36" i="14" s="1"/>
  <c r="E372" i="8"/>
  <c r="J454" i="8"/>
  <c r="R413" i="12"/>
  <c r="AG93" i="3"/>
  <c r="AH93" i="3"/>
  <c r="AJ93" i="3" s="1"/>
  <c r="U484" i="12"/>
  <c r="Y484" i="12" s="1"/>
  <c r="N525" i="8"/>
  <c r="L525" i="8"/>
  <c r="V484" i="12"/>
  <c r="Z484" i="12" s="1"/>
  <c r="E311" i="8"/>
  <c r="W34" i="3"/>
  <c r="AA34" i="3" s="1"/>
  <c r="X34" i="3"/>
  <c r="R81" i="3"/>
  <c r="H362" i="8"/>
  <c r="U42" i="14"/>
  <c r="Y42" i="14" s="1"/>
  <c r="V42" i="14"/>
  <c r="Z42" i="14" s="1"/>
  <c r="H444" i="8"/>
  <c r="I68" i="8"/>
  <c r="M251" i="8"/>
  <c r="K320" i="8"/>
  <c r="D363" i="8"/>
  <c r="M477" i="8"/>
  <c r="H54" i="8"/>
  <c r="H521" i="8"/>
  <c r="G498" i="8"/>
  <c r="F498" i="8"/>
  <c r="S457" i="12"/>
  <c r="AC457" i="12" s="1"/>
  <c r="T457" i="12"/>
  <c r="AD457" i="12" s="1"/>
  <c r="R198" i="12"/>
  <c r="J239" i="8"/>
  <c r="E417" i="8"/>
  <c r="W11" i="15"/>
  <c r="AA11" i="15" s="1"/>
  <c r="X11" i="15"/>
  <c r="C494" i="8"/>
  <c r="P245" i="8"/>
  <c r="C49" i="8"/>
  <c r="K122" i="8"/>
  <c r="M85" i="8"/>
  <c r="S77" i="15"/>
  <c r="AC77" i="15" s="1"/>
  <c r="T77" i="15"/>
  <c r="AD77" i="15" s="1"/>
  <c r="H227" i="8"/>
  <c r="AL24" i="16"/>
  <c r="AN24" i="16" s="1"/>
  <c r="AK24" i="16"/>
  <c r="AM24" i="16" s="1"/>
  <c r="E90" i="8"/>
  <c r="R451" i="8"/>
  <c r="AH410" i="12"/>
  <c r="AJ410" i="12" s="1"/>
  <c r="AG410" i="12"/>
  <c r="AI410" i="12" s="1"/>
  <c r="AL99" i="12"/>
  <c r="AN99" i="12" s="1"/>
  <c r="S140" i="8"/>
  <c r="AK99" i="12"/>
  <c r="AM99" i="12" s="1"/>
  <c r="O223" i="8"/>
  <c r="Q223" i="8"/>
  <c r="W182" i="12"/>
  <c r="X182" i="12"/>
  <c r="AB182" i="12" s="1"/>
  <c r="W101" i="12"/>
  <c r="AA101" i="12" s="1"/>
  <c r="Q142" i="8"/>
  <c r="O142" i="8"/>
  <c r="X101" i="12"/>
  <c r="AB101" i="12" s="1"/>
  <c r="P541" i="8"/>
  <c r="P84" i="8"/>
  <c r="M486" i="8"/>
  <c r="P60" i="8"/>
  <c r="D112" i="8"/>
  <c r="G493" i="8"/>
  <c r="S452" i="12"/>
  <c r="AC452" i="12" s="1"/>
  <c r="T452" i="12"/>
  <c r="AD452" i="12" s="1"/>
  <c r="F493" i="8"/>
  <c r="M259" i="8"/>
  <c r="AG99" i="15"/>
  <c r="AH99" i="15"/>
  <c r="AJ99" i="15" s="1"/>
  <c r="P308" i="8"/>
  <c r="C170" i="8"/>
  <c r="F510" i="8"/>
  <c r="G510" i="8"/>
  <c r="T469" i="12"/>
  <c r="AD469" i="12" s="1"/>
  <c r="S469" i="12"/>
  <c r="AC469" i="12" s="1"/>
  <c r="C268" i="8"/>
  <c r="R37" i="3"/>
  <c r="I424" i="8"/>
  <c r="M207" i="8"/>
  <c r="AH41" i="14"/>
  <c r="AJ41" i="14" s="1"/>
  <c r="AG41" i="14"/>
  <c r="U11" i="13"/>
  <c r="Y11" i="13" s="1"/>
  <c r="V11" i="13"/>
  <c r="Z11" i="13" s="1"/>
  <c r="S378" i="12"/>
  <c r="AC378" i="12" s="1"/>
  <c r="G419" i="8"/>
  <c r="F419" i="8"/>
  <c r="T378" i="12"/>
  <c r="AD378" i="12" s="1"/>
  <c r="H267" i="8"/>
  <c r="H306" i="8"/>
  <c r="R98" i="12"/>
  <c r="J139" i="8"/>
  <c r="V504" i="12"/>
  <c r="Z504" i="12" s="1"/>
  <c r="U504" i="12"/>
  <c r="Y504" i="12" s="1"/>
  <c r="L545" i="8"/>
  <c r="N545" i="8"/>
  <c r="E157" i="8"/>
  <c r="U84" i="3"/>
  <c r="Y84" i="3" s="1"/>
  <c r="V84" i="3"/>
  <c r="Z84" i="3" s="1"/>
  <c r="D226" i="8"/>
  <c r="H91" i="8"/>
  <c r="AK35" i="14"/>
  <c r="AM35" i="14" s="1"/>
  <c r="AL35" i="14"/>
  <c r="AN35" i="14" s="1"/>
  <c r="D105" i="8"/>
  <c r="AG217" i="12"/>
  <c r="R258" i="8"/>
  <c r="AH217" i="12"/>
  <c r="AJ217" i="12" s="1"/>
  <c r="I119" i="8"/>
  <c r="K70" i="8"/>
  <c r="R88" i="15"/>
  <c r="I167" i="8"/>
  <c r="H361" i="8"/>
  <c r="V37" i="3"/>
  <c r="Z37" i="3" s="1"/>
  <c r="U37" i="3"/>
  <c r="Y37" i="3" s="1"/>
  <c r="AL13" i="15"/>
  <c r="AN13" i="15" s="1"/>
  <c r="AK13" i="15"/>
  <c r="P360" i="8"/>
  <c r="E233" i="8"/>
  <c r="AG161" i="12"/>
  <c r="AI161" i="12" s="1"/>
  <c r="AH161" i="12"/>
  <c r="AJ161" i="12" s="1"/>
  <c r="R202" i="8"/>
  <c r="D217" i="8"/>
  <c r="T161" i="12"/>
  <c r="AD161" i="12" s="1"/>
  <c r="F202" i="8"/>
  <c r="G202" i="8"/>
  <c r="S161" i="12"/>
  <c r="AC161" i="12" s="1"/>
  <c r="X57" i="3"/>
  <c r="AB57" i="3" s="1"/>
  <c r="W57" i="3"/>
  <c r="AA57" i="3" s="1"/>
  <c r="C551" i="8"/>
  <c r="P400" i="8"/>
  <c r="P305" i="8"/>
  <c r="I416" i="8"/>
  <c r="E530" i="8"/>
  <c r="R193" i="12"/>
  <c r="J234" i="8"/>
  <c r="E206" i="8"/>
  <c r="E384" i="8"/>
  <c r="E381" i="8"/>
  <c r="K441" i="8"/>
  <c r="V453" i="12"/>
  <c r="Z453" i="12" s="1"/>
  <c r="N494" i="8"/>
  <c r="L494" i="8"/>
  <c r="U453" i="12"/>
  <c r="Y453" i="12" s="1"/>
  <c r="I104" i="8"/>
  <c r="AH384" i="12"/>
  <c r="AJ384" i="12" s="1"/>
  <c r="AG384" i="12"/>
  <c r="R425" i="8"/>
  <c r="T443" i="12"/>
  <c r="AD443" i="12" s="1"/>
  <c r="S443" i="12"/>
  <c r="AC443" i="12" s="1"/>
  <c r="G484" i="8"/>
  <c r="F484" i="8"/>
  <c r="W105" i="3"/>
  <c r="AA105" i="3" s="1"/>
  <c r="X105" i="3"/>
  <c r="AB105" i="3" s="1"/>
  <c r="AG24" i="12"/>
  <c r="R65" i="8"/>
  <c r="AH24" i="12"/>
  <c r="AJ24" i="12" s="1"/>
  <c r="C235" i="8"/>
  <c r="H375" i="8"/>
  <c r="P274" i="8"/>
  <c r="W141" i="12"/>
  <c r="AA141" i="12" s="1"/>
  <c r="O182" i="8"/>
  <c r="X141" i="12"/>
  <c r="Q182" i="8"/>
  <c r="R18" i="14"/>
  <c r="P538" i="8"/>
  <c r="H93" i="8"/>
  <c r="AG37" i="15"/>
  <c r="AH37" i="15"/>
  <c r="AJ37" i="15" s="1"/>
  <c r="C176" i="8"/>
  <c r="V230" i="12"/>
  <c r="Z230" i="12" s="1"/>
  <c r="U230" i="12"/>
  <c r="Y230" i="12" s="1"/>
  <c r="L271" i="8"/>
  <c r="N271" i="8"/>
  <c r="K326" i="8"/>
  <c r="AK229" i="12"/>
  <c r="AM229" i="12" s="1"/>
  <c r="S270" i="8"/>
  <c r="AL229" i="12"/>
  <c r="AN229" i="12" s="1"/>
  <c r="C63" i="8"/>
  <c r="M200" i="8"/>
  <c r="D463" i="8"/>
  <c r="AH78" i="15"/>
  <c r="AJ78" i="15" s="1"/>
  <c r="AG78" i="15"/>
  <c r="M148" i="8"/>
  <c r="M502" i="8"/>
  <c r="M226" i="8"/>
  <c r="F452" i="8"/>
  <c r="S411" i="12"/>
  <c r="AC411" i="12" s="1"/>
  <c r="T411" i="12"/>
  <c r="AD411" i="12" s="1"/>
  <c r="G452" i="8"/>
  <c r="P489" i="8"/>
  <c r="D259" i="8"/>
  <c r="H277" i="8"/>
  <c r="M337" i="8"/>
  <c r="E435" i="8"/>
  <c r="R62" i="15"/>
  <c r="AK353" i="12"/>
  <c r="AM353" i="12" s="1"/>
  <c r="S394" i="8"/>
  <c r="AL353" i="12"/>
  <c r="AN353" i="12" s="1"/>
  <c r="K248" i="8"/>
  <c r="AH293" i="12"/>
  <c r="AJ293" i="12" s="1"/>
  <c r="AG293" i="12"/>
  <c r="R334" i="8"/>
  <c r="D503" i="8"/>
  <c r="K322" i="8"/>
  <c r="F291" i="8"/>
  <c r="T250" i="12"/>
  <c r="AD250" i="12" s="1"/>
  <c r="G291" i="8"/>
  <c r="S250" i="12"/>
  <c r="D70" i="8"/>
  <c r="Q410" i="8"/>
  <c r="W369" i="12"/>
  <c r="AA369" i="12" s="1"/>
  <c r="O410" i="8"/>
  <c r="X369" i="12"/>
  <c r="AG10" i="12"/>
  <c r="AI10" i="12" s="1"/>
  <c r="AH10" i="12"/>
  <c r="AJ10" i="12" s="1"/>
  <c r="R51" i="8"/>
  <c r="M112" i="8"/>
  <c r="U42" i="12"/>
  <c r="Y42" i="12" s="1"/>
  <c r="L83" i="8"/>
  <c r="N83" i="8"/>
  <c r="V42" i="12"/>
  <c r="Z42" i="12" s="1"/>
  <c r="K262" i="8"/>
  <c r="K175" i="8"/>
  <c r="R27" i="3"/>
  <c r="I168" i="8"/>
  <c r="E456" i="8"/>
  <c r="W64" i="15"/>
  <c r="X64" i="15"/>
  <c r="AB64" i="15" s="1"/>
  <c r="D538" i="8"/>
  <c r="AG67" i="15"/>
  <c r="AI67" i="15" s="1"/>
  <c r="AH67" i="15"/>
  <c r="AJ67" i="15" s="1"/>
  <c r="N342" i="8"/>
  <c r="U301" i="12"/>
  <c r="Y301" i="12" s="1"/>
  <c r="L342" i="8"/>
  <c r="V301" i="12"/>
  <c r="Z301" i="12" s="1"/>
  <c r="D327" i="8"/>
  <c r="P419" i="8"/>
  <c r="R24" i="13"/>
  <c r="AG90" i="15"/>
  <c r="AH90" i="15"/>
  <c r="AJ90" i="15" s="1"/>
  <c r="S517" i="8"/>
  <c r="AK476" i="12"/>
  <c r="AM476" i="12" s="1"/>
  <c r="AL476" i="12"/>
  <c r="AN476" i="12" s="1"/>
  <c r="G381" i="8"/>
  <c r="S340" i="12"/>
  <c r="AC340" i="12" s="1"/>
  <c r="F381" i="8"/>
  <c r="T340" i="12"/>
  <c r="AD340" i="12" s="1"/>
  <c r="I226" i="8"/>
  <c r="F198" i="8"/>
  <c r="G198" i="8"/>
  <c r="S157" i="12"/>
  <c r="T157" i="12"/>
  <c r="AD157" i="12" s="1"/>
  <c r="AH62" i="15"/>
  <c r="AJ62" i="15" s="1"/>
  <c r="AG62" i="15"/>
  <c r="W47" i="3"/>
  <c r="AA47" i="3" s="1"/>
  <c r="X47" i="3"/>
  <c r="C50" i="8"/>
  <c r="K253" i="8"/>
  <c r="C414" i="8"/>
  <c r="R199" i="12"/>
  <c r="J240" i="8"/>
  <c r="E87" i="8"/>
  <c r="X33" i="12"/>
  <c r="W33" i="12"/>
  <c r="AA33" i="12" s="1"/>
  <c r="Q74" i="8"/>
  <c r="O74" i="8"/>
  <c r="W30" i="13"/>
  <c r="X30" i="13"/>
  <c r="AB30" i="13" s="1"/>
  <c r="R382" i="12"/>
  <c r="J423" i="8"/>
  <c r="D426" i="8"/>
  <c r="K89" i="8"/>
  <c r="W44" i="15"/>
  <c r="AA44" i="15" s="1"/>
  <c r="X44" i="15"/>
  <c r="AB44" i="15" s="1"/>
  <c r="D245" i="8"/>
  <c r="AK85" i="3"/>
  <c r="AM85" i="3" s="1"/>
  <c r="AL85" i="3"/>
  <c r="AN85" i="3" s="1"/>
  <c r="L166" i="8"/>
  <c r="U125" i="12"/>
  <c r="Y125" i="12" s="1"/>
  <c r="V125" i="12"/>
  <c r="Z125" i="12" s="1"/>
  <c r="N166" i="8"/>
  <c r="S322" i="8"/>
  <c r="AK281" i="12"/>
  <c r="AM281" i="12" s="1"/>
  <c r="AL281" i="12"/>
  <c r="AN281" i="12" s="1"/>
  <c r="M252" i="8"/>
  <c r="M516" i="8"/>
  <c r="P403" i="8"/>
  <c r="I317" i="8"/>
  <c r="F89" i="8"/>
  <c r="G89" i="8"/>
  <c r="S48" i="12"/>
  <c r="AC48" i="12" s="1"/>
  <c r="T48" i="12"/>
  <c r="AD48" i="12" s="1"/>
  <c r="O340" i="8"/>
  <c r="X299" i="12"/>
  <c r="AB299" i="12" s="1"/>
  <c r="W299" i="12"/>
  <c r="Q340" i="8"/>
  <c r="K542" i="8"/>
  <c r="M466" i="8"/>
  <c r="X20" i="13"/>
  <c r="W20" i="13"/>
  <c r="AA20" i="13" s="1"/>
  <c r="T243" i="12"/>
  <c r="AD243" i="12" s="1"/>
  <c r="G284" i="8"/>
  <c r="F284" i="8"/>
  <c r="S243" i="12"/>
  <c r="AC243" i="12" s="1"/>
  <c r="R195" i="12"/>
  <c r="J236" i="8"/>
  <c r="F103" i="8"/>
  <c r="S62" i="12"/>
  <c r="AC62" i="12" s="1"/>
  <c r="T62" i="12"/>
  <c r="AD62" i="12" s="1"/>
  <c r="G103" i="8"/>
  <c r="C302" i="8"/>
  <c r="D158" i="8"/>
  <c r="V73" i="12"/>
  <c r="Z73" i="12" s="1"/>
  <c r="U73" i="12"/>
  <c r="L114" i="8"/>
  <c r="N114" i="8"/>
  <c r="T44" i="15"/>
  <c r="AD44" i="15" s="1"/>
  <c r="S44" i="15"/>
  <c r="AC44" i="15" s="1"/>
  <c r="AL378" i="12"/>
  <c r="AN378" i="12" s="1"/>
  <c r="AK378" i="12"/>
  <c r="AM378" i="12" s="1"/>
  <c r="S419" i="8"/>
  <c r="G189" i="8"/>
  <c r="F189" i="8"/>
  <c r="T148" i="12"/>
  <c r="AD148" i="12" s="1"/>
  <c r="S148" i="12"/>
  <c r="AC148" i="12" s="1"/>
  <c r="X13" i="14"/>
  <c r="AB13" i="14" s="1"/>
  <c r="W13" i="14"/>
  <c r="AA13" i="14" s="1"/>
  <c r="O264" i="8"/>
  <c r="W223" i="12"/>
  <c r="AA223" i="12" s="1"/>
  <c r="Q264" i="8"/>
  <c r="X223" i="12"/>
  <c r="AB223" i="12" s="1"/>
  <c r="C514" i="8"/>
  <c r="L257" i="8"/>
  <c r="U216" i="12"/>
  <c r="Y216" i="12" s="1"/>
  <c r="V216" i="12"/>
  <c r="Z216" i="12" s="1"/>
  <c r="N257" i="8"/>
  <c r="V97" i="12"/>
  <c r="Z97" i="12" s="1"/>
  <c r="U97" i="12"/>
  <c r="L138" i="8"/>
  <c r="N138" i="8"/>
  <c r="C183" i="8"/>
  <c r="M347" i="8"/>
  <c r="V31" i="12"/>
  <c r="Z31" i="12" s="1"/>
  <c r="U31" i="12"/>
  <c r="Y31" i="12" s="1"/>
  <c r="L72" i="8"/>
  <c r="N72" i="8"/>
  <c r="AH46" i="15"/>
  <c r="AJ46" i="15" s="1"/>
  <c r="AG46" i="15"/>
  <c r="R95" i="15"/>
  <c r="T21" i="12"/>
  <c r="AD21" i="12" s="1"/>
  <c r="S21" i="12"/>
  <c r="AC21" i="12" s="1"/>
  <c r="G62" i="8"/>
  <c r="F62" i="8"/>
  <c r="D99" i="8"/>
  <c r="U83" i="12"/>
  <c r="Y83" i="12" s="1"/>
  <c r="N124" i="8"/>
  <c r="L124" i="8"/>
  <c r="V83" i="12"/>
  <c r="Z83" i="12" s="1"/>
  <c r="E336" i="8"/>
  <c r="AG73" i="15"/>
  <c r="AH73" i="15"/>
  <c r="AJ73" i="15" s="1"/>
  <c r="F240" i="8"/>
  <c r="S199" i="12"/>
  <c r="G240" i="8"/>
  <c r="T199" i="12"/>
  <c r="AD199" i="12" s="1"/>
  <c r="F133" i="8"/>
  <c r="G133" i="8"/>
  <c r="T92" i="12"/>
  <c r="AD92" i="12" s="1"/>
  <c r="S92" i="12"/>
  <c r="AC92" i="12" s="1"/>
  <c r="R109" i="12"/>
  <c r="J150" i="8"/>
  <c r="X78" i="3"/>
  <c r="W78" i="3"/>
  <c r="AA78" i="3" s="1"/>
  <c r="C407" i="8"/>
  <c r="N269" i="8"/>
  <c r="L269" i="8"/>
  <c r="V228" i="12"/>
  <c r="Z228" i="12" s="1"/>
  <c r="U228" i="12"/>
  <c r="Y228" i="12" s="1"/>
  <c r="I139" i="8"/>
  <c r="U43" i="15"/>
  <c r="V43" i="15"/>
  <c r="Z43" i="15" s="1"/>
  <c r="F527" i="8"/>
  <c r="G527" i="8"/>
  <c r="T486" i="12"/>
  <c r="AD486" i="12" s="1"/>
  <c r="S486" i="12"/>
  <c r="AC486" i="12" s="1"/>
  <c r="M547" i="8"/>
  <c r="AL98" i="15"/>
  <c r="AN98" i="15" s="1"/>
  <c r="AK98" i="15"/>
  <c r="AM98" i="15" s="1"/>
  <c r="G282" i="8"/>
  <c r="F282" i="8"/>
  <c r="T241" i="12"/>
  <c r="AD241" i="12" s="1"/>
  <c r="S241" i="12"/>
  <c r="AC241" i="12" s="1"/>
  <c r="J88" i="8"/>
  <c r="R47" i="12"/>
  <c r="S285" i="8"/>
  <c r="AL244" i="12"/>
  <c r="AN244" i="12" s="1"/>
  <c r="AK244" i="12"/>
  <c r="AM244" i="12" s="1"/>
  <c r="H334" i="8"/>
  <c r="D206" i="8"/>
  <c r="AL34" i="15"/>
  <c r="AN34" i="15" s="1"/>
  <c r="AK34" i="15"/>
  <c r="AM34" i="15" s="1"/>
  <c r="C423" i="8"/>
  <c r="S96" i="12"/>
  <c r="T96" i="12"/>
  <c r="AD96" i="12" s="1"/>
  <c r="G137" i="8"/>
  <c r="F137" i="8"/>
  <c r="K434" i="8"/>
  <c r="X73" i="15"/>
  <c r="AB73" i="15" s="1"/>
  <c r="W73" i="15"/>
  <c r="AA73" i="15" s="1"/>
  <c r="T348" i="12"/>
  <c r="AD348" i="12" s="1"/>
  <c r="F389" i="8"/>
  <c r="S348" i="12"/>
  <c r="AC348" i="12" s="1"/>
  <c r="G389" i="8"/>
  <c r="U36" i="3"/>
  <c r="Y36" i="3" s="1"/>
  <c r="V36" i="3"/>
  <c r="Z36" i="3" s="1"/>
  <c r="R152" i="8"/>
  <c r="AG111" i="12"/>
  <c r="AH111" i="12"/>
  <c r="AJ111" i="12" s="1"/>
  <c r="W106" i="12"/>
  <c r="AA106" i="12" s="1"/>
  <c r="O147" i="8"/>
  <c r="Q147" i="8"/>
  <c r="X106" i="12"/>
  <c r="AB106" i="12" s="1"/>
  <c r="I356" i="8"/>
  <c r="C336" i="8"/>
  <c r="AK58" i="15"/>
  <c r="AM58" i="15" s="1"/>
  <c r="AL58" i="15"/>
  <c r="AN58" i="15" s="1"/>
  <c r="I524" i="8"/>
  <c r="E184" i="8"/>
  <c r="R324" i="12"/>
  <c r="J365" i="8"/>
  <c r="R16" i="16"/>
  <c r="K303" i="8"/>
  <c r="U103" i="15"/>
  <c r="Y103" i="15" s="1"/>
  <c r="V103" i="15"/>
  <c r="Z103" i="15" s="1"/>
  <c r="R37" i="12"/>
  <c r="J78" i="8"/>
  <c r="H524" i="8"/>
  <c r="AH36" i="13"/>
  <c r="AJ36" i="13" s="1"/>
  <c r="AG36" i="13"/>
  <c r="AI36" i="13" s="1"/>
  <c r="T75" i="15"/>
  <c r="AD75" i="15" s="1"/>
  <c r="S75" i="15"/>
  <c r="AC75" i="15" s="1"/>
  <c r="O507" i="8"/>
  <c r="W466" i="12"/>
  <c r="Q507" i="8"/>
  <c r="X466" i="12"/>
  <c r="AB466" i="12" s="1"/>
  <c r="C86" i="8"/>
  <c r="E122" i="8"/>
  <c r="H177" i="8"/>
  <c r="AH44" i="15"/>
  <c r="AJ44" i="15" s="1"/>
  <c r="AG44" i="15"/>
  <c r="AL391" i="12"/>
  <c r="AN391" i="12" s="1"/>
  <c r="S432" i="8"/>
  <c r="AK391" i="12"/>
  <c r="AM391" i="12" s="1"/>
  <c r="R325" i="8"/>
  <c r="AH284" i="12"/>
  <c r="AJ284" i="12" s="1"/>
  <c r="AG284" i="12"/>
  <c r="AI284" i="12" s="1"/>
  <c r="H238" i="8"/>
  <c r="AG61" i="3"/>
  <c r="AI61" i="3" s="1"/>
  <c r="AH61" i="3"/>
  <c r="AJ61" i="3" s="1"/>
  <c r="D465" i="8"/>
  <c r="C519" i="8"/>
  <c r="L486" i="8"/>
  <c r="N486" i="8"/>
  <c r="U445" i="12"/>
  <c r="Y445" i="12" s="1"/>
  <c r="V445" i="12"/>
  <c r="Z445" i="12" s="1"/>
  <c r="C188" i="8"/>
  <c r="S89" i="15"/>
  <c r="T89" i="15"/>
  <c r="AD89" i="15" s="1"/>
  <c r="M493" i="8"/>
  <c r="AK424" i="12"/>
  <c r="AM424" i="12" s="1"/>
  <c r="AL424" i="12"/>
  <c r="AN424" i="12" s="1"/>
  <c r="S465" i="8"/>
  <c r="R404" i="8"/>
  <c r="AH363" i="12"/>
  <c r="AJ363" i="12" s="1"/>
  <c r="AG363" i="12"/>
  <c r="AI363" i="12" s="1"/>
  <c r="S310" i="8"/>
  <c r="AK269" i="12"/>
  <c r="AM269" i="12" s="1"/>
  <c r="AL269" i="12"/>
  <c r="AN269" i="12" s="1"/>
  <c r="C356" i="8"/>
  <c r="P358" i="8"/>
  <c r="I418" i="8"/>
  <c r="M72" i="8"/>
  <c r="P301" i="8"/>
  <c r="T311" i="12"/>
  <c r="AD311" i="12" s="1"/>
  <c r="F352" i="8"/>
  <c r="S311" i="12"/>
  <c r="AC311" i="12" s="1"/>
  <c r="G352" i="8"/>
  <c r="Q494" i="8"/>
  <c r="O494" i="8"/>
  <c r="X453" i="12"/>
  <c r="AB453" i="12" s="1"/>
  <c r="W453" i="12"/>
  <c r="I233" i="8"/>
  <c r="R21" i="12"/>
  <c r="J62" i="8"/>
  <c r="N59" i="8"/>
  <c r="U18" i="12"/>
  <c r="Y18" i="12" s="1"/>
  <c r="L59" i="8"/>
  <c r="V18" i="12"/>
  <c r="Z18" i="12" s="1"/>
  <c r="I372" i="8"/>
  <c r="H255" i="8"/>
  <c r="S96" i="15"/>
  <c r="AC96" i="15" s="1"/>
  <c r="T96" i="15"/>
  <c r="AD96" i="15" s="1"/>
  <c r="V52" i="15"/>
  <c r="Z52" i="15" s="1"/>
  <c r="U52" i="15"/>
  <c r="Y52" i="15" s="1"/>
  <c r="Q199" i="8"/>
  <c r="X158" i="12"/>
  <c r="O199" i="8"/>
  <c r="W158" i="12"/>
  <c r="AA158" i="12" s="1"/>
  <c r="K85" i="8"/>
  <c r="U45" i="14"/>
  <c r="Y45" i="14" s="1"/>
  <c r="V45" i="14"/>
  <c r="Z45" i="14" s="1"/>
  <c r="C132" i="8"/>
  <c r="AL52" i="15"/>
  <c r="AN52" i="15" s="1"/>
  <c r="AK52" i="15"/>
  <c r="AM52" i="15" s="1"/>
  <c r="X7" i="12"/>
  <c r="AB7" i="12" s="1"/>
  <c r="O48" i="8"/>
  <c r="Q48" i="8"/>
  <c r="W7" i="12"/>
  <c r="N284" i="8"/>
  <c r="V243" i="12"/>
  <c r="Z243" i="12" s="1"/>
  <c r="L284" i="8"/>
  <c r="U243" i="12"/>
  <c r="Y243" i="12" s="1"/>
  <c r="V217" i="12"/>
  <c r="Z217" i="12" s="1"/>
  <c r="N258" i="8"/>
  <c r="L258" i="8"/>
  <c r="U217" i="12"/>
  <c r="Y217" i="12" s="1"/>
  <c r="C230" i="8"/>
  <c r="AG250" i="12"/>
  <c r="AI250" i="12" s="1"/>
  <c r="AH250" i="12"/>
  <c r="AJ250" i="12" s="1"/>
  <c r="R291" i="8"/>
  <c r="R26" i="13"/>
  <c r="T473" i="12"/>
  <c r="AD473" i="12" s="1"/>
  <c r="F514" i="8"/>
  <c r="G514" i="8"/>
  <c r="S473" i="12"/>
  <c r="AC473" i="12" s="1"/>
  <c r="C304" i="8"/>
  <c r="N302" i="8"/>
  <c r="L302" i="8"/>
  <c r="U261" i="12"/>
  <c r="Y261" i="12" s="1"/>
  <c r="V261" i="12"/>
  <c r="Z261" i="12" s="1"/>
  <c r="U187" i="12"/>
  <c r="Y187" i="12" s="1"/>
  <c r="N228" i="8"/>
  <c r="V187" i="12"/>
  <c r="Z187" i="12" s="1"/>
  <c r="L228" i="8"/>
  <c r="N237" i="8"/>
  <c r="L237" i="8"/>
  <c r="V196" i="12"/>
  <c r="Z196" i="12" s="1"/>
  <c r="U196" i="12"/>
  <c r="Y196" i="12" s="1"/>
  <c r="N96" i="8"/>
  <c r="U55" i="12"/>
  <c r="Y55" i="12" s="1"/>
  <c r="L96" i="8"/>
  <c r="V55" i="12"/>
  <c r="Z55" i="12" s="1"/>
  <c r="C113" i="8"/>
  <c r="H348" i="8"/>
  <c r="H166" i="8"/>
  <c r="L443" i="8"/>
  <c r="V402" i="12"/>
  <c r="Z402" i="12" s="1"/>
  <c r="N443" i="8"/>
  <c r="U402" i="12"/>
  <c r="Y402" i="12" s="1"/>
  <c r="H455" i="8"/>
  <c r="S22" i="3"/>
  <c r="AC22" i="3" s="1"/>
  <c r="T22" i="3"/>
  <c r="AD22" i="3" s="1"/>
  <c r="H241" i="8"/>
  <c r="R39" i="14"/>
  <c r="C329" i="8"/>
  <c r="E58" i="8"/>
  <c r="T286" i="12"/>
  <c r="AD286" i="12" s="1"/>
  <c r="G327" i="8"/>
  <c r="F327" i="8"/>
  <c r="S286" i="12"/>
  <c r="AC286" i="12" s="1"/>
  <c r="V163" i="12"/>
  <c r="Z163" i="12" s="1"/>
  <c r="U163" i="12"/>
  <c r="Y163" i="12" s="1"/>
  <c r="N204" i="8"/>
  <c r="L204" i="8"/>
  <c r="C147" i="8"/>
  <c r="C323" i="8"/>
  <c r="K96" i="8"/>
  <c r="X26" i="16"/>
  <c r="AB26" i="16" s="1"/>
  <c r="W26" i="16"/>
  <c r="AA26" i="16" s="1"/>
  <c r="W264" i="12"/>
  <c r="AA264" i="12" s="1"/>
  <c r="O305" i="8"/>
  <c r="X264" i="12"/>
  <c r="Q305" i="8"/>
  <c r="I402" i="8"/>
  <c r="H461" i="8"/>
  <c r="M348" i="8"/>
  <c r="I302" i="8"/>
  <c r="R471" i="12"/>
  <c r="J512" i="8"/>
  <c r="T109" i="12"/>
  <c r="AD109" i="12" s="1"/>
  <c r="F150" i="8"/>
  <c r="G150" i="8"/>
  <c r="S109" i="12"/>
  <c r="AC109" i="12" s="1"/>
  <c r="K506" i="8"/>
  <c r="K437" i="8"/>
  <c r="X422" i="12"/>
  <c r="AB422" i="12" s="1"/>
  <c r="O463" i="8"/>
  <c r="Q463" i="8"/>
  <c r="W422" i="12"/>
  <c r="R243" i="12"/>
  <c r="J284" i="8"/>
  <c r="S427" i="8"/>
  <c r="AL386" i="12"/>
  <c r="AN386" i="12" s="1"/>
  <c r="AK386" i="12"/>
  <c r="AM386" i="12" s="1"/>
  <c r="AH68" i="3"/>
  <c r="AJ68" i="3" s="1"/>
  <c r="AG68" i="3"/>
  <c r="W55" i="3"/>
  <c r="AA55" i="3" s="1"/>
  <c r="X55" i="3"/>
  <c r="AB55" i="3" s="1"/>
  <c r="M496" i="8"/>
  <c r="S94" i="15"/>
  <c r="AC94" i="15" s="1"/>
  <c r="T94" i="15"/>
  <c r="AD94" i="15" s="1"/>
  <c r="P532" i="8"/>
  <c r="AL35" i="13"/>
  <c r="AN35" i="13" s="1"/>
  <c r="AK35" i="13"/>
  <c r="AM35" i="13" s="1"/>
  <c r="C493" i="8"/>
  <c r="AL453" i="12"/>
  <c r="AN453" i="12" s="1"/>
  <c r="S494" i="8"/>
  <c r="AK453" i="12"/>
  <c r="AM453" i="12" s="1"/>
  <c r="D181" i="8"/>
  <c r="H503" i="8"/>
  <c r="H434" i="8"/>
  <c r="E179" i="8"/>
  <c r="M363" i="8"/>
  <c r="AG72" i="15"/>
  <c r="AH72" i="15"/>
  <c r="AJ72" i="15" s="1"/>
  <c r="R361" i="8"/>
  <c r="AH320" i="12"/>
  <c r="AJ320" i="12" s="1"/>
  <c r="AG320" i="12"/>
  <c r="AI320" i="12" s="1"/>
  <c r="K368" i="8"/>
  <c r="AG17" i="3"/>
  <c r="AI17" i="3" s="1"/>
  <c r="AH17" i="3"/>
  <c r="AJ17" i="3" s="1"/>
  <c r="H161" i="8"/>
  <c r="T16" i="3"/>
  <c r="AD16" i="3" s="1"/>
  <c r="S16" i="3"/>
  <c r="AC16" i="3" s="1"/>
  <c r="C162" i="8"/>
  <c r="R466" i="8"/>
  <c r="AH425" i="12"/>
  <c r="AJ425" i="12" s="1"/>
  <c r="AG425" i="12"/>
  <c r="M546" i="8"/>
  <c r="W17" i="15"/>
  <c r="AA17" i="15" s="1"/>
  <c r="X17" i="15"/>
  <c r="X501" i="12"/>
  <c r="O542" i="8"/>
  <c r="Q542" i="8"/>
  <c r="W501" i="12"/>
  <c r="AA501" i="12" s="1"/>
  <c r="V36" i="14"/>
  <c r="U36" i="14"/>
  <c r="Y36" i="14" s="1"/>
  <c r="F156" i="8"/>
  <c r="S115" i="12"/>
  <c r="G156" i="8"/>
  <c r="T115" i="12"/>
  <c r="AD115" i="12" s="1"/>
  <c r="C471" i="8"/>
  <c r="AH16" i="3"/>
  <c r="AJ16" i="3" s="1"/>
  <c r="AG16" i="3"/>
  <c r="R319" i="12"/>
  <c r="J360" i="8"/>
  <c r="H389" i="8"/>
  <c r="T24" i="16"/>
  <c r="AD24" i="16" s="1"/>
  <c r="S24" i="16"/>
  <c r="E525" i="8"/>
  <c r="O421" i="8"/>
  <c r="W380" i="12"/>
  <c r="X380" i="12"/>
  <c r="AB380" i="12" s="1"/>
  <c r="Q421" i="8"/>
  <c r="H148" i="8"/>
  <c r="W136" i="12"/>
  <c r="X136" i="12"/>
  <c r="AB136" i="12" s="1"/>
  <c r="O177" i="8"/>
  <c r="Q177" i="8"/>
  <c r="AL63" i="12"/>
  <c r="AN63" i="12" s="1"/>
  <c r="S104" i="8"/>
  <c r="AK63" i="12"/>
  <c r="AM63" i="12" s="1"/>
  <c r="L489" i="8"/>
  <c r="U448" i="12"/>
  <c r="Y448" i="12" s="1"/>
  <c r="N489" i="8"/>
  <c r="V448" i="12"/>
  <c r="Z448" i="12" s="1"/>
  <c r="X44" i="3"/>
  <c r="AB44" i="3" s="1"/>
  <c r="W44" i="3"/>
  <c r="AA44" i="3" s="1"/>
  <c r="V14" i="13"/>
  <c r="Z14" i="13" s="1"/>
  <c r="U14" i="13"/>
  <c r="Y14" i="13" s="1"/>
  <c r="X460" i="12"/>
  <c r="AB460" i="12" s="1"/>
  <c r="Q501" i="8"/>
  <c r="O501" i="8"/>
  <c r="W460" i="12"/>
  <c r="H278" i="8"/>
  <c r="P516" i="8"/>
  <c r="AH441" i="12"/>
  <c r="AJ441" i="12" s="1"/>
  <c r="AG441" i="12"/>
  <c r="R482" i="8"/>
  <c r="D67" i="8"/>
  <c r="AL83" i="3"/>
  <c r="AN83" i="3" s="1"/>
  <c r="AK83" i="3"/>
  <c r="AM83" i="3" s="1"/>
  <c r="K509" i="8"/>
  <c r="W440" i="12"/>
  <c r="AA440" i="12" s="1"/>
  <c r="X440" i="12"/>
  <c r="O481" i="8"/>
  <c r="Q481" i="8"/>
  <c r="U90" i="3"/>
  <c r="Y90" i="3" s="1"/>
  <c r="V90" i="3"/>
  <c r="Z90" i="3" s="1"/>
  <c r="N301" i="8"/>
  <c r="U260" i="12"/>
  <c r="V260" i="12"/>
  <c r="Z260" i="12" s="1"/>
  <c r="L301" i="8"/>
  <c r="AH53" i="15"/>
  <c r="AJ53" i="15" s="1"/>
  <c r="AG53" i="15"/>
  <c r="E304" i="8"/>
  <c r="U25" i="3"/>
  <c r="Y25" i="3" s="1"/>
  <c r="V25" i="3"/>
  <c r="Z25" i="3" s="1"/>
  <c r="M456" i="8"/>
  <c r="M375" i="8"/>
  <c r="C84" i="8"/>
  <c r="R49" i="12"/>
  <c r="J90" i="8"/>
  <c r="J175" i="8"/>
  <c r="R134" i="12"/>
  <c r="AH496" i="12"/>
  <c r="AJ496" i="12" s="1"/>
  <c r="AG496" i="12"/>
  <c r="R537" i="8"/>
  <c r="U58" i="12"/>
  <c r="Y58" i="12" s="1"/>
  <c r="V58" i="12"/>
  <c r="Z58" i="12" s="1"/>
  <c r="N99" i="8"/>
  <c r="L99" i="8"/>
  <c r="D328" i="8"/>
  <c r="R211" i="12"/>
  <c r="J252" i="8"/>
  <c r="AK342" i="12"/>
  <c r="AM342" i="12" s="1"/>
  <c r="AL342" i="12"/>
  <c r="AN342" i="12" s="1"/>
  <c r="S383" i="8"/>
  <c r="X64" i="3"/>
  <c r="AB64" i="3" s="1"/>
  <c r="W64" i="3"/>
  <c r="AA64" i="3" s="1"/>
  <c r="X421" i="12"/>
  <c r="AB421" i="12" s="1"/>
  <c r="O462" i="8"/>
  <c r="W421" i="12"/>
  <c r="AA421" i="12" s="1"/>
  <c r="Q462" i="8"/>
  <c r="X510" i="12"/>
  <c r="AB510" i="12" s="1"/>
  <c r="W510" i="12"/>
  <c r="AA510" i="12" s="1"/>
  <c r="O551" i="8"/>
  <c r="Q551" i="8"/>
  <c r="M319" i="8"/>
  <c r="V10" i="3"/>
  <c r="Z10" i="3" s="1"/>
  <c r="U10" i="3"/>
  <c r="Y10" i="3" s="1"/>
  <c r="X51" i="12"/>
  <c r="AB51" i="12" s="1"/>
  <c r="W51" i="12"/>
  <c r="O92" i="8"/>
  <c r="Q92" i="8"/>
  <c r="V198" i="12"/>
  <c r="Z198" i="12" s="1"/>
  <c r="L239" i="8"/>
  <c r="U198" i="12"/>
  <c r="Y198" i="12" s="1"/>
  <c r="N239" i="8"/>
  <c r="E313" i="8"/>
  <c r="W34" i="15"/>
  <c r="AA34" i="15" s="1"/>
  <c r="X34" i="15"/>
  <c r="R44" i="3"/>
  <c r="AL100" i="12"/>
  <c r="AN100" i="12" s="1"/>
  <c r="S141" i="8"/>
  <c r="AK100" i="12"/>
  <c r="V325" i="12"/>
  <c r="Z325" i="12" s="1"/>
  <c r="U325" i="12"/>
  <c r="Y325" i="12" s="1"/>
  <c r="N366" i="8"/>
  <c r="L366" i="8"/>
  <c r="F50" i="8"/>
  <c r="S9" i="12"/>
  <c r="G50" i="8"/>
  <c r="T9" i="12"/>
  <c r="AD9" i="12" s="1"/>
  <c r="R74" i="15"/>
  <c r="I274" i="8"/>
  <c r="P280" i="8"/>
  <c r="J376" i="8"/>
  <c r="R335" i="12"/>
  <c r="AG7" i="13"/>
  <c r="AH7" i="13"/>
  <c r="AJ7" i="13" s="1"/>
  <c r="M144" i="8"/>
  <c r="O234" i="8"/>
  <c r="W193" i="12"/>
  <c r="AA193" i="12" s="1"/>
  <c r="Q234" i="8"/>
  <c r="X193" i="12"/>
  <c r="AB193" i="12" s="1"/>
  <c r="F402" i="8"/>
  <c r="S361" i="12"/>
  <c r="AC361" i="12" s="1"/>
  <c r="T361" i="12"/>
  <c r="AD361" i="12" s="1"/>
  <c r="G402" i="8"/>
  <c r="AL242" i="12"/>
  <c r="AN242" i="12" s="1"/>
  <c r="S283" i="8"/>
  <c r="AK242" i="12"/>
  <c r="AM242" i="12" s="1"/>
  <c r="T480" i="12"/>
  <c r="AD480" i="12" s="1"/>
  <c r="G521" i="8"/>
  <c r="F521" i="8"/>
  <c r="S480" i="12"/>
  <c r="AC480" i="12" s="1"/>
  <c r="P247" i="8"/>
  <c r="K342" i="8"/>
  <c r="I311" i="8"/>
  <c r="D232" i="8"/>
  <c r="K403" i="8"/>
  <c r="I261" i="8"/>
  <c r="S56" i="12"/>
  <c r="AC56" i="12" s="1"/>
  <c r="G97" i="8"/>
  <c r="T56" i="12"/>
  <c r="AD56" i="12" s="1"/>
  <c r="F97" i="8"/>
  <c r="AG47" i="3"/>
  <c r="AI47" i="3" s="1"/>
  <c r="AH47" i="3"/>
  <c r="AJ47" i="3" s="1"/>
  <c r="K213" i="8"/>
  <c r="AG94" i="15"/>
  <c r="AH94" i="15"/>
  <c r="AJ94" i="15" s="1"/>
  <c r="W106" i="15"/>
  <c r="AA106" i="15" s="1"/>
  <c r="X106" i="15"/>
  <c r="AB106" i="15" s="1"/>
  <c r="R10" i="13"/>
  <c r="AH34" i="12"/>
  <c r="AJ34" i="12" s="1"/>
  <c r="AG34" i="12"/>
  <c r="AI34" i="12" s="1"/>
  <c r="R75" i="8"/>
  <c r="W285" i="12"/>
  <c r="AA285" i="12" s="1"/>
  <c r="X285" i="12"/>
  <c r="Q326" i="8"/>
  <c r="O326" i="8"/>
  <c r="C261" i="8"/>
  <c r="P132" i="8"/>
  <c r="M374" i="8"/>
  <c r="J64" i="8"/>
  <c r="R23" i="12"/>
  <c r="AL92" i="15"/>
  <c r="AN92" i="15" s="1"/>
  <c r="AK92" i="15"/>
  <c r="AM92" i="15" s="1"/>
  <c r="C277" i="8"/>
  <c r="E508" i="8"/>
  <c r="I377" i="8"/>
  <c r="D548" i="8"/>
  <c r="S26" i="3"/>
  <c r="AC26" i="3" s="1"/>
  <c r="T26" i="3"/>
  <c r="AD26" i="3" s="1"/>
  <c r="O49" i="8"/>
  <c r="X8" i="12"/>
  <c r="Q49" i="8"/>
  <c r="W8" i="12"/>
  <c r="AA8" i="12" s="1"/>
  <c r="AK493" i="12"/>
  <c r="AM493" i="12" s="1"/>
  <c r="S534" i="8"/>
  <c r="AL493" i="12"/>
  <c r="AN493" i="12" s="1"/>
  <c r="O243" i="8"/>
  <c r="W202" i="12"/>
  <c r="Q243" i="8"/>
  <c r="X202" i="12"/>
  <c r="AB202" i="12" s="1"/>
  <c r="E451" i="8"/>
  <c r="G61" i="8"/>
  <c r="F61" i="8"/>
  <c r="T20" i="12"/>
  <c r="AD20" i="12" s="1"/>
  <c r="S20" i="12"/>
  <c r="AC20" i="12" s="1"/>
  <c r="M482" i="8"/>
  <c r="R80" i="3"/>
  <c r="S68" i="15"/>
  <c r="AC68" i="15" s="1"/>
  <c r="T68" i="15"/>
  <c r="AD68" i="15" s="1"/>
  <c r="W256" i="12"/>
  <c r="AA256" i="12" s="1"/>
  <c r="Q297" i="8"/>
  <c r="O297" i="8"/>
  <c r="X256" i="12"/>
  <c r="AK80" i="15"/>
  <c r="AM80" i="15" s="1"/>
  <c r="AL80" i="15"/>
  <c r="AH8" i="3"/>
  <c r="AJ8" i="3" s="1"/>
  <c r="AG8" i="3"/>
  <c r="AI8" i="3" s="1"/>
  <c r="R334" i="12"/>
  <c r="J375" i="8"/>
  <c r="W91" i="12"/>
  <c r="AA91" i="12" s="1"/>
  <c r="Q132" i="8"/>
  <c r="O132" i="8"/>
  <c r="X91" i="12"/>
  <c r="AB91" i="12" s="1"/>
  <c r="M95" i="8"/>
  <c r="S78" i="8"/>
  <c r="AL37" i="12"/>
  <c r="AN37" i="12" s="1"/>
  <c r="AK37" i="12"/>
  <c r="AM37" i="12" s="1"/>
  <c r="S24" i="3"/>
  <c r="AC24" i="3" s="1"/>
  <c r="T24" i="3"/>
  <c r="AD24" i="3" s="1"/>
  <c r="M90" i="8"/>
  <c r="W27" i="15"/>
  <c r="AA27" i="15" s="1"/>
  <c r="X27" i="15"/>
  <c r="U429" i="12"/>
  <c r="Y429" i="12" s="1"/>
  <c r="L470" i="8"/>
  <c r="N470" i="8"/>
  <c r="V429" i="12"/>
  <c r="Z429" i="12" s="1"/>
  <c r="W26" i="3"/>
  <c r="AA26" i="3" s="1"/>
  <c r="X26" i="3"/>
  <c r="AB26" i="3" s="1"/>
  <c r="U71" i="3"/>
  <c r="Y71" i="3" s="1"/>
  <c r="V71" i="3"/>
  <c r="Z71" i="3" s="1"/>
  <c r="D443" i="8"/>
  <c r="I246" i="8"/>
  <c r="S507" i="8"/>
  <c r="AL466" i="12"/>
  <c r="AN466" i="12" s="1"/>
  <c r="AK466" i="12"/>
  <c r="AM466" i="12" s="1"/>
  <c r="I180" i="8"/>
  <c r="AL10" i="3"/>
  <c r="AN10" i="3" s="1"/>
  <c r="AK10" i="3"/>
  <c r="AM10" i="3" s="1"/>
  <c r="AH42" i="15"/>
  <c r="AJ42" i="15" s="1"/>
  <c r="AG42" i="15"/>
  <c r="F312" i="8"/>
  <c r="G312" i="8"/>
  <c r="S271" i="12"/>
  <c r="AC271" i="12" s="1"/>
  <c r="T271" i="12"/>
  <c r="AD271" i="12" s="1"/>
  <c r="E110" i="8"/>
  <c r="AK11" i="3"/>
  <c r="AM11" i="3" s="1"/>
  <c r="AL11" i="3"/>
  <c r="AN11" i="3" s="1"/>
  <c r="AG59" i="15"/>
  <c r="AH59" i="15"/>
  <c r="AJ59" i="15" s="1"/>
  <c r="P96" i="8"/>
  <c r="AH35" i="13"/>
  <c r="AJ35" i="13" s="1"/>
  <c r="AG35" i="13"/>
  <c r="L376" i="8"/>
  <c r="V335" i="12"/>
  <c r="Z335" i="12" s="1"/>
  <c r="N376" i="8"/>
  <c r="U335" i="12"/>
  <c r="U380" i="12"/>
  <c r="V380" i="12"/>
  <c r="Z380" i="12" s="1"/>
  <c r="N421" i="8"/>
  <c r="L421" i="8"/>
  <c r="D86" i="8"/>
  <c r="I141" i="8"/>
  <c r="AL56" i="15"/>
  <c r="AN56" i="15" s="1"/>
  <c r="AK56" i="15"/>
  <c r="AM56" i="15" s="1"/>
  <c r="H86" i="8"/>
  <c r="K80" i="8"/>
  <c r="R267" i="8"/>
  <c r="AG226" i="12"/>
  <c r="AH226" i="12"/>
  <c r="AJ226" i="12" s="1"/>
  <c r="F188" i="8"/>
  <c r="S147" i="12"/>
  <c r="AC147" i="12" s="1"/>
  <c r="G188" i="8"/>
  <c r="T147" i="12"/>
  <c r="AD147" i="12" s="1"/>
  <c r="T187" i="12"/>
  <c r="AD187" i="12" s="1"/>
  <c r="F228" i="8"/>
  <c r="S187" i="12"/>
  <c r="AC187" i="12" s="1"/>
  <c r="G228" i="8"/>
  <c r="W190" i="12"/>
  <c r="AA190" i="12" s="1"/>
  <c r="Q231" i="8"/>
  <c r="X190" i="12"/>
  <c r="O231" i="8"/>
  <c r="G305" i="8"/>
  <c r="S264" i="12"/>
  <c r="AC264" i="12" s="1"/>
  <c r="F305" i="8"/>
  <c r="T264" i="12"/>
  <c r="AD264" i="12" s="1"/>
  <c r="E474" i="8"/>
  <c r="K508" i="8"/>
  <c r="S316" i="12"/>
  <c r="AC316" i="12" s="1"/>
  <c r="F357" i="8"/>
  <c r="T316" i="12"/>
  <c r="AD316" i="12" s="1"/>
  <c r="G357" i="8"/>
  <c r="D136" i="8"/>
  <c r="R24" i="3"/>
  <c r="E470" i="8"/>
  <c r="D246" i="8"/>
  <c r="D78" i="8"/>
  <c r="K494" i="8"/>
  <c r="K103" i="8"/>
  <c r="N209" i="8"/>
  <c r="V168" i="12"/>
  <c r="Z168" i="12" s="1"/>
  <c r="U168" i="12"/>
  <c r="Y168" i="12" s="1"/>
  <c r="L209" i="8"/>
  <c r="K125" i="8"/>
  <c r="AL22" i="14"/>
  <c r="AN22" i="14" s="1"/>
  <c r="AK22" i="14"/>
  <c r="AM22" i="14" s="1"/>
  <c r="Q435" i="8"/>
  <c r="O435" i="8"/>
  <c r="X394" i="12"/>
  <c r="AB394" i="12" s="1"/>
  <c r="W394" i="12"/>
  <c r="I401" i="8"/>
  <c r="AH107" i="15"/>
  <c r="AJ107" i="15" s="1"/>
  <c r="AG107" i="15"/>
  <c r="AI107" i="15" s="1"/>
  <c r="U97" i="3"/>
  <c r="Y97" i="3" s="1"/>
  <c r="V97" i="3"/>
  <c r="Z97" i="3" s="1"/>
  <c r="E421" i="8"/>
  <c r="W7" i="15"/>
  <c r="AA7" i="15" s="1"/>
  <c r="X7" i="15"/>
  <c r="AH196" i="12"/>
  <c r="AJ196" i="12" s="1"/>
  <c r="R237" i="8"/>
  <c r="AG196" i="12"/>
  <c r="I450" i="8"/>
  <c r="M146" i="8"/>
  <c r="C333" i="8"/>
  <c r="H366" i="8"/>
  <c r="S379" i="8"/>
  <c r="AL338" i="12"/>
  <c r="AK338" i="12"/>
  <c r="AM338" i="12" s="1"/>
  <c r="X30" i="12"/>
  <c r="AB30" i="12" s="1"/>
  <c r="O71" i="8"/>
  <c r="Q71" i="8"/>
  <c r="W30" i="12"/>
  <c r="AA30" i="12" s="1"/>
  <c r="S87" i="15"/>
  <c r="AC87" i="15" s="1"/>
  <c r="T87" i="15"/>
  <c r="AD87" i="15" s="1"/>
  <c r="AK287" i="12"/>
  <c r="AM287" i="12" s="1"/>
  <c r="AL287" i="12"/>
  <c r="AN287" i="12" s="1"/>
  <c r="S328" i="8"/>
  <c r="R344" i="12"/>
  <c r="J385" i="8"/>
  <c r="U10" i="13"/>
  <c r="Y10" i="13" s="1"/>
  <c r="V10" i="13"/>
  <c r="Z10" i="13" s="1"/>
  <c r="E354" i="8"/>
  <c r="H517" i="8"/>
  <c r="K479" i="8"/>
  <c r="AH49" i="15"/>
  <c r="AJ49" i="15" s="1"/>
  <c r="AG49" i="15"/>
  <c r="C265" i="8"/>
  <c r="M275" i="8"/>
  <c r="P94" i="8"/>
  <c r="R220" i="8"/>
  <c r="AG179" i="12"/>
  <c r="AH179" i="12"/>
  <c r="AJ179" i="12" s="1"/>
  <c r="E235" i="8"/>
  <c r="T306" i="12"/>
  <c r="AD306" i="12" s="1"/>
  <c r="G347" i="8"/>
  <c r="F347" i="8"/>
  <c r="S306" i="12"/>
  <c r="AC306" i="12" s="1"/>
  <c r="AG359" i="12"/>
  <c r="AI359" i="12" s="1"/>
  <c r="R400" i="8"/>
  <c r="AH359" i="12"/>
  <c r="AJ359" i="12" s="1"/>
  <c r="W68" i="15"/>
  <c r="X68" i="15"/>
  <c r="AB68" i="15" s="1"/>
  <c r="Q87" i="8"/>
  <c r="W46" i="12"/>
  <c r="X46" i="12"/>
  <c r="AB46" i="12" s="1"/>
  <c r="O87" i="8"/>
  <c r="AH66" i="3"/>
  <c r="AJ66" i="3" s="1"/>
  <c r="AG66" i="3"/>
  <c r="AI66" i="3" s="1"/>
  <c r="P93" i="8"/>
  <c r="K272" i="8"/>
  <c r="AH28" i="13"/>
  <c r="AJ28" i="13" s="1"/>
  <c r="AG28" i="13"/>
  <c r="AI28" i="13" s="1"/>
  <c r="U497" i="12"/>
  <c r="Y497" i="12" s="1"/>
  <c r="N538" i="8"/>
  <c r="L538" i="8"/>
  <c r="V497" i="12"/>
  <c r="Z497" i="12" s="1"/>
  <c r="M339" i="8"/>
  <c r="AK354" i="12"/>
  <c r="AM354" i="12" s="1"/>
  <c r="AL354" i="12"/>
  <c r="AN354" i="12" s="1"/>
  <c r="S395" i="8"/>
  <c r="D144" i="8"/>
  <c r="D288" i="8"/>
  <c r="AL198" i="12"/>
  <c r="AN198" i="12" s="1"/>
  <c r="S239" i="8"/>
  <c r="AK198" i="12"/>
  <c r="AM198" i="12" s="1"/>
  <c r="AH99" i="3"/>
  <c r="AJ99" i="3" s="1"/>
  <c r="AG99" i="3"/>
  <c r="D410" i="8"/>
  <c r="H422" i="8"/>
  <c r="J311" i="8"/>
  <c r="R270" i="12"/>
  <c r="AH281" i="12"/>
  <c r="AJ281" i="12" s="1"/>
  <c r="R322" i="8"/>
  <c r="AG281" i="12"/>
  <c r="R170" i="8"/>
  <c r="AG129" i="12"/>
  <c r="AI129" i="12" s="1"/>
  <c r="AH129" i="12"/>
  <c r="AJ129" i="12" s="1"/>
  <c r="L293" i="8"/>
  <c r="U252" i="12"/>
  <c r="Y252" i="12" s="1"/>
  <c r="N293" i="8"/>
  <c r="V252" i="12"/>
  <c r="Z252" i="12" s="1"/>
  <c r="AL421" i="12"/>
  <c r="AN421" i="12" s="1"/>
  <c r="AK421" i="12"/>
  <c r="AM421" i="12" s="1"/>
  <c r="S462" i="8"/>
  <c r="G185" i="8"/>
  <c r="S144" i="12"/>
  <c r="F185" i="8"/>
  <c r="T144" i="12"/>
  <c r="AD144" i="12" s="1"/>
  <c r="R357" i="12"/>
  <c r="J398" i="8"/>
  <c r="Q61" i="8"/>
  <c r="X20" i="12"/>
  <c r="W20" i="12"/>
  <c r="AA20" i="12" s="1"/>
  <c r="O61" i="8"/>
  <c r="W366" i="12"/>
  <c r="Q407" i="8"/>
  <c r="X366" i="12"/>
  <c r="AB366" i="12" s="1"/>
  <c r="O407" i="8"/>
  <c r="E361" i="8"/>
  <c r="P406" i="8"/>
  <c r="W54" i="3"/>
  <c r="AA54" i="3" s="1"/>
  <c r="X54" i="3"/>
  <c r="AB54" i="3" s="1"/>
  <c r="AK184" i="12"/>
  <c r="AM184" i="12" s="1"/>
  <c r="S225" i="8"/>
  <c r="AL184" i="12"/>
  <c r="AN184" i="12" s="1"/>
  <c r="AH87" i="12"/>
  <c r="AJ87" i="12" s="1"/>
  <c r="AG87" i="12"/>
  <c r="R128" i="8"/>
  <c r="G436" i="8"/>
  <c r="T395" i="12"/>
  <c r="AD395" i="12" s="1"/>
  <c r="S395" i="12"/>
  <c r="F436" i="8"/>
  <c r="AL432" i="12"/>
  <c r="AK432" i="12"/>
  <c r="AM432" i="12" s="1"/>
  <c r="S473" i="8"/>
  <c r="K228" i="8"/>
  <c r="AH132" i="12"/>
  <c r="AJ132" i="12" s="1"/>
  <c r="R173" i="8"/>
  <c r="AG132" i="12"/>
  <c r="AI132" i="12" s="1"/>
  <c r="K370" i="8"/>
  <c r="R427" i="8"/>
  <c r="AG386" i="12"/>
  <c r="AH386" i="12"/>
  <c r="AJ386" i="12" s="1"/>
  <c r="R95" i="12"/>
  <c r="J136" i="8"/>
  <c r="P178" i="8"/>
  <c r="AL457" i="12"/>
  <c r="AN457" i="12" s="1"/>
  <c r="S498" i="8"/>
  <c r="AK457" i="12"/>
  <c r="AM457" i="12" s="1"/>
  <c r="H286" i="8"/>
  <c r="J85" i="8"/>
  <c r="R44" i="12"/>
  <c r="V309" i="12"/>
  <c r="Z309" i="12" s="1"/>
  <c r="U309" i="12"/>
  <c r="Y309" i="12" s="1"/>
  <c r="L350" i="8"/>
  <c r="N350" i="8"/>
  <c r="W71" i="3"/>
  <c r="AA71" i="3" s="1"/>
  <c r="X71" i="3"/>
  <c r="AB71" i="3" s="1"/>
  <c r="R214" i="8"/>
  <c r="AH173" i="12"/>
  <c r="AJ173" i="12" s="1"/>
  <c r="AG173" i="12"/>
  <c r="E346" i="8"/>
  <c r="L536" i="8"/>
  <c r="U495" i="12"/>
  <c r="Y495" i="12" s="1"/>
  <c r="V495" i="12"/>
  <c r="Z495" i="12" s="1"/>
  <c r="N536" i="8"/>
  <c r="K306" i="8"/>
  <c r="D504" i="8"/>
  <c r="AL45" i="3"/>
  <c r="AN45" i="3" s="1"/>
  <c r="AK45" i="3"/>
  <c r="AM45" i="3" s="1"/>
  <c r="AK92" i="3"/>
  <c r="AM92" i="3" s="1"/>
  <c r="AL92" i="3"/>
  <c r="AN92" i="3" s="1"/>
  <c r="H462" i="8"/>
  <c r="D236" i="8"/>
  <c r="AL428" i="12"/>
  <c r="AN428" i="12" s="1"/>
  <c r="AK428" i="12"/>
  <c r="AM428" i="12" s="1"/>
  <c r="S469" i="8"/>
  <c r="O314" i="8"/>
  <c r="Q314" i="8"/>
  <c r="X273" i="12"/>
  <c r="W273" i="12"/>
  <c r="AA273" i="12" s="1"/>
  <c r="E153" i="8"/>
  <c r="S99" i="15"/>
  <c r="T99" i="15"/>
  <c r="AD99" i="15" s="1"/>
  <c r="R399" i="8"/>
  <c r="AH358" i="12"/>
  <c r="AJ358" i="12" s="1"/>
  <c r="AG358" i="12"/>
  <c r="AI358" i="12" s="1"/>
  <c r="AG33" i="13"/>
  <c r="AI33" i="13" s="1"/>
  <c r="AH33" i="13"/>
  <c r="AJ33" i="13" s="1"/>
  <c r="R511" i="8"/>
  <c r="AH470" i="12"/>
  <c r="AJ470" i="12" s="1"/>
  <c r="AG470" i="12"/>
  <c r="AI470" i="12" s="1"/>
  <c r="J439" i="8"/>
  <c r="R398" i="12"/>
  <c r="C396" i="8"/>
  <c r="M416" i="8"/>
  <c r="V37" i="15"/>
  <c r="Z37" i="15" s="1"/>
  <c r="U37" i="15"/>
  <c r="Y37" i="15" s="1"/>
  <c r="E439" i="8"/>
  <c r="O276" i="8"/>
  <c r="X235" i="12"/>
  <c r="AB235" i="12" s="1"/>
  <c r="W235" i="12"/>
  <c r="Q276" i="8"/>
  <c r="AH71" i="12"/>
  <c r="AJ71" i="12" s="1"/>
  <c r="AG71" i="12"/>
  <c r="AI71" i="12" s="1"/>
  <c r="R112" i="8"/>
  <c r="V259" i="12"/>
  <c r="Z259" i="12" s="1"/>
  <c r="U259" i="12"/>
  <c r="Y259" i="12" s="1"/>
  <c r="N300" i="8"/>
  <c r="L300" i="8"/>
  <c r="U369" i="12"/>
  <c r="Y369" i="12" s="1"/>
  <c r="L410" i="8"/>
  <c r="N410" i="8"/>
  <c r="V369" i="12"/>
  <c r="O229" i="8"/>
  <c r="Q229" i="8"/>
  <c r="W188" i="12"/>
  <c r="AA188" i="12" s="1"/>
  <c r="X188" i="12"/>
  <c r="P117" i="8"/>
  <c r="AG297" i="12"/>
  <c r="AH297" i="12"/>
  <c r="AJ297" i="12" s="1"/>
  <c r="R338" i="8"/>
  <c r="D533" i="8"/>
  <c r="F435" i="8"/>
  <c r="S394" i="12"/>
  <c r="AC394" i="12" s="1"/>
  <c r="G435" i="8"/>
  <c r="T394" i="12"/>
  <c r="AD394" i="12" s="1"/>
  <c r="F168" i="8"/>
  <c r="G168" i="8"/>
  <c r="S127" i="12"/>
  <c r="AC127" i="12" s="1"/>
  <c r="T127" i="12"/>
  <c r="AD127" i="12" s="1"/>
  <c r="H218" i="8"/>
  <c r="J450" i="8"/>
  <c r="R409" i="12"/>
  <c r="AG40" i="15"/>
  <c r="AH40" i="15"/>
  <c r="AJ40" i="15" s="1"/>
  <c r="AK35" i="3"/>
  <c r="AM35" i="3" s="1"/>
  <c r="AL35" i="3"/>
  <c r="AN35" i="3" s="1"/>
  <c r="E323" i="8"/>
  <c r="P413" i="8"/>
  <c r="O345" i="8"/>
  <c r="X304" i="12"/>
  <c r="Q345" i="8"/>
  <c r="W304" i="12"/>
  <c r="AA304" i="12" s="1"/>
  <c r="M391" i="8"/>
  <c r="G308" i="8"/>
  <c r="F308" i="8"/>
  <c r="S267" i="12"/>
  <c r="T267" i="12"/>
  <c r="AD267" i="12" s="1"/>
  <c r="R25" i="15"/>
  <c r="I552" i="8"/>
  <c r="H336" i="8"/>
  <c r="AL425" i="12"/>
  <c r="AK425" i="12"/>
  <c r="AM425" i="12" s="1"/>
  <c r="S466" i="8"/>
  <c r="C131" i="8"/>
  <c r="M437" i="8"/>
  <c r="K129" i="8"/>
  <c r="E82" i="8"/>
  <c r="S86" i="3"/>
  <c r="AC86" i="3" s="1"/>
  <c r="T86" i="3"/>
  <c r="AD86" i="3" s="1"/>
  <c r="I386" i="8"/>
  <c r="H76" i="8"/>
  <c r="K430" i="8"/>
  <c r="AK372" i="12"/>
  <c r="AM372" i="12" s="1"/>
  <c r="S413" i="8"/>
  <c r="AL372" i="12"/>
  <c r="AN372" i="12" s="1"/>
  <c r="I502" i="8"/>
  <c r="C59" i="8"/>
  <c r="G503" i="8"/>
  <c r="F503" i="8"/>
  <c r="T462" i="12"/>
  <c r="AD462" i="12" s="1"/>
  <c r="S462" i="12"/>
  <c r="J549" i="8"/>
  <c r="R508" i="12"/>
  <c r="W15" i="3"/>
  <c r="AA15" i="3" s="1"/>
  <c r="X15" i="3"/>
  <c r="AB15" i="3" s="1"/>
  <c r="AL84" i="3"/>
  <c r="AN84" i="3" s="1"/>
  <c r="AK84" i="3"/>
  <c r="AM84" i="3" s="1"/>
  <c r="J293" i="8"/>
  <c r="R252" i="12"/>
  <c r="E548" i="8"/>
  <c r="H527" i="8"/>
  <c r="G307" i="8"/>
  <c r="F307" i="8"/>
  <c r="S266" i="12"/>
  <c r="AC266" i="12" s="1"/>
  <c r="T266" i="12"/>
  <c r="AD266" i="12" s="1"/>
  <c r="X17" i="16"/>
  <c r="AB17" i="16" s="1"/>
  <c r="W17" i="16"/>
  <c r="W21" i="14"/>
  <c r="AA21" i="14" s="1"/>
  <c r="X21" i="14"/>
  <c r="D172" i="8"/>
  <c r="J458" i="8"/>
  <c r="R417" i="12"/>
  <c r="C186" i="8"/>
  <c r="H417" i="8"/>
  <c r="C497" i="8"/>
  <c r="K290" i="8"/>
  <c r="AK271" i="12"/>
  <c r="AM271" i="12" s="1"/>
  <c r="S312" i="8"/>
  <c r="AL271" i="12"/>
  <c r="AN271" i="12" s="1"/>
  <c r="E198" i="8"/>
  <c r="P475" i="8"/>
  <c r="J323" i="8"/>
  <c r="R282" i="12"/>
  <c r="P156" i="8"/>
  <c r="M364" i="8"/>
  <c r="T312" i="12"/>
  <c r="AD312" i="12" s="1"/>
  <c r="S312" i="12"/>
  <c r="AC312" i="12" s="1"/>
  <c r="G353" i="8"/>
  <c r="F353" i="8"/>
  <c r="X120" i="12"/>
  <c r="AB120" i="12" s="1"/>
  <c r="O161" i="8"/>
  <c r="W120" i="12"/>
  <c r="Q161" i="8"/>
  <c r="I547" i="8"/>
  <c r="G84" i="8"/>
  <c r="S43" i="12"/>
  <c r="AC43" i="12" s="1"/>
  <c r="F84" i="8"/>
  <c r="T43" i="12"/>
  <c r="AD43" i="12" s="1"/>
  <c r="M105" i="8"/>
  <c r="R46" i="14"/>
  <c r="R511" i="12"/>
  <c r="J552" i="8"/>
  <c r="AK82" i="12"/>
  <c r="S123" i="8"/>
  <c r="AL82" i="12"/>
  <c r="AN82" i="12" s="1"/>
  <c r="AG122" i="12"/>
  <c r="AI122" i="12" s="1"/>
  <c r="AH122" i="12"/>
  <c r="AJ122" i="12" s="1"/>
  <c r="R163" i="8"/>
  <c r="X90" i="3"/>
  <c r="W90" i="3"/>
  <c r="AA90" i="3" s="1"/>
  <c r="F116" i="8"/>
  <c r="S75" i="12"/>
  <c r="G116" i="8"/>
  <c r="T75" i="12"/>
  <c r="AD75" i="12" s="1"/>
  <c r="U14" i="12"/>
  <c r="Y14" i="12" s="1"/>
  <c r="V14" i="12"/>
  <c r="Z14" i="12" s="1"/>
  <c r="N55" i="8"/>
  <c r="L55" i="8"/>
  <c r="I543" i="8"/>
  <c r="L279" i="8"/>
  <c r="V238" i="12"/>
  <c r="Z238" i="12" s="1"/>
  <c r="U238" i="12"/>
  <c r="Y238" i="12" s="1"/>
  <c r="N279" i="8"/>
  <c r="E211" i="8"/>
  <c r="R42" i="3"/>
  <c r="M392" i="8"/>
  <c r="U375" i="12"/>
  <c r="Y375" i="12" s="1"/>
  <c r="N416" i="8"/>
  <c r="V375" i="12"/>
  <c r="Z375" i="12" s="1"/>
  <c r="L416" i="8"/>
  <c r="V77" i="15"/>
  <c r="Z77" i="15" s="1"/>
  <c r="U77" i="15"/>
  <c r="Y77" i="15" s="1"/>
  <c r="AH160" i="12"/>
  <c r="AJ160" i="12" s="1"/>
  <c r="AG160" i="12"/>
  <c r="AI160" i="12" s="1"/>
  <c r="R201" i="8"/>
  <c r="M401" i="8"/>
  <c r="AG499" i="12"/>
  <c r="R540" i="8"/>
  <c r="AH499" i="12"/>
  <c r="AJ499" i="12" s="1"/>
  <c r="S235" i="12"/>
  <c r="AC235" i="12" s="1"/>
  <c r="T235" i="12"/>
  <c r="AD235" i="12" s="1"/>
  <c r="F276" i="8"/>
  <c r="G276" i="8"/>
  <c r="R204" i="12"/>
  <c r="J245" i="8"/>
  <c r="H508" i="8"/>
  <c r="H138" i="8"/>
  <c r="S32" i="13"/>
  <c r="T32" i="13"/>
  <c r="AD32" i="13" s="1"/>
  <c r="R532" i="8"/>
  <c r="AG491" i="12"/>
  <c r="AH491" i="12"/>
  <c r="AJ491" i="12" s="1"/>
  <c r="D390" i="8"/>
  <c r="S96" i="8"/>
  <c r="AK55" i="12"/>
  <c r="AM55" i="12" s="1"/>
  <c r="AL55" i="12"/>
  <c r="AN55" i="12" s="1"/>
  <c r="P309" i="8"/>
  <c r="R21" i="16"/>
  <c r="V425" i="12"/>
  <c r="Z425" i="12" s="1"/>
  <c r="U425" i="12"/>
  <c r="Y425" i="12" s="1"/>
  <c r="N466" i="8"/>
  <c r="L466" i="8"/>
  <c r="E440" i="8"/>
  <c r="S309" i="12"/>
  <c r="AC309" i="12" s="1"/>
  <c r="T309" i="12"/>
  <c r="AD309" i="12" s="1"/>
  <c r="F350" i="8"/>
  <c r="G350" i="8"/>
  <c r="C269" i="8"/>
  <c r="AK288" i="12"/>
  <c r="AM288" i="12" s="1"/>
  <c r="AL288" i="12"/>
  <c r="AN288" i="12" s="1"/>
  <c r="S329" i="8"/>
  <c r="AH305" i="12"/>
  <c r="AJ305" i="12" s="1"/>
  <c r="AG305" i="12"/>
  <c r="AI305" i="12" s="1"/>
  <c r="R346" i="8"/>
  <c r="O502" i="8"/>
  <c r="Q502" i="8"/>
  <c r="W461" i="12"/>
  <c r="X461" i="12"/>
  <c r="AB461" i="12" s="1"/>
  <c r="D260" i="8"/>
  <c r="D434" i="8"/>
  <c r="I264" i="8"/>
  <c r="P256" i="8"/>
  <c r="R83" i="15"/>
  <c r="V441" i="12"/>
  <c r="Z441" i="12" s="1"/>
  <c r="N482" i="8"/>
  <c r="U441" i="12"/>
  <c r="Y441" i="12" s="1"/>
  <c r="L482" i="8"/>
  <c r="AK144" i="12"/>
  <c r="AM144" i="12" s="1"/>
  <c r="S185" i="8"/>
  <c r="AL144" i="12"/>
  <c r="AN144" i="12" s="1"/>
  <c r="H322" i="8"/>
  <c r="H441" i="8"/>
  <c r="H103" i="8"/>
  <c r="E540" i="8"/>
  <c r="H280" i="8"/>
  <c r="R74" i="3"/>
  <c r="X45" i="14"/>
  <c r="W45" i="14"/>
  <c r="AA45" i="14" s="1"/>
  <c r="S407" i="12"/>
  <c r="AC407" i="12" s="1"/>
  <c r="T407" i="12"/>
  <c r="AD407" i="12" s="1"/>
  <c r="F448" i="8"/>
  <c r="G448" i="8"/>
  <c r="J368" i="8"/>
  <c r="R327" i="12"/>
  <c r="E85" i="8"/>
  <c r="D238" i="8"/>
  <c r="R300" i="12"/>
  <c r="J341" i="8"/>
  <c r="K160" i="8"/>
  <c r="M387" i="8"/>
  <c r="T17" i="15"/>
  <c r="AD17" i="15" s="1"/>
  <c r="S17" i="15"/>
  <c r="AC17" i="15" s="1"/>
  <c r="H373" i="8"/>
  <c r="O473" i="8"/>
  <c r="Q473" i="8"/>
  <c r="W432" i="12"/>
  <c r="AA432" i="12" s="1"/>
  <c r="X432" i="12"/>
  <c r="AL228" i="12"/>
  <c r="AN228" i="12" s="1"/>
  <c r="S269" i="8"/>
  <c r="AK228" i="12"/>
  <c r="AM228" i="12" s="1"/>
  <c r="P465" i="8"/>
  <c r="R268" i="8"/>
  <c r="AG227" i="12"/>
  <c r="AH227" i="12"/>
  <c r="AJ227" i="12" s="1"/>
  <c r="U323" i="12"/>
  <c r="Y323" i="12" s="1"/>
  <c r="V323" i="12"/>
  <c r="Z323" i="12" s="1"/>
  <c r="L364" i="8"/>
  <c r="N364" i="8"/>
  <c r="D447" i="8"/>
  <c r="D149" i="8"/>
  <c r="C158" i="8"/>
  <c r="I177" i="8"/>
  <c r="P436" i="8"/>
  <c r="K315" i="8"/>
  <c r="C144" i="8"/>
  <c r="D107" i="8"/>
  <c r="H452" i="8"/>
  <c r="R8" i="14"/>
  <c r="D184" i="8"/>
  <c r="C171" i="8"/>
  <c r="AG12" i="13"/>
  <c r="AI12" i="13" s="1"/>
  <c r="AH12" i="13"/>
  <c r="AJ12" i="13" s="1"/>
  <c r="O50" i="8"/>
  <c r="Q50" i="8"/>
  <c r="W9" i="12"/>
  <c r="AA9" i="12" s="1"/>
  <c r="X9" i="12"/>
  <c r="AB9" i="12" s="1"/>
  <c r="AG21" i="13"/>
  <c r="AI21" i="13" s="1"/>
  <c r="AH21" i="13"/>
  <c r="AJ21" i="13" s="1"/>
  <c r="C482" i="8"/>
  <c r="N417" i="8"/>
  <c r="V376" i="12"/>
  <c r="Z376" i="12" s="1"/>
  <c r="U376" i="12"/>
  <c r="Y376" i="12" s="1"/>
  <c r="L417" i="8"/>
  <c r="P315" i="8"/>
  <c r="X31" i="14"/>
  <c r="AB31" i="14" s="1"/>
  <c r="W31" i="14"/>
  <c r="U25" i="13"/>
  <c r="V25" i="13"/>
  <c r="Z25" i="13" s="1"/>
  <c r="H131" i="8"/>
  <c r="H98" i="8"/>
  <c r="E249" i="8"/>
  <c r="P517" i="8"/>
  <c r="M365" i="8"/>
  <c r="H356" i="8"/>
  <c r="AH102" i="15"/>
  <c r="AJ102" i="15" s="1"/>
  <c r="AG102" i="15"/>
  <c r="K49" i="8"/>
  <c r="K156" i="8"/>
  <c r="M525" i="8"/>
  <c r="AG400" i="12"/>
  <c r="AI400" i="12" s="1"/>
  <c r="R441" i="8"/>
  <c r="AH400" i="12"/>
  <c r="AJ400" i="12" s="1"/>
  <c r="F217" i="8"/>
  <c r="G217" i="8"/>
  <c r="T176" i="12"/>
  <c r="AD176" i="12" s="1"/>
  <c r="S176" i="12"/>
  <c r="AC176" i="12" s="1"/>
  <c r="E154" i="8"/>
  <c r="X42" i="14"/>
  <c r="AB42" i="14" s="1"/>
  <c r="W42" i="14"/>
  <c r="I272" i="8"/>
  <c r="C454" i="8"/>
  <c r="H370" i="8"/>
  <c r="R402" i="12"/>
  <c r="J443" i="8"/>
  <c r="U106" i="3"/>
  <c r="Y106" i="3" s="1"/>
  <c r="V106" i="3"/>
  <c r="Z106" i="3" s="1"/>
  <c r="H304" i="8"/>
  <c r="J466" i="8"/>
  <c r="R425" i="12"/>
  <c r="AL369" i="12"/>
  <c r="AN369" i="12" s="1"/>
  <c r="AK369" i="12"/>
  <c r="AM369" i="12" s="1"/>
  <c r="S410" i="8"/>
  <c r="G263" i="8"/>
  <c r="S222" i="12"/>
  <c r="AC222" i="12" s="1"/>
  <c r="T222" i="12"/>
  <c r="AD222" i="12" s="1"/>
  <c r="F263" i="8"/>
  <c r="AL39" i="14"/>
  <c r="AN39" i="14" s="1"/>
  <c r="AK39" i="14"/>
  <c r="AM39" i="14" s="1"/>
  <c r="P381" i="8"/>
  <c r="E419" i="8"/>
  <c r="S113" i="12"/>
  <c r="AC113" i="12" s="1"/>
  <c r="G154" i="8"/>
  <c r="F154" i="8"/>
  <c r="T113" i="12"/>
  <c r="AD113" i="12" s="1"/>
  <c r="Q220" i="8"/>
  <c r="W179" i="12"/>
  <c r="AA179" i="12" s="1"/>
  <c r="X179" i="12"/>
  <c r="O220" i="8"/>
  <c r="AH36" i="12"/>
  <c r="AJ36" i="12" s="1"/>
  <c r="AG36" i="12"/>
  <c r="R77" i="8"/>
  <c r="G461" i="8"/>
  <c r="S420" i="12"/>
  <c r="AC420" i="12" s="1"/>
  <c r="F461" i="8"/>
  <c r="T420" i="12"/>
  <c r="AD420" i="12" s="1"/>
  <c r="O493" i="8"/>
  <c r="W452" i="12"/>
  <c r="AA452" i="12" s="1"/>
  <c r="Q493" i="8"/>
  <c r="X452" i="12"/>
  <c r="AB452" i="12" s="1"/>
  <c r="K330" i="8"/>
  <c r="I312" i="8"/>
  <c r="M358" i="8"/>
  <c r="I54" i="8"/>
  <c r="J121" i="8"/>
  <c r="R80" i="12"/>
  <c r="D156" i="8"/>
  <c r="AH42" i="14"/>
  <c r="AJ42" i="14" s="1"/>
  <c r="AG42" i="14"/>
  <c r="H406" i="8"/>
  <c r="D168" i="8"/>
  <c r="P389" i="8"/>
  <c r="R260" i="8"/>
  <c r="AH219" i="12"/>
  <c r="AJ219" i="12" s="1"/>
  <c r="AG219" i="12"/>
  <c r="K407" i="8"/>
  <c r="H169" i="8"/>
  <c r="H419" i="8"/>
  <c r="C58" i="8"/>
  <c r="H285" i="8"/>
  <c r="M163" i="8"/>
  <c r="I525" i="8"/>
  <c r="AL22" i="12"/>
  <c r="AN22" i="12" s="1"/>
  <c r="S63" i="8"/>
  <c r="AK22" i="12"/>
  <c r="AM22" i="12" s="1"/>
  <c r="AK452" i="12"/>
  <c r="AM452" i="12" s="1"/>
  <c r="AL452" i="12"/>
  <c r="AN452" i="12" s="1"/>
  <c r="S493" i="8"/>
  <c r="D229" i="8"/>
  <c r="M463" i="8"/>
  <c r="C181" i="8"/>
  <c r="H145" i="8"/>
  <c r="X10" i="16"/>
  <c r="AB10" i="16" s="1"/>
  <c r="W10" i="16"/>
  <c r="AA10" i="16" s="1"/>
  <c r="D360" i="8"/>
  <c r="I241" i="8"/>
  <c r="AH431" i="12"/>
  <c r="AJ431" i="12" s="1"/>
  <c r="R472" i="8"/>
  <c r="AG431" i="12"/>
  <c r="P407" i="8"/>
  <c r="AL219" i="12"/>
  <c r="S260" i="8"/>
  <c r="AK219" i="12"/>
  <c r="AM219" i="12" s="1"/>
  <c r="D244" i="8"/>
  <c r="K549" i="8"/>
  <c r="M87" i="8"/>
  <c r="E317" i="8"/>
  <c r="C167" i="8"/>
  <c r="AG205" i="12"/>
  <c r="AI205" i="12" s="1"/>
  <c r="R246" i="8"/>
  <c r="AH205" i="12"/>
  <c r="AJ205" i="12" s="1"/>
  <c r="I284" i="8"/>
  <c r="D155" i="8"/>
  <c r="S168" i="8"/>
  <c r="AL127" i="12"/>
  <c r="AN127" i="12" s="1"/>
  <c r="AK127" i="12"/>
  <c r="AM127" i="12" s="1"/>
  <c r="C445" i="8"/>
  <c r="R328" i="12"/>
  <c r="J369" i="8"/>
  <c r="K196" i="8"/>
  <c r="F520" i="8"/>
  <c r="T479" i="12"/>
  <c r="AD479" i="12" s="1"/>
  <c r="S479" i="12"/>
  <c r="AC479" i="12" s="1"/>
  <c r="G520" i="8"/>
  <c r="X293" i="12"/>
  <c r="AB293" i="12" s="1"/>
  <c r="O334" i="8"/>
  <c r="W293" i="12"/>
  <c r="Q334" i="8"/>
  <c r="Q506" i="8"/>
  <c r="O506" i="8"/>
  <c r="W465" i="12"/>
  <c r="X465" i="12"/>
  <c r="AB465" i="12" s="1"/>
  <c r="T71" i="15"/>
  <c r="AD71" i="15" s="1"/>
  <c r="S71" i="15"/>
  <c r="AC71" i="15" s="1"/>
  <c r="S495" i="8"/>
  <c r="AL454" i="12"/>
  <c r="AN454" i="12" s="1"/>
  <c r="AK454" i="12"/>
  <c r="AM454" i="12" s="1"/>
  <c r="O456" i="8"/>
  <c r="W415" i="12"/>
  <c r="AA415" i="12" s="1"/>
  <c r="X415" i="12"/>
  <c r="AB415" i="12" s="1"/>
  <c r="Q456" i="8"/>
  <c r="D375" i="8"/>
  <c r="E457" i="8"/>
  <c r="U43" i="3"/>
  <c r="Y43" i="3" s="1"/>
  <c r="V43" i="3"/>
  <c r="Z43" i="3" s="1"/>
  <c r="M286" i="8"/>
  <c r="T13" i="15"/>
  <c r="AD13" i="15" s="1"/>
  <c r="S13" i="15"/>
  <c r="AC13" i="15" s="1"/>
  <c r="R42" i="12"/>
  <c r="J83" i="8"/>
  <c r="T244" i="12"/>
  <c r="AD244" i="12" s="1"/>
  <c r="S244" i="12"/>
  <c r="AC244" i="12" s="1"/>
  <c r="G285" i="8"/>
  <c r="F285" i="8"/>
  <c r="T226" i="12"/>
  <c r="AD226" i="12" s="1"/>
  <c r="S226" i="12"/>
  <c r="AC226" i="12" s="1"/>
  <c r="G267" i="8"/>
  <c r="F267" i="8"/>
  <c r="X39" i="12"/>
  <c r="Q80" i="8"/>
  <c r="O80" i="8"/>
  <c r="W39" i="12"/>
  <c r="AA39" i="12" s="1"/>
  <c r="Q59" i="8"/>
  <c r="W18" i="12"/>
  <c r="AA18" i="12" s="1"/>
  <c r="O59" i="8"/>
  <c r="X18" i="12"/>
  <c r="C196" i="8"/>
  <c r="K419" i="8"/>
  <c r="H109" i="8"/>
  <c r="P435" i="8"/>
  <c r="L283" i="8"/>
  <c r="V242" i="12"/>
  <c r="Z242" i="12" s="1"/>
  <c r="U242" i="12"/>
  <c r="Y242" i="12" s="1"/>
  <c r="N283" i="8"/>
  <c r="X103" i="15"/>
  <c r="AB103" i="15" s="1"/>
  <c r="W103" i="15"/>
  <c r="U404" i="12"/>
  <c r="Y404" i="12" s="1"/>
  <c r="N445" i="8"/>
  <c r="L445" i="8"/>
  <c r="V404" i="12"/>
  <c r="Z404" i="12" s="1"/>
  <c r="N462" i="8"/>
  <c r="L462" i="8"/>
  <c r="V421" i="12"/>
  <c r="Z421" i="12" s="1"/>
  <c r="U421" i="12"/>
  <c r="AG105" i="3"/>
  <c r="AI105" i="3" s="1"/>
  <c r="AH105" i="3"/>
  <c r="AJ105" i="3" s="1"/>
  <c r="R388" i="8"/>
  <c r="AG347" i="12"/>
  <c r="AI347" i="12" s="1"/>
  <c r="AH347" i="12"/>
  <c r="AJ347" i="12" s="1"/>
  <c r="P170" i="8"/>
  <c r="E326" i="8"/>
  <c r="I100" i="8"/>
  <c r="P503" i="8"/>
  <c r="C520" i="8"/>
  <c r="E309" i="8"/>
  <c r="W66" i="15"/>
  <c r="X66" i="15"/>
  <c r="AB66" i="15" s="1"/>
  <c r="AG146" i="12"/>
  <c r="AI146" i="12" s="1"/>
  <c r="AH146" i="12"/>
  <c r="AJ146" i="12" s="1"/>
  <c r="R187" i="8"/>
  <c r="U266" i="12"/>
  <c r="Y266" i="12" s="1"/>
  <c r="N307" i="8"/>
  <c r="V266" i="12"/>
  <c r="Z266" i="12" s="1"/>
  <c r="L307" i="8"/>
  <c r="K274" i="8"/>
  <c r="R68" i="8"/>
  <c r="AG27" i="12"/>
  <c r="AH27" i="12"/>
  <c r="AJ27" i="12" s="1"/>
  <c r="E49" i="8"/>
  <c r="L122" i="8"/>
  <c r="U81" i="12"/>
  <c r="Y81" i="12" s="1"/>
  <c r="V81" i="12"/>
  <c r="Z81" i="12" s="1"/>
  <c r="N122" i="8"/>
  <c r="H525" i="8"/>
  <c r="R62" i="3"/>
  <c r="P536" i="8"/>
  <c r="E114" i="8"/>
  <c r="H398" i="8"/>
  <c r="C449" i="8"/>
  <c r="R55" i="15"/>
  <c r="C540" i="8"/>
  <c r="I143" i="8"/>
  <c r="AH321" i="12"/>
  <c r="AJ321" i="12" s="1"/>
  <c r="AG321" i="12"/>
  <c r="AI321" i="12" s="1"/>
  <c r="R362" i="8"/>
  <c r="E532" i="8"/>
  <c r="D126" i="8"/>
  <c r="I77" i="8"/>
  <c r="AH232" i="12"/>
  <c r="AJ232" i="12" s="1"/>
  <c r="R273" i="8"/>
  <c r="AG232" i="12"/>
  <c r="AI232" i="12" s="1"/>
  <c r="T54" i="12"/>
  <c r="AD54" i="12" s="1"/>
  <c r="S54" i="12"/>
  <c r="AC54" i="12" s="1"/>
  <c r="F95" i="8"/>
  <c r="G95" i="8"/>
  <c r="S500" i="8"/>
  <c r="AK459" i="12"/>
  <c r="AM459" i="12" s="1"/>
  <c r="AL459" i="12"/>
  <c r="AN459" i="12" s="1"/>
  <c r="AL431" i="12"/>
  <c r="AN431" i="12" s="1"/>
  <c r="S472" i="8"/>
  <c r="AK431" i="12"/>
  <c r="AM431" i="12" s="1"/>
  <c r="R142" i="12"/>
  <c r="J183" i="8"/>
  <c r="K232" i="8"/>
  <c r="M455" i="8"/>
  <c r="AL29" i="3"/>
  <c r="AN29" i="3" s="1"/>
  <c r="AK29" i="3"/>
  <c r="AM29" i="3" s="1"/>
  <c r="AH246" i="12"/>
  <c r="AJ246" i="12" s="1"/>
  <c r="R287" i="8"/>
  <c r="AG246" i="12"/>
  <c r="AL27" i="14"/>
  <c r="AN27" i="14" s="1"/>
  <c r="AK27" i="14"/>
  <c r="AM27" i="14" s="1"/>
  <c r="R70" i="3"/>
  <c r="T104" i="3"/>
  <c r="AD104" i="3" s="1"/>
  <c r="S104" i="3"/>
  <c r="AC104" i="3" s="1"/>
  <c r="AH76" i="12"/>
  <c r="AJ76" i="12" s="1"/>
  <c r="AG76" i="12"/>
  <c r="AI76" i="12" s="1"/>
  <c r="R117" i="8"/>
  <c r="V207" i="12"/>
  <c r="Z207" i="12" s="1"/>
  <c r="L248" i="8"/>
  <c r="U207" i="12"/>
  <c r="Y207" i="12" s="1"/>
  <c r="N248" i="8"/>
  <c r="S7" i="14"/>
  <c r="T7" i="14"/>
  <c r="AD7" i="14" s="1"/>
  <c r="R19" i="15"/>
  <c r="M158" i="8"/>
  <c r="E285" i="8"/>
  <c r="R45" i="14"/>
  <c r="M439" i="8"/>
  <c r="S197" i="8"/>
  <c r="AL156" i="12"/>
  <c r="AN156" i="12" s="1"/>
  <c r="AK156" i="12"/>
  <c r="AM156" i="12" s="1"/>
  <c r="C76" i="8"/>
  <c r="R343" i="8"/>
  <c r="AG302" i="12"/>
  <c r="AI302" i="12" s="1"/>
  <c r="AH302" i="12"/>
  <c r="AJ302" i="12" s="1"/>
  <c r="M366" i="8"/>
  <c r="AL187" i="12"/>
  <c r="AK187" i="12"/>
  <c r="AM187" i="12" s="1"/>
  <c r="S228" i="8"/>
  <c r="M305" i="8"/>
  <c r="M223" i="8"/>
  <c r="H463" i="8"/>
  <c r="M335" i="8"/>
  <c r="W81" i="15"/>
  <c r="AA81" i="15" s="1"/>
  <c r="X81" i="15"/>
  <c r="AB81" i="15" s="1"/>
  <c r="H407" i="8"/>
  <c r="P174" i="8"/>
  <c r="C175" i="8"/>
  <c r="R395" i="12"/>
  <c r="J436" i="8"/>
  <c r="P290" i="8"/>
  <c r="C274" i="8"/>
  <c r="AK297" i="12"/>
  <c r="AM297" i="12" s="1"/>
  <c r="AL297" i="12"/>
  <c r="AN297" i="12" s="1"/>
  <c r="S338" i="8"/>
  <c r="S73" i="15"/>
  <c r="T73" i="15"/>
  <c r="AD73" i="15" s="1"/>
  <c r="S466" i="12"/>
  <c r="G507" i="8"/>
  <c r="F507" i="8"/>
  <c r="T466" i="12"/>
  <c r="AD466" i="12" s="1"/>
  <c r="AL49" i="15"/>
  <c r="AN49" i="15" s="1"/>
  <c r="AK49" i="15"/>
  <c r="AM49" i="15" s="1"/>
  <c r="C73" i="8"/>
  <c r="AH28" i="3"/>
  <c r="AJ28" i="3" s="1"/>
  <c r="AG28" i="3"/>
  <c r="AL234" i="12"/>
  <c r="AN234" i="12" s="1"/>
  <c r="S275" i="8"/>
  <c r="AK234" i="12"/>
  <c r="AM234" i="12" s="1"/>
  <c r="K417" i="8"/>
  <c r="X319" i="12"/>
  <c r="Q360" i="8"/>
  <c r="O360" i="8"/>
  <c r="W319" i="12"/>
  <c r="AA319" i="12" s="1"/>
  <c r="H50" i="8"/>
  <c r="K293" i="8"/>
  <c r="E324" i="8"/>
  <c r="V137" i="12"/>
  <c r="Z137" i="12" s="1"/>
  <c r="N178" i="8"/>
  <c r="U137" i="12"/>
  <c r="Y137" i="12" s="1"/>
  <c r="L178" i="8"/>
  <c r="O134" i="8"/>
  <c r="W93" i="12"/>
  <c r="AA93" i="12" s="1"/>
  <c r="Q134" i="8"/>
  <c r="X93" i="12"/>
  <c r="AB93" i="12" s="1"/>
  <c r="R383" i="8"/>
  <c r="AG342" i="12"/>
  <c r="AI342" i="12" s="1"/>
  <c r="AH342" i="12"/>
  <c r="AJ342" i="12" s="1"/>
  <c r="E386" i="8"/>
  <c r="H482" i="8"/>
  <c r="N268" i="8"/>
  <c r="U227" i="12"/>
  <c r="Y227" i="12" s="1"/>
  <c r="V227" i="12"/>
  <c r="Z227" i="12" s="1"/>
  <c r="L268" i="8"/>
  <c r="AH157" i="12"/>
  <c r="AJ157" i="12" s="1"/>
  <c r="R198" i="8"/>
  <c r="AG157" i="12"/>
  <c r="D186" i="8"/>
  <c r="R7" i="14"/>
  <c r="D380" i="8"/>
  <c r="O168" i="8"/>
  <c r="W127" i="12"/>
  <c r="AA127" i="12" s="1"/>
  <c r="X127" i="12"/>
  <c r="AB127" i="12" s="1"/>
  <c r="Q168" i="8"/>
  <c r="V26" i="14"/>
  <c r="Z26" i="14" s="1"/>
  <c r="U26" i="14"/>
  <c r="Y26" i="14" s="1"/>
  <c r="AK310" i="12"/>
  <c r="AL310" i="12"/>
  <c r="AN310" i="12" s="1"/>
  <c r="S351" i="8"/>
  <c r="AH352" i="12"/>
  <c r="AJ352" i="12" s="1"/>
  <c r="AG352" i="12"/>
  <c r="AI352" i="12" s="1"/>
  <c r="R393" i="8"/>
  <c r="E188" i="8"/>
  <c r="P448" i="8"/>
  <c r="H409" i="8"/>
  <c r="W64" i="12"/>
  <c r="AA64" i="12" s="1"/>
  <c r="X64" i="12"/>
  <c r="AB64" i="12" s="1"/>
  <c r="O105" i="8"/>
  <c r="Q105" i="8"/>
  <c r="C458" i="8"/>
  <c r="P429" i="8"/>
  <c r="S307" i="12"/>
  <c r="AC307" i="12" s="1"/>
  <c r="F348" i="8"/>
  <c r="G348" i="8"/>
  <c r="T307" i="12"/>
  <c r="AD307" i="12" s="1"/>
  <c r="L291" i="8"/>
  <c r="N291" i="8"/>
  <c r="U250" i="12"/>
  <c r="Y250" i="12" s="1"/>
  <c r="V250" i="12"/>
  <c r="Z250" i="12" s="1"/>
  <c r="R135" i="8"/>
  <c r="AG94" i="12"/>
  <c r="AI94" i="12" s="1"/>
  <c r="AH94" i="12"/>
  <c r="AJ94" i="12" s="1"/>
  <c r="U74" i="15"/>
  <c r="Y74" i="15" s="1"/>
  <c r="V74" i="15"/>
  <c r="Z74" i="15" s="1"/>
  <c r="H312" i="8"/>
  <c r="C295" i="8"/>
  <c r="L360" i="8"/>
  <c r="U319" i="12"/>
  <c r="Y319" i="12" s="1"/>
  <c r="V319" i="12"/>
  <c r="Z319" i="12" s="1"/>
  <c r="N360" i="8"/>
  <c r="E469" i="8"/>
  <c r="R38" i="12"/>
  <c r="J79" i="8"/>
  <c r="M443" i="8"/>
  <c r="W231" i="12"/>
  <c r="AA231" i="12" s="1"/>
  <c r="X231" i="12"/>
  <c r="O272" i="8"/>
  <c r="Q272" i="8"/>
  <c r="C156" i="8"/>
  <c r="D481" i="8"/>
  <c r="X31" i="13"/>
  <c r="AB31" i="13" s="1"/>
  <c r="W31" i="13"/>
  <c r="D74" i="8"/>
  <c r="AL38" i="14"/>
  <c r="AN38" i="14" s="1"/>
  <c r="AK38" i="14"/>
  <c r="AM38" i="14" s="1"/>
  <c r="X57" i="12"/>
  <c r="AB57" i="12" s="1"/>
  <c r="Q98" i="8"/>
  <c r="O98" i="8"/>
  <c r="W57" i="12"/>
  <c r="R46" i="3"/>
  <c r="X245" i="12"/>
  <c r="Q286" i="8"/>
  <c r="O286" i="8"/>
  <c r="W245" i="12"/>
  <c r="AA245" i="12" s="1"/>
  <c r="P135" i="8"/>
  <c r="T110" i="12"/>
  <c r="AD110" i="12" s="1"/>
  <c r="G151" i="8"/>
  <c r="S110" i="12"/>
  <c r="F151" i="8"/>
  <c r="I106" i="8"/>
  <c r="M545" i="8"/>
  <c r="K74" i="8"/>
  <c r="I126" i="8"/>
  <c r="E201" i="8"/>
  <c r="K273" i="8"/>
  <c r="I353" i="8"/>
  <c r="U89" i="15"/>
  <c r="Y89" i="15" s="1"/>
  <c r="V89" i="15"/>
  <c r="Z89" i="15" s="1"/>
  <c r="K100" i="8"/>
  <c r="X92" i="15"/>
  <c r="AB92" i="15" s="1"/>
  <c r="W92" i="15"/>
  <c r="AL7" i="15"/>
  <c r="AN7" i="15" s="1"/>
  <c r="AK7" i="15"/>
  <c r="AM7" i="15" s="1"/>
  <c r="D153" i="8"/>
  <c r="I75" i="8"/>
  <c r="D477" i="8"/>
  <c r="M300" i="8"/>
  <c r="V59" i="15"/>
  <c r="Z59" i="15" s="1"/>
  <c r="U59" i="15"/>
  <c r="Y59" i="15" s="1"/>
  <c r="AH84" i="3"/>
  <c r="AJ84" i="3" s="1"/>
  <c r="AG84" i="3"/>
  <c r="AI84" i="3" s="1"/>
  <c r="H345" i="8"/>
  <c r="N344" i="8"/>
  <c r="U303" i="12"/>
  <c r="Y303" i="12" s="1"/>
  <c r="V303" i="12"/>
  <c r="Z303" i="12" s="1"/>
  <c r="L344" i="8"/>
  <c r="C137" i="8"/>
  <c r="J187" i="8"/>
  <c r="R146" i="12"/>
  <c r="AG378" i="12"/>
  <c r="R419" i="8"/>
  <c r="AH378" i="12"/>
  <c r="AJ378" i="12" s="1"/>
  <c r="V9" i="3"/>
  <c r="Z9" i="3" s="1"/>
  <c r="U9" i="3"/>
  <c r="Y9" i="3" s="1"/>
  <c r="U100" i="3"/>
  <c r="Y100" i="3" s="1"/>
  <c r="V100" i="3"/>
  <c r="Z100" i="3" s="1"/>
  <c r="K198" i="8"/>
  <c r="K87" i="8"/>
  <c r="X14" i="16"/>
  <c r="W14" i="16"/>
  <c r="AA14" i="16" s="1"/>
  <c r="AH14" i="14"/>
  <c r="AJ14" i="14" s="1"/>
  <c r="AG14" i="14"/>
  <c r="K544" i="8"/>
  <c r="X428" i="12"/>
  <c r="O469" i="8"/>
  <c r="Q469" i="8"/>
  <c r="W428" i="12"/>
  <c r="AA428" i="12" s="1"/>
  <c r="X379" i="12"/>
  <c r="AB379" i="12" s="1"/>
  <c r="Q420" i="8"/>
  <c r="O420" i="8"/>
  <c r="W379" i="12"/>
  <c r="H196" i="8"/>
  <c r="P335" i="8"/>
  <c r="X215" i="12"/>
  <c r="AB215" i="12" s="1"/>
  <c r="O256" i="8"/>
  <c r="Q256" i="8"/>
  <c r="W215" i="12"/>
  <c r="AK39" i="15"/>
  <c r="AM39" i="15" s="1"/>
  <c r="AL39" i="15"/>
  <c r="AN39" i="15" s="1"/>
  <c r="AK123" i="12"/>
  <c r="AM123" i="12" s="1"/>
  <c r="S164" i="8"/>
  <c r="AL123" i="12"/>
  <c r="AN123" i="12" s="1"/>
  <c r="M468" i="8"/>
  <c r="X511" i="12"/>
  <c r="AB511" i="12" s="1"/>
  <c r="O552" i="8"/>
  <c r="W511" i="12"/>
  <c r="Q552" i="8"/>
  <c r="K133" i="8"/>
  <c r="S69" i="3"/>
  <c r="T69" i="3"/>
  <c r="AD69" i="3" s="1"/>
  <c r="I466" i="8"/>
  <c r="AL53" i="3"/>
  <c r="AN53" i="3" s="1"/>
  <c r="AK53" i="3"/>
  <c r="AM53" i="3" s="1"/>
  <c r="R421" i="12"/>
  <c r="J462" i="8"/>
  <c r="T410" i="12"/>
  <c r="AD410" i="12" s="1"/>
  <c r="G451" i="8"/>
  <c r="S410" i="12"/>
  <c r="AC410" i="12" s="1"/>
  <c r="F451" i="8"/>
  <c r="X97" i="12"/>
  <c r="AB97" i="12" s="1"/>
  <c r="W97" i="12"/>
  <c r="O138" i="8"/>
  <c r="Q138" i="8"/>
  <c r="T374" i="12"/>
  <c r="AD374" i="12" s="1"/>
  <c r="G415" i="8"/>
  <c r="S374" i="12"/>
  <c r="AC374" i="12" s="1"/>
  <c r="F415" i="8"/>
  <c r="J499" i="8"/>
  <c r="R458" i="12"/>
  <c r="D334" i="8"/>
  <c r="C140" i="8"/>
  <c r="R327" i="8"/>
  <c r="AH286" i="12"/>
  <c r="AJ286" i="12" s="1"/>
  <c r="AG286" i="12"/>
  <c r="C307" i="8"/>
  <c r="H488" i="8"/>
  <c r="AG220" i="12"/>
  <c r="AI220" i="12" s="1"/>
  <c r="AH220" i="12"/>
  <c r="AJ220" i="12" s="1"/>
  <c r="R261" i="8"/>
  <c r="I110" i="8"/>
  <c r="D382" i="8"/>
  <c r="P144" i="8"/>
  <c r="E194" i="8"/>
  <c r="X208" i="12"/>
  <c r="O249" i="8"/>
  <c r="Q249" i="8"/>
  <c r="W208" i="12"/>
  <c r="AA208" i="12" s="1"/>
  <c r="C310" i="8"/>
  <c r="U28" i="13"/>
  <c r="Y28" i="13" s="1"/>
  <c r="V28" i="13"/>
  <c r="Z28" i="13" s="1"/>
  <c r="AH8" i="15"/>
  <c r="AJ8" i="15" s="1"/>
  <c r="AG8" i="15"/>
  <c r="T23" i="3"/>
  <c r="AD23" i="3" s="1"/>
  <c r="S23" i="3"/>
  <c r="H300" i="8"/>
  <c r="O408" i="8"/>
  <c r="W367" i="12"/>
  <c r="AA367" i="12" s="1"/>
  <c r="X367" i="12"/>
  <c r="AB367" i="12" s="1"/>
  <c r="Q408" i="8"/>
  <c r="S52" i="15"/>
  <c r="T52" i="15"/>
  <c r="AD52" i="15" s="1"/>
  <c r="K433" i="8"/>
  <c r="E128" i="8"/>
  <c r="AG74" i="15"/>
  <c r="AH74" i="15"/>
  <c r="AJ74" i="15" s="1"/>
  <c r="W85" i="3"/>
  <c r="AA85" i="3" s="1"/>
  <c r="X85" i="3"/>
  <c r="V338" i="12"/>
  <c r="Z338" i="12" s="1"/>
  <c r="N379" i="8"/>
  <c r="U338" i="12"/>
  <c r="Y338" i="12" s="1"/>
  <c r="L379" i="8"/>
  <c r="S29" i="13"/>
  <c r="AC29" i="13" s="1"/>
  <c r="T29" i="13"/>
  <c r="AD29" i="13" s="1"/>
  <c r="X55" i="15"/>
  <c r="AB55" i="15" s="1"/>
  <c r="W55" i="15"/>
  <c r="P477" i="8"/>
  <c r="W62" i="15"/>
  <c r="AA62" i="15" s="1"/>
  <c r="X62" i="15"/>
  <c r="AB62" i="15" s="1"/>
  <c r="S12" i="14"/>
  <c r="AC12" i="14" s="1"/>
  <c r="T12" i="14"/>
  <c r="AD12" i="14" s="1"/>
  <c r="U432" i="12"/>
  <c r="Y432" i="12" s="1"/>
  <c r="N473" i="8"/>
  <c r="V432" i="12"/>
  <c r="Z432" i="12" s="1"/>
  <c r="L473" i="8"/>
  <c r="F262" i="8"/>
  <c r="S221" i="12"/>
  <c r="T221" i="12"/>
  <c r="AD221" i="12" s="1"/>
  <c r="G262" i="8"/>
  <c r="T26" i="14"/>
  <c r="AD26" i="14" s="1"/>
  <c r="S26" i="14"/>
  <c r="AC26" i="14" s="1"/>
  <c r="I528" i="8"/>
  <c r="E116" i="8"/>
  <c r="S9" i="15"/>
  <c r="AC9" i="15" s="1"/>
  <c r="T9" i="15"/>
  <c r="AD9" i="15" s="1"/>
  <c r="H325" i="8"/>
  <c r="I514" i="8"/>
  <c r="P143" i="8"/>
  <c r="R51" i="3"/>
  <c r="E387" i="8"/>
  <c r="X23" i="15"/>
  <c r="AB23" i="15" s="1"/>
  <c r="W23" i="15"/>
  <c r="J538" i="8"/>
  <c r="R497" i="12"/>
  <c r="W79" i="3"/>
  <c r="X79" i="3"/>
  <c r="AB79" i="3" s="1"/>
  <c r="F131" i="8"/>
  <c r="T90" i="12"/>
  <c r="AD90" i="12" s="1"/>
  <c r="G131" i="8"/>
  <c r="S90" i="12"/>
  <c r="AC90" i="12" s="1"/>
  <c r="P62" i="8"/>
  <c r="T337" i="12"/>
  <c r="AD337" i="12" s="1"/>
  <c r="F378" i="8"/>
  <c r="S337" i="12"/>
  <c r="G378" i="8"/>
  <c r="E344" i="8"/>
  <c r="I384" i="8"/>
  <c r="R28" i="15"/>
  <c r="H377" i="8"/>
  <c r="R61" i="12"/>
  <c r="J102" i="8"/>
  <c r="K267" i="8"/>
  <c r="AL10" i="13"/>
  <c r="AN10" i="13" s="1"/>
  <c r="AK10" i="13"/>
  <c r="AM10" i="13" s="1"/>
  <c r="W176" i="12"/>
  <c r="AA176" i="12" s="1"/>
  <c r="Q217" i="8"/>
  <c r="X176" i="12"/>
  <c r="O217" i="8"/>
  <c r="C543" i="8"/>
  <c r="T62" i="3"/>
  <c r="AD62" i="3" s="1"/>
  <c r="S62" i="3"/>
  <c r="AC62" i="3" s="1"/>
  <c r="R105" i="15"/>
  <c r="AL488" i="12"/>
  <c r="AK488" i="12"/>
  <c r="AM488" i="12" s="1"/>
  <c r="S529" i="8"/>
  <c r="V158" i="12"/>
  <c r="Z158" i="12" s="1"/>
  <c r="U158" i="12"/>
  <c r="Y158" i="12" s="1"/>
  <c r="L199" i="8"/>
  <c r="N199" i="8"/>
  <c r="R25" i="13"/>
  <c r="T8" i="13"/>
  <c r="AD8" i="13" s="1"/>
  <c r="S8" i="13"/>
  <c r="AC8" i="13" s="1"/>
  <c r="AK22" i="13"/>
  <c r="AM22" i="13" s="1"/>
  <c r="AL22" i="13"/>
  <c r="AN22" i="13" s="1"/>
  <c r="I72" i="8"/>
  <c r="V38" i="15"/>
  <c r="Z38" i="15" s="1"/>
  <c r="U38" i="15"/>
  <c r="P190" i="8"/>
  <c r="M182" i="8"/>
  <c r="P275" i="8"/>
  <c r="M103" i="8"/>
  <c r="AK56" i="3"/>
  <c r="AM56" i="3" s="1"/>
  <c r="AL56" i="3"/>
  <c r="AN56" i="3" s="1"/>
  <c r="K498" i="8"/>
  <c r="R69" i="15"/>
  <c r="AL95" i="3"/>
  <c r="AN95" i="3" s="1"/>
  <c r="AK95" i="3"/>
  <c r="AM95" i="3" s="1"/>
  <c r="D427" i="8"/>
  <c r="C122" i="8"/>
  <c r="H484" i="8"/>
  <c r="AL418" i="12"/>
  <c r="AN418" i="12" s="1"/>
  <c r="AK418" i="12"/>
  <c r="AM418" i="12" s="1"/>
  <c r="S459" i="8"/>
  <c r="E476" i="8"/>
  <c r="C439" i="8"/>
  <c r="M526" i="8"/>
  <c r="X73" i="12"/>
  <c r="AB73" i="12" s="1"/>
  <c r="O114" i="8"/>
  <c r="Q114" i="8"/>
  <c r="W73" i="12"/>
  <c r="D433" i="8"/>
  <c r="K148" i="8"/>
  <c r="D132" i="8"/>
  <c r="M232" i="8"/>
  <c r="H208" i="8"/>
  <c r="E197" i="8"/>
  <c r="E492" i="8"/>
  <c r="C552" i="8"/>
  <c r="V128" i="12"/>
  <c r="Z128" i="12" s="1"/>
  <c r="U128" i="12"/>
  <c r="Y128" i="12" s="1"/>
  <c r="N169" i="8"/>
  <c r="L169" i="8"/>
  <c r="H432" i="8"/>
  <c r="E335" i="8"/>
  <c r="D401" i="8"/>
  <c r="D211" i="8"/>
  <c r="R172" i="12"/>
  <c r="J213" i="8"/>
  <c r="P185" i="8"/>
  <c r="AH64" i="3"/>
  <c r="AJ64" i="3" s="1"/>
  <c r="AG64" i="3"/>
  <c r="AI64" i="3" s="1"/>
  <c r="D374" i="8"/>
  <c r="U147" i="12"/>
  <c r="Y147" i="12" s="1"/>
  <c r="L188" i="8"/>
  <c r="N188" i="8"/>
  <c r="V147" i="12"/>
  <c r="Z147" i="12" s="1"/>
  <c r="AK366" i="12"/>
  <c r="AM366" i="12" s="1"/>
  <c r="S407" i="8"/>
  <c r="AL366" i="12"/>
  <c r="AN366" i="12" s="1"/>
  <c r="P243" i="8"/>
  <c r="S386" i="12"/>
  <c r="AC386" i="12" s="1"/>
  <c r="F427" i="8"/>
  <c r="G427" i="8"/>
  <c r="T386" i="12"/>
  <c r="AD386" i="12" s="1"/>
  <c r="C148" i="8"/>
  <c r="N170" i="8"/>
  <c r="V129" i="12"/>
  <c r="Z129" i="12" s="1"/>
  <c r="L170" i="8"/>
  <c r="U129" i="12"/>
  <c r="X281" i="12"/>
  <c r="AB281" i="12" s="1"/>
  <c r="Q322" i="8"/>
  <c r="W281" i="12"/>
  <c r="AA281" i="12" s="1"/>
  <c r="O322" i="8"/>
  <c r="C487" i="8"/>
  <c r="T164" i="12"/>
  <c r="AD164" i="12" s="1"/>
  <c r="G205" i="8"/>
  <c r="S164" i="12"/>
  <c r="AC164" i="12" s="1"/>
  <c r="F205" i="8"/>
  <c r="C263" i="8"/>
  <c r="AK20" i="15"/>
  <c r="AM20" i="15" s="1"/>
  <c r="AL20" i="15"/>
  <c r="AN20" i="15" s="1"/>
  <c r="S309" i="8"/>
  <c r="AK268" i="12"/>
  <c r="AM268" i="12" s="1"/>
  <c r="AL268" i="12"/>
  <c r="AN268" i="12" s="1"/>
  <c r="X163" i="12"/>
  <c r="AB163" i="12" s="1"/>
  <c r="Q204" i="8"/>
  <c r="W163" i="12"/>
  <c r="O204" i="8"/>
  <c r="D393" i="8"/>
  <c r="I52" i="8"/>
  <c r="I551" i="8"/>
  <c r="X70" i="3"/>
  <c r="AB70" i="3" s="1"/>
  <c r="W70" i="3"/>
  <c r="AA70" i="3" s="1"/>
  <c r="AL355" i="12"/>
  <c r="AN355" i="12" s="1"/>
  <c r="S396" i="8"/>
  <c r="AK355" i="12"/>
  <c r="AM355" i="12" s="1"/>
  <c r="AH262" i="12"/>
  <c r="AJ262" i="12" s="1"/>
  <c r="AG262" i="12"/>
  <c r="AI262" i="12" s="1"/>
  <c r="R303" i="8"/>
  <c r="C236" i="8"/>
  <c r="K309" i="8"/>
  <c r="T12" i="15"/>
  <c r="AD12" i="15" s="1"/>
  <c r="S12" i="15"/>
  <c r="K377" i="8"/>
  <c r="E213" i="8"/>
  <c r="P411" i="8"/>
  <c r="F549" i="8"/>
  <c r="G549" i="8"/>
  <c r="S508" i="12"/>
  <c r="AC508" i="12" s="1"/>
  <c r="T508" i="12"/>
  <c r="AD508" i="12" s="1"/>
  <c r="P138" i="8"/>
  <c r="H374" i="8"/>
  <c r="U272" i="12"/>
  <c r="Y272" i="12" s="1"/>
  <c r="L313" i="8"/>
  <c r="N313" i="8"/>
  <c r="V272" i="12"/>
  <c r="Z272" i="12" s="1"/>
  <c r="AK222" i="12"/>
  <c r="AM222" i="12" s="1"/>
  <c r="S263" i="8"/>
  <c r="AL222" i="12"/>
  <c r="AG95" i="12"/>
  <c r="AH95" i="12"/>
  <c r="AJ95" i="12" s="1"/>
  <c r="R136" i="8"/>
  <c r="AH58" i="3"/>
  <c r="AJ58" i="3" s="1"/>
  <c r="AG58" i="3"/>
  <c r="T382" i="12"/>
  <c r="AD382" i="12" s="1"/>
  <c r="S382" i="12"/>
  <c r="AC382" i="12" s="1"/>
  <c r="F423" i="8"/>
  <c r="G423" i="8"/>
  <c r="K237" i="8"/>
  <c r="L159" i="8"/>
  <c r="V118" i="12"/>
  <c r="Z118" i="12" s="1"/>
  <c r="U118" i="12"/>
  <c r="Y118" i="12" s="1"/>
  <c r="N159" i="8"/>
  <c r="D176" i="8"/>
  <c r="P328" i="8"/>
  <c r="E518" i="8"/>
  <c r="E536" i="8"/>
  <c r="R61" i="3"/>
  <c r="M166" i="8"/>
  <c r="Q366" i="8"/>
  <c r="O366" i="8"/>
  <c r="W325" i="12"/>
  <c r="AA325" i="12" s="1"/>
  <c r="X325" i="12"/>
  <c r="AB325" i="12" s="1"/>
  <c r="R93" i="15"/>
  <c r="M431" i="8"/>
  <c r="G127" i="8"/>
  <c r="T86" i="12"/>
  <c r="AD86" i="12" s="1"/>
  <c r="F127" i="8"/>
  <c r="S86" i="12"/>
  <c r="AC86" i="12" s="1"/>
  <c r="M322" i="8"/>
  <c r="G264" i="8"/>
  <c r="F264" i="8"/>
  <c r="T223" i="12"/>
  <c r="AD223" i="12" s="1"/>
  <c r="S223" i="12"/>
  <c r="AC223" i="12" s="1"/>
  <c r="X22" i="14"/>
  <c r="W22" i="14"/>
  <c r="AA22" i="14" s="1"/>
  <c r="S290" i="8"/>
  <c r="AL249" i="12"/>
  <c r="AN249" i="12" s="1"/>
  <c r="AK249" i="12"/>
  <c r="AM249" i="12" s="1"/>
  <c r="P317" i="8"/>
  <c r="E526" i="8"/>
  <c r="K350" i="8"/>
  <c r="C160" i="8"/>
  <c r="X370" i="12"/>
  <c r="AB370" i="12" s="1"/>
  <c r="Q411" i="8"/>
  <c r="W370" i="12"/>
  <c r="AA370" i="12" s="1"/>
  <c r="O411" i="8"/>
  <c r="P388" i="8"/>
  <c r="AH98" i="3"/>
  <c r="AJ98" i="3" s="1"/>
  <c r="AG98" i="3"/>
  <c r="AG454" i="12"/>
  <c r="R495" i="8"/>
  <c r="AH454" i="12"/>
  <c r="AJ454" i="12" s="1"/>
  <c r="E357" i="8"/>
  <c r="C216" i="8"/>
  <c r="H355" i="8"/>
  <c r="E75" i="8"/>
  <c r="K527" i="8"/>
  <c r="C252" i="8"/>
  <c r="D513" i="8"/>
  <c r="D428" i="8"/>
  <c r="M156" i="8"/>
  <c r="I115" i="8"/>
  <c r="R174" i="12"/>
  <c r="J215" i="8"/>
  <c r="P236" i="8"/>
  <c r="M214" i="8"/>
  <c r="R174" i="8"/>
  <c r="AH133" i="12"/>
  <c r="AJ133" i="12" s="1"/>
  <c r="AG133" i="12"/>
  <c r="U18" i="15"/>
  <c r="Y18" i="15" s="1"/>
  <c r="V18" i="15"/>
  <c r="Z18" i="15" s="1"/>
  <c r="S71" i="8"/>
  <c r="AK30" i="12"/>
  <c r="AM30" i="12" s="1"/>
  <c r="AL30" i="12"/>
  <c r="AN30" i="12" s="1"/>
  <c r="W289" i="12"/>
  <c r="AA289" i="12" s="1"/>
  <c r="Q330" i="8"/>
  <c r="X289" i="12"/>
  <c r="O330" i="8"/>
  <c r="D487" i="8"/>
  <c r="E226" i="8"/>
  <c r="H535" i="8"/>
  <c r="R41" i="12"/>
  <c r="J82" i="8"/>
  <c r="H380" i="8"/>
  <c r="C315" i="8"/>
  <c r="R471" i="8"/>
  <c r="AH430" i="12"/>
  <c r="AJ430" i="12" s="1"/>
  <c r="AG430" i="12"/>
  <c r="D101" i="8"/>
  <c r="K362" i="8"/>
  <c r="AH316" i="12"/>
  <c r="AJ316" i="12" s="1"/>
  <c r="AG316" i="12"/>
  <c r="R357" i="8"/>
  <c r="U91" i="15"/>
  <c r="Y91" i="15" s="1"/>
  <c r="V91" i="15"/>
  <c r="Z91" i="15" s="1"/>
  <c r="I230" i="8"/>
  <c r="R264" i="12"/>
  <c r="J305" i="8"/>
  <c r="S35" i="14"/>
  <c r="AC35" i="14" s="1"/>
  <c r="T35" i="14"/>
  <c r="AD35" i="14" s="1"/>
  <c r="M176" i="8"/>
  <c r="R237" i="12"/>
  <c r="J278" i="8"/>
  <c r="T50" i="3"/>
  <c r="AD50" i="3" s="1"/>
  <c r="S50" i="3"/>
  <c r="AC50" i="3" s="1"/>
  <c r="P240" i="8"/>
  <c r="Q497" i="8"/>
  <c r="W456" i="12"/>
  <c r="O497" i="8"/>
  <c r="X456" i="12"/>
  <c r="AB456" i="12" s="1"/>
  <c r="M445" i="8"/>
  <c r="U48" i="3"/>
  <c r="Y48" i="3" s="1"/>
  <c r="V48" i="3"/>
  <c r="Z48" i="3" s="1"/>
  <c r="E237" i="8"/>
  <c r="AK15" i="3"/>
  <c r="AM15" i="3" s="1"/>
  <c r="AL15" i="3"/>
  <c r="AN15" i="3" s="1"/>
  <c r="I120" i="8"/>
  <c r="R433" i="12"/>
  <c r="J474" i="8"/>
  <c r="AL67" i="3"/>
  <c r="AN67" i="3" s="1"/>
  <c r="AK67" i="3"/>
  <c r="AM67" i="3" s="1"/>
  <c r="R72" i="15"/>
  <c r="I368" i="8"/>
  <c r="AH93" i="15"/>
  <c r="AJ93" i="15" s="1"/>
  <c r="AG93" i="15"/>
  <c r="AI93" i="15" s="1"/>
  <c r="V209" i="12"/>
  <c r="Z209" i="12" s="1"/>
  <c r="L250" i="8"/>
  <c r="U209" i="12"/>
  <c r="Y209" i="12" s="1"/>
  <c r="N250" i="8"/>
  <c r="S139" i="12"/>
  <c r="AC139" i="12" s="1"/>
  <c r="F180" i="8"/>
  <c r="G180" i="8"/>
  <c r="T139" i="12"/>
  <c r="AD139" i="12" s="1"/>
  <c r="R48" i="15"/>
  <c r="S45" i="3"/>
  <c r="AC45" i="3" s="1"/>
  <c r="T45" i="3"/>
  <c r="AD45" i="3" s="1"/>
  <c r="AL231" i="12"/>
  <c r="AN231" i="12" s="1"/>
  <c r="S272" i="8"/>
  <c r="AK231" i="12"/>
  <c r="AM231" i="12" s="1"/>
  <c r="R53" i="3"/>
  <c r="AG405" i="12"/>
  <c r="AI405" i="12" s="1"/>
  <c r="AH405" i="12"/>
  <c r="AJ405" i="12" s="1"/>
  <c r="R446" i="8"/>
  <c r="P494" i="8"/>
  <c r="K533" i="8"/>
  <c r="K340" i="8"/>
  <c r="X19" i="16"/>
  <c r="W19" i="16"/>
  <c r="AA19" i="16" s="1"/>
  <c r="R45" i="3"/>
  <c r="J126" i="8"/>
  <c r="R85" i="12"/>
  <c r="R499" i="12"/>
  <c r="J540" i="8"/>
  <c r="P102" i="8"/>
  <c r="D362" i="8"/>
  <c r="E236" i="8"/>
  <c r="S402" i="12"/>
  <c r="AC402" i="12" s="1"/>
  <c r="G443" i="8"/>
  <c r="F443" i="8"/>
  <c r="T402" i="12"/>
  <c r="AD402" i="12" s="1"/>
  <c r="AG450" i="12"/>
  <c r="AI450" i="12" s="1"/>
  <c r="R491" i="8"/>
  <c r="AH450" i="12"/>
  <c r="AJ450" i="12" s="1"/>
  <c r="C402" i="8"/>
  <c r="AH7" i="15"/>
  <c r="AJ7" i="15" s="1"/>
  <c r="AG7" i="15"/>
  <c r="R430" i="8"/>
  <c r="AG389" i="12"/>
  <c r="AH389" i="12"/>
  <c r="AJ389" i="12" s="1"/>
  <c r="K106" i="8"/>
  <c r="X397" i="12"/>
  <c r="AB397" i="12" s="1"/>
  <c r="O438" i="8"/>
  <c r="W397" i="12"/>
  <c r="AA397" i="12" s="1"/>
  <c r="Q438" i="8"/>
  <c r="E430" i="8"/>
  <c r="I212" i="8"/>
  <c r="C328" i="8"/>
  <c r="N490" i="8"/>
  <c r="V449" i="12"/>
  <c r="Z449" i="12" s="1"/>
  <c r="U449" i="12"/>
  <c r="Y449" i="12" s="1"/>
  <c r="L490" i="8"/>
  <c r="S117" i="8"/>
  <c r="AK76" i="12"/>
  <c r="AM76" i="12" s="1"/>
  <c r="AL76" i="12"/>
  <c r="AN76" i="12" s="1"/>
  <c r="O280" i="8"/>
  <c r="X239" i="12"/>
  <c r="Q280" i="8"/>
  <c r="W239" i="12"/>
  <c r="AA239" i="12" s="1"/>
  <c r="N368" i="8"/>
  <c r="U327" i="12"/>
  <c r="Y327" i="12" s="1"/>
  <c r="L368" i="8"/>
  <c r="V327" i="12"/>
  <c r="Z327" i="12" s="1"/>
  <c r="T14" i="3"/>
  <c r="S14" i="3"/>
  <c r="AC14" i="3" s="1"/>
  <c r="C413" i="8"/>
  <c r="I51" i="8"/>
  <c r="D279" i="8"/>
  <c r="P463" i="8"/>
  <c r="D543" i="8"/>
  <c r="AK40" i="14"/>
  <c r="AM40" i="14" s="1"/>
  <c r="AL40" i="14"/>
  <c r="AN40" i="14" s="1"/>
  <c r="G100" i="8"/>
  <c r="F100" i="8"/>
  <c r="T59" i="12"/>
  <c r="AD59" i="12" s="1"/>
  <c r="S59" i="12"/>
  <c r="J469" i="8"/>
  <c r="R428" i="12"/>
  <c r="AG16" i="12"/>
  <c r="AI16" i="12" s="1"/>
  <c r="R57" i="8"/>
  <c r="AH16" i="12"/>
  <c r="AJ16" i="12" s="1"/>
  <c r="P414" i="8"/>
  <c r="V49" i="12"/>
  <c r="Z49" i="12" s="1"/>
  <c r="U49" i="12"/>
  <c r="Y49" i="12" s="1"/>
  <c r="L90" i="8"/>
  <c r="N90" i="8"/>
  <c r="AH95" i="15"/>
  <c r="AJ95" i="15" s="1"/>
  <c r="AG95" i="15"/>
  <c r="R145" i="8"/>
  <c r="AH104" i="12"/>
  <c r="AJ104" i="12" s="1"/>
  <c r="AG104" i="12"/>
  <c r="AI104" i="12" s="1"/>
  <c r="R67" i="15"/>
  <c r="M94" i="8"/>
  <c r="AL17" i="3"/>
  <c r="AN17" i="3" s="1"/>
  <c r="AK17" i="3"/>
  <c r="AM17" i="3" s="1"/>
  <c r="AH9" i="13"/>
  <c r="AJ9" i="13" s="1"/>
  <c r="AG9" i="13"/>
  <c r="L404" i="8"/>
  <c r="V363" i="12"/>
  <c r="Z363" i="12" s="1"/>
  <c r="N404" i="8"/>
  <c r="U363" i="12"/>
  <c r="Y363" i="12" s="1"/>
  <c r="AH428" i="12"/>
  <c r="AJ428" i="12" s="1"/>
  <c r="AG428" i="12"/>
  <c r="AI428" i="12" s="1"/>
  <c r="R469" i="8"/>
  <c r="K497" i="8"/>
  <c r="X79" i="12"/>
  <c r="AB79" i="12" s="1"/>
  <c r="Q120" i="8"/>
  <c r="W79" i="12"/>
  <c r="AA79" i="12" s="1"/>
  <c r="O120" i="8"/>
  <c r="AK96" i="3"/>
  <c r="AM96" i="3" s="1"/>
  <c r="AL96" i="3"/>
  <c r="AN96" i="3" s="1"/>
  <c r="R32" i="3"/>
  <c r="AH185" i="12"/>
  <c r="AJ185" i="12" s="1"/>
  <c r="AG185" i="12"/>
  <c r="AI185" i="12" s="1"/>
  <c r="R226" i="8"/>
  <c r="R19" i="3"/>
  <c r="I137" i="8"/>
  <c r="E258" i="8"/>
  <c r="T25" i="14"/>
  <c r="AD25" i="14" s="1"/>
  <c r="S25" i="14"/>
  <c r="C391" i="8"/>
  <c r="E173" i="8"/>
  <c r="X20" i="14"/>
  <c r="W20" i="14"/>
  <c r="AA20" i="14" s="1"/>
  <c r="F249" i="8"/>
  <c r="S208" i="12"/>
  <c r="T208" i="12"/>
  <c r="AD208" i="12" s="1"/>
  <c r="G249" i="8"/>
  <c r="E256" i="8"/>
  <c r="D398" i="8"/>
  <c r="J412" i="8"/>
  <c r="R371" i="12"/>
  <c r="M539" i="8"/>
  <c r="P347" i="8"/>
  <c r="N311" i="8"/>
  <c r="V270" i="12"/>
  <c r="Z270" i="12" s="1"/>
  <c r="U270" i="12"/>
  <c r="Y270" i="12" s="1"/>
  <c r="L311" i="8"/>
  <c r="F118" i="8"/>
  <c r="T77" i="12"/>
  <c r="AD77" i="12" s="1"/>
  <c r="S77" i="12"/>
  <c r="AC77" i="12" s="1"/>
  <c r="G118" i="8"/>
  <c r="AH211" i="12"/>
  <c r="AJ211" i="12" s="1"/>
  <c r="AG211" i="12"/>
  <c r="R252" i="8"/>
  <c r="E315" i="8"/>
  <c r="X76" i="15"/>
  <c r="AB76" i="15" s="1"/>
  <c r="W76" i="15"/>
  <c r="M447" i="8"/>
  <c r="D381" i="8"/>
  <c r="H75" i="8"/>
  <c r="E325" i="8"/>
  <c r="S442" i="8"/>
  <c r="AL401" i="12"/>
  <c r="AN401" i="12" s="1"/>
  <c r="AK401" i="12"/>
  <c r="AM401" i="12" s="1"/>
  <c r="S103" i="15"/>
  <c r="AC103" i="15" s="1"/>
  <c r="T103" i="15"/>
  <c r="AD103" i="15" s="1"/>
  <c r="V370" i="12"/>
  <c r="Z370" i="12" s="1"/>
  <c r="U370" i="12"/>
  <c r="Y370" i="12" s="1"/>
  <c r="L411" i="8"/>
  <c r="N411" i="8"/>
  <c r="C447" i="8"/>
  <c r="P497" i="8"/>
  <c r="Q457" i="8"/>
  <c r="W416" i="12"/>
  <c r="AA416" i="12" s="1"/>
  <c r="X416" i="12"/>
  <c r="O457" i="8"/>
  <c r="D72" i="8"/>
  <c r="AL306" i="12"/>
  <c r="AN306" i="12" s="1"/>
  <c r="S347" i="8"/>
  <c r="AK306" i="12"/>
  <c r="AM306" i="12" s="1"/>
  <c r="R348" i="12"/>
  <c r="J389" i="8"/>
  <c r="AK95" i="15"/>
  <c r="AM95" i="15" s="1"/>
  <c r="AL95" i="15"/>
  <c r="AN95" i="15" s="1"/>
  <c r="AL16" i="3"/>
  <c r="AN16" i="3" s="1"/>
  <c r="AK16" i="3"/>
  <c r="AM16" i="3" s="1"/>
  <c r="AK20" i="14"/>
  <c r="AM20" i="14" s="1"/>
  <c r="AL20" i="14"/>
  <c r="P523" i="8"/>
  <c r="P520" i="8"/>
  <c r="D285" i="8"/>
  <c r="P260" i="8"/>
  <c r="I199" i="8"/>
  <c r="Q474" i="8"/>
  <c r="X433" i="12"/>
  <c r="AB433" i="12" s="1"/>
  <c r="W433" i="12"/>
  <c r="O474" i="8"/>
  <c r="I307" i="8"/>
  <c r="S219" i="8"/>
  <c r="AK178" i="12"/>
  <c r="AM178" i="12" s="1"/>
  <c r="AL178" i="12"/>
  <c r="AN178" i="12" s="1"/>
  <c r="K431" i="8"/>
  <c r="R24" i="12"/>
  <c r="J65" i="8"/>
  <c r="F170" i="8"/>
  <c r="S129" i="12"/>
  <c r="AC129" i="12" s="1"/>
  <c r="T129" i="12"/>
  <c r="AD129" i="12" s="1"/>
  <c r="G170" i="8"/>
  <c r="U88" i="12"/>
  <c r="Y88" i="12" s="1"/>
  <c r="L129" i="8"/>
  <c r="V88" i="12"/>
  <c r="Z88" i="12" s="1"/>
  <c r="N129" i="8"/>
  <c r="H77" i="8"/>
  <c r="W22" i="16"/>
  <c r="AA22" i="16" s="1"/>
  <c r="X22" i="16"/>
  <c r="AB22" i="16" s="1"/>
  <c r="AG263" i="12"/>
  <c r="AH263" i="12"/>
  <c r="AJ263" i="12" s="1"/>
  <c r="R304" i="8"/>
  <c r="AG235" i="12"/>
  <c r="R276" i="8"/>
  <c r="AH235" i="12"/>
  <c r="AJ235" i="12" s="1"/>
  <c r="C369" i="8"/>
  <c r="V430" i="12"/>
  <c r="Z430" i="12" s="1"/>
  <c r="N471" i="8"/>
  <c r="L471" i="8"/>
  <c r="U430" i="12"/>
  <c r="Y430" i="12" s="1"/>
  <c r="Q418" i="8"/>
  <c r="W377" i="12"/>
  <c r="AA377" i="12" s="1"/>
  <c r="X377" i="12"/>
  <c r="O418" i="8"/>
  <c r="N347" i="8"/>
  <c r="L347" i="8"/>
  <c r="V306" i="12"/>
  <c r="Z306" i="12" s="1"/>
  <c r="U306" i="12"/>
  <c r="Y306" i="12" s="1"/>
  <c r="T379" i="12"/>
  <c r="AD379" i="12" s="1"/>
  <c r="F420" i="8"/>
  <c r="S379" i="12"/>
  <c r="AC379" i="12" s="1"/>
  <c r="G420" i="8"/>
  <c r="U507" i="12"/>
  <c r="Y507" i="12" s="1"/>
  <c r="L548" i="8"/>
  <c r="V507" i="12"/>
  <c r="Z507" i="12" s="1"/>
  <c r="N548" i="8"/>
  <c r="H433" i="8"/>
  <c r="D220" i="8"/>
  <c r="AK258" i="12"/>
  <c r="AM258" i="12" s="1"/>
  <c r="S299" i="8"/>
  <c r="AL258" i="12"/>
  <c r="AN258" i="12" s="1"/>
  <c r="P233" i="8"/>
  <c r="I267" i="8"/>
  <c r="R125" i="8"/>
  <c r="AG84" i="12"/>
  <c r="AI84" i="12" s="1"/>
  <c r="AH84" i="12"/>
  <c r="AJ84" i="12" s="1"/>
  <c r="U492" i="12"/>
  <c r="Y492" i="12" s="1"/>
  <c r="L533" i="8"/>
  <c r="N533" i="8"/>
  <c r="V492" i="12"/>
  <c r="Z492" i="12" s="1"/>
  <c r="AL430" i="12"/>
  <c r="AN430" i="12" s="1"/>
  <c r="AK430" i="12"/>
  <c r="AM430" i="12" s="1"/>
  <c r="S471" i="8"/>
  <c r="N413" i="8"/>
  <c r="U372" i="12"/>
  <c r="Y372" i="12" s="1"/>
  <c r="L413" i="8"/>
  <c r="V372" i="12"/>
  <c r="Z372" i="12" s="1"/>
  <c r="W97" i="15"/>
  <c r="AA97" i="15" s="1"/>
  <c r="X97" i="15"/>
  <c r="AB97" i="15" s="1"/>
  <c r="M172" i="8"/>
  <c r="N375" i="8"/>
  <c r="U334" i="12"/>
  <c r="Y334" i="12" s="1"/>
  <c r="V334" i="12"/>
  <c r="Z334" i="12" s="1"/>
  <c r="L375" i="8"/>
  <c r="R82" i="3"/>
  <c r="E460" i="8"/>
  <c r="R422" i="12"/>
  <c r="J463" i="8"/>
  <c r="G194" i="8"/>
  <c r="F194" i="8"/>
  <c r="T153" i="12"/>
  <c r="AD153" i="12" s="1"/>
  <c r="S153" i="12"/>
  <c r="AC153" i="12" s="1"/>
  <c r="I537" i="8"/>
  <c r="L431" i="8"/>
  <c r="N431" i="8"/>
  <c r="V390" i="12"/>
  <c r="Z390" i="12" s="1"/>
  <c r="U390" i="12"/>
  <c r="Y390" i="12" s="1"/>
  <c r="C339" i="8"/>
  <c r="E219" i="8"/>
  <c r="F169" i="8"/>
  <c r="T128" i="12"/>
  <c r="AD128" i="12" s="1"/>
  <c r="G169" i="8"/>
  <c r="S128" i="12"/>
  <c r="AC128" i="12" s="1"/>
  <c r="H83" i="8"/>
  <c r="M51" i="8"/>
  <c r="D185" i="8"/>
  <c r="P353" i="8"/>
  <c r="I405" i="8"/>
  <c r="N499" i="8"/>
  <c r="U458" i="12"/>
  <c r="Y458" i="12" s="1"/>
  <c r="L499" i="8"/>
  <c r="V458" i="12"/>
  <c r="Z458" i="12" s="1"/>
  <c r="Q458" i="8"/>
  <c r="W417" i="12"/>
  <c r="AA417" i="12" s="1"/>
  <c r="O458" i="8"/>
  <c r="X417" i="12"/>
  <c r="AB417" i="12" s="1"/>
  <c r="E168" i="8"/>
  <c r="AL177" i="12"/>
  <c r="AN177" i="12" s="1"/>
  <c r="S218" i="8"/>
  <c r="AK177" i="12"/>
  <c r="AM177" i="12" s="1"/>
  <c r="P253" i="8"/>
  <c r="R183" i="8"/>
  <c r="AH142" i="12"/>
  <c r="AJ142" i="12" s="1"/>
  <c r="AG142" i="12"/>
  <c r="AI142" i="12" s="1"/>
  <c r="L145" i="8"/>
  <c r="U104" i="12"/>
  <c r="Y104" i="12" s="1"/>
  <c r="N145" i="8"/>
  <c r="V104" i="12"/>
  <c r="Z104" i="12" s="1"/>
  <c r="T55" i="12"/>
  <c r="AD55" i="12" s="1"/>
  <c r="S55" i="12"/>
  <c r="AC55" i="12" s="1"/>
  <c r="F96" i="8"/>
  <c r="G96" i="8"/>
  <c r="R21" i="14"/>
  <c r="V7" i="13"/>
  <c r="Z7" i="13" s="1"/>
  <c r="U7" i="13"/>
  <c r="Y7" i="13" s="1"/>
  <c r="M436" i="8"/>
  <c r="X87" i="15"/>
  <c r="AB87" i="15" s="1"/>
  <c r="W87" i="15"/>
  <c r="F501" i="8"/>
  <c r="T460" i="12"/>
  <c r="AD460" i="12" s="1"/>
  <c r="S460" i="12"/>
  <c r="AC460" i="12" s="1"/>
  <c r="G501" i="8"/>
  <c r="J274" i="8"/>
  <c r="R233" i="12"/>
  <c r="P222" i="8"/>
  <c r="R30" i="3"/>
  <c r="F369" i="8"/>
  <c r="S328" i="12"/>
  <c r="AC328" i="12" s="1"/>
  <c r="T328" i="12"/>
  <c r="AD328" i="12" s="1"/>
  <c r="G369" i="8"/>
  <c r="AH326" i="12"/>
  <c r="AJ326" i="12" s="1"/>
  <c r="R367" i="8"/>
  <c r="AG326" i="12"/>
  <c r="AI326" i="12" s="1"/>
  <c r="AG311" i="12"/>
  <c r="AH311" i="12"/>
  <c r="AJ311" i="12" s="1"/>
  <c r="R352" i="8"/>
  <c r="P241" i="8"/>
  <c r="I215" i="8"/>
  <c r="I371" i="8"/>
  <c r="J218" i="8"/>
  <c r="R177" i="12"/>
  <c r="X101" i="3"/>
  <c r="AB101" i="3" s="1"/>
  <c r="W101" i="3"/>
  <c r="D352" i="8"/>
  <c r="I58" i="8"/>
  <c r="R474" i="8"/>
  <c r="AH433" i="12"/>
  <c r="AJ433" i="12" s="1"/>
  <c r="AG433" i="12"/>
  <c r="AI433" i="12" s="1"/>
  <c r="U109" i="12"/>
  <c r="Y109" i="12" s="1"/>
  <c r="N150" i="8"/>
  <c r="L150" i="8"/>
  <c r="V109" i="12"/>
  <c r="Z109" i="12" s="1"/>
  <c r="AG140" i="12"/>
  <c r="AI140" i="12" s="1"/>
  <c r="AH140" i="12"/>
  <c r="AJ140" i="12" s="1"/>
  <c r="R181" i="8"/>
  <c r="I380" i="8"/>
  <c r="D350" i="8"/>
  <c r="C142" i="8"/>
  <c r="M399" i="8"/>
  <c r="AH283" i="12"/>
  <c r="AJ283" i="12" s="1"/>
  <c r="R324" i="8"/>
  <c r="AG283" i="12"/>
  <c r="X54" i="12"/>
  <c r="AB54" i="12" s="1"/>
  <c r="W54" i="12"/>
  <c r="AA54" i="12" s="1"/>
  <c r="Q95" i="8"/>
  <c r="O95" i="8"/>
  <c r="V42" i="15"/>
  <c r="Z42" i="15" s="1"/>
  <c r="U42" i="15"/>
  <c r="C173" i="8"/>
  <c r="N282" i="8"/>
  <c r="L282" i="8"/>
  <c r="U241" i="12"/>
  <c r="Y241" i="12" s="1"/>
  <c r="V241" i="12"/>
  <c r="Z241" i="12" s="1"/>
  <c r="AL37" i="3"/>
  <c r="AN37" i="3" s="1"/>
  <c r="AK37" i="3"/>
  <c r="AM37" i="3" s="1"/>
  <c r="U240" i="12"/>
  <c r="Y240" i="12" s="1"/>
  <c r="V240" i="12"/>
  <c r="Z240" i="12" s="1"/>
  <c r="N281" i="8"/>
  <c r="L281" i="8"/>
  <c r="P455" i="8"/>
  <c r="Q356" i="8"/>
  <c r="X315" i="12"/>
  <c r="AB315" i="12" s="1"/>
  <c r="W315" i="12"/>
  <c r="O356" i="8"/>
  <c r="E449" i="8"/>
  <c r="M213" i="8"/>
  <c r="V473" i="12"/>
  <c r="Z473" i="12" s="1"/>
  <c r="N514" i="8"/>
  <c r="U473" i="12"/>
  <c r="L514" i="8"/>
  <c r="E461" i="8"/>
  <c r="V12" i="3"/>
  <c r="Z12" i="3" s="1"/>
  <c r="U12" i="3"/>
  <c r="Y12" i="3" s="1"/>
  <c r="P390" i="8"/>
  <c r="E50" i="8"/>
  <c r="P534" i="8"/>
  <c r="I99" i="8"/>
  <c r="P159" i="8"/>
  <c r="AL11" i="14"/>
  <c r="AN11" i="14" s="1"/>
  <c r="AK11" i="14"/>
  <c r="AM11" i="14" s="1"/>
  <c r="I451" i="8"/>
  <c r="C545" i="8"/>
  <c r="R79" i="3"/>
  <c r="N305" i="8"/>
  <c r="V264" i="12"/>
  <c r="Z264" i="12" s="1"/>
  <c r="U264" i="12"/>
  <c r="Y264" i="12" s="1"/>
  <c r="L305" i="8"/>
  <c r="I313" i="8"/>
  <c r="E207" i="8"/>
  <c r="S51" i="3"/>
  <c r="T51" i="3"/>
  <c r="AD51" i="3" s="1"/>
  <c r="AK34" i="12"/>
  <c r="AM34" i="12" s="1"/>
  <c r="S75" i="8"/>
  <c r="AL34" i="12"/>
  <c r="AN34" i="12" s="1"/>
  <c r="C244" i="8"/>
  <c r="F142" i="8"/>
  <c r="G142" i="8"/>
  <c r="S101" i="12"/>
  <c r="AC101" i="12" s="1"/>
  <c r="T101" i="12"/>
  <c r="AD101" i="12" s="1"/>
  <c r="C257" i="8"/>
  <c r="C192" i="8"/>
  <c r="P134" i="8"/>
  <c r="H261" i="8"/>
  <c r="K136" i="8"/>
  <c r="P272" i="8"/>
  <c r="I488" i="8"/>
  <c r="K545" i="8"/>
  <c r="X10" i="14"/>
  <c r="AB10" i="14" s="1"/>
  <c r="W10" i="14"/>
  <c r="AA10" i="14" s="1"/>
  <c r="H119" i="8"/>
  <c r="H204" i="8"/>
  <c r="H483" i="8"/>
  <c r="AL498" i="12"/>
  <c r="AN498" i="12" s="1"/>
  <c r="AK498" i="12"/>
  <c r="AM498" i="12" s="1"/>
  <c r="S539" i="8"/>
  <c r="S89" i="12"/>
  <c r="AC89" i="12" s="1"/>
  <c r="G130" i="8"/>
  <c r="F130" i="8"/>
  <c r="T89" i="12"/>
  <c r="AD89" i="12" s="1"/>
  <c r="S271" i="8"/>
  <c r="AL230" i="12"/>
  <c r="AN230" i="12" s="1"/>
  <c r="AK230" i="12"/>
  <c r="AM230" i="12" s="1"/>
  <c r="P378" i="8"/>
  <c r="Q406" i="8"/>
  <c r="X365" i="12"/>
  <c r="O406" i="8"/>
  <c r="W365" i="12"/>
  <c r="AA365" i="12" s="1"/>
  <c r="H394" i="8"/>
  <c r="AH68" i="15"/>
  <c r="AJ68" i="15" s="1"/>
  <c r="AG68" i="15"/>
  <c r="M124" i="8"/>
  <c r="W427" i="12"/>
  <c r="Q468" i="8"/>
  <c r="O468" i="8"/>
  <c r="X427" i="12"/>
  <c r="AB427" i="12" s="1"/>
  <c r="E370" i="8"/>
  <c r="I342" i="8"/>
  <c r="C455" i="8"/>
  <c r="AG486" i="12"/>
  <c r="AH486" i="12"/>
  <c r="AJ486" i="12" s="1"/>
  <c r="R527" i="8"/>
  <c r="AG115" i="12"/>
  <c r="AI115" i="12" s="1"/>
  <c r="AH115" i="12"/>
  <c r="AJ115" i="12" s="1"/>
  <c r="R156" i="8"/>
  <c r="M218" i="8"/>
  <c r="E79" i="8"/>
  <c r="S302" i="8"/>
  <c r="AK261" i="12"/>
  <c r="AM261" i="12" s="1"/>
  <c r="AL261" i="12"/>
  <c r="AN261" i="12" s="1"/>
  <c r="X386" i="12"/>
  <c r="AB386" i="12" s="1"/>
  <c r="Q427" i="8"/>
  <c r="W386" i="12"/>
  <c r="AA386" i="12" s="1"/>
  <c r="O427" i="8"/>
  <c r="AK322" i="12"/>
  <c r="AM322" i="12" s="1"/>
  <c r="AL322" i="12"/>
  <c r="AN322" i="12" s="1"/>
  <c r="S363" i="8"/>
  <c r="AG204" i="12"/>
  <c r="AI204" i="12" s="1"/>
  <c r="AH204" i="12"/>
  <c r="AJ204" i="12" s="1"/>
  <c r="R245" i="8"/>
  <c r="M141" i="8"/>
  <c r="AH71" i="3"/>
  <c r="AJ71" i="3" s="1"/>
  <c r="AG71" i="3"/>
  <c r="AI71" i="3" s="1"/>
  <c r="W69" i="15"/>
  <c r="AA69" i="15" s="1"/>
  <c r="X69" i="15"/>
  <c r="AB69" i="15" s="1"/>
  <c r="P58" i="8"/>
  <c r="J89" i="8"/>
  <c r="R48" i="12"/>
  <c r="D512" i="8"/>
  <c r="R10" i="15"/>
  <c r="K398" i="8"/>
  <c r="D493" i="8"/>
  <c r="M202" i="8"/>
  <c r="F455" i="8"/>
  <c r="S414" i="12"/>
  <c r="AC414" i="12" s="1"/>
  <c r="T414" i="12"/>
  <c r="AD414" i="12" s="1"/>
  <c r="G455" i="8"/>
  <c r="Q91" i="8"/>
  <c r="X50" i="12"/>
  <c r="AB50" i="12" s="1"/>
  <c r="O91" i="8"/>
  <c r="W50" i="12"/>
  <c r="K157" i="8"/>
  <c r="X102" i="3"/>
  <c r="AB102" i="3" s="1"/>
  <c r="W102" i="3"/>
  <c r="AA102" i="3" s="1"/>
  <c r="H372" i="8"/>
  <c r="W93" i="3"/>
  <c r="AA93" i="3" s="1"/>
  <c r="X93" i="3"/>
  <c r="D308" i="8"/>
  <c r="AK23" i="3"/>
  <c r="AM23" i="3" s="1"/>
  <c r="AL23" i="3"/>
  <c r="AN23" i="3" s="1"/>
  <c r="V103" i="3"/>
  <c r="Z103" i="3" s="1"/>
  <c r="U103" i="3"/>
  <c r="X340" i="12"/>
  <c r="AB340" i="12" s="1"/>
  <c r="O381" i="8"/>
  <c r="W340" i="12"/>
  <c r="Q381" i="8"/>
  <c r="J472" i="8"/>
  <c r="R431" i="12"/>
  <c r="C443" i="8"/>
  <c r="AH75" i="15"/>
  <c r="AJ75" i="15" s="1"/>
  <c r="AG75" i="15"/>
  <c r="M367" i="8"/>
  <c r="O296" i="8"/>
  <c r="Q296" i="8"/>
  <c r="X255" i="12"/>
  <c r="W255" i="12"/>
  <c r="AA255" i="12" s="1"/>
  <c r="AL465" i="12"/>
  <c r="AN465" i="12" s="1"/>
  <c r="AK465" i="12"/>
  <c r="AM465" i="12" s="1"/>
  <c r="S506" i="8"/>
  <c r="E314" i="8"/>
  <c r="W9" i="14"/>
  <c r="X9" i="14"/>
  <c r="AB9" i="14" s="1"/>
  <c r="I206" i="8"/>
  <c r="L273" i="8"/>
  <c r="V232" i="12"/>
  <c r="Z232" i="12" s="1"/>
  <c r="N273" i="8"/>
  <c r="U232" i="12"/>
  <c r="Y232" i="12" s="1"/>
  <c r="H141" i="8"/>
  <c r="M145" i="8"/>
  <c r="W413" i="12"/>
  <c r="Q454" i="8"/>
  <c r="O454" i="8"/>
  <c r="X413" i="12"/>
  <c r="AB413" i="12" s="1"/>
  <c r="H100" i="8"/>
  <c r="R239" i="12"/>
  <c r="J280" i="8"/>
  <c r="X96" i="15"/>
  <c r="AB96" i="15" s="1"/>
  <c r="W96" i="15"/>
  <c r="AA96" i="15" s="1"/>
  <c r="P157" i="8"/>
  <c r="J328" i="8"/>
  <c r="R287" i="12"/>
  <c r="E180" i="8"/>
  <c r="P64" i="8"/>
  <c r="T353" i="12"/>
  <c r="AD353" i="12" s="1"/>
  <c r="F394" i="8"/>
  <c r="G394" i="8"/>
  <c r="S353" i="12"/>
  <c r="G539" i="8"/>
  <c r="F539" i="8"/>
  <c r="S498" i="12"/>
  <c r="AC498" i="12" s="1"/>
  <c r="T498" i="12"/>
  <c r="AD498" i="12" s="1"/>
  <c r="R447" i="12"/>
  <c r="J488" i="8"/>
  <c r="P270" i="8"/>
  <c r="S351" i="12"/>
  <c r="AC351" i="12" s="1"/>
  <c r="F392" i="8"/>
  <c r="G392" i="8"/>
  <c r="T351" i="12"/>
  <c r="AD351" i="12" s="1"/>
  <c r="W45" i="15"/>
  <c r="AA45" i="15" s="1"/>
  <c r="X45" i="15"/>
  <c r="K55" i="8"/>
  <c r="J194" i="8"/>
  <c r="R153" i="12"/>
  <c r="AK415" i="12"/>
  <c r="AM415" i="12" s="1"/>
  <c r="AL415" i="12"/>
  <c r="AN415" i="12" s="1"/>
  <c r="S456" i="8"/>
  <c r="M118" i="8"/>
  <c r="R22" i="3"/>
  <c r="R345" i="12"/>
  <c r="J386" i="8"/>
  <c r="I65" i="8"/>
  <c r="X492" i="12"/>
  <c r="Q533" i="8"/>
  <c r="O533" i="8"/>
  <c r="W492" i="12"/>
  <c r="AA492" i="12" s="1"/>
  <c r="R305" i="8"/>
  <c r="AH264" i="12"/>
  <c r="AJ264" i="12" s="1"/>
  <c r="AG264" i="12"/>
  <c r="P59" i="8"/>
  <c r="K371" i="8"/>
  <c r="H376" i="8"/>
  <c r="S134" i="8"/>
  <c r="AK93" i="12"/>
  <c r="AM93" i="12" s="1"/>
  <c r="AL93" i="12"/>
  <c r="AN93" i="12" s="1"/>
  <c r="M283" i="8"/>
  <c r="AK30" i="15"/>
  <c r="AM30" i="15" s="1"/>
  <c r="AL30" i="15"/>
  <c r="AN30" i="15" s="1"/>
  <c r="C363" i="8"/>
  <c r="AL148" i="12"/>
  <c r="AN148" i="12" s="1"/>
  <c r="AK148" i="12"/>
  <c r="AM148" i="12" s="1"/>
  <c r="S189" i="8"/>
  <c r="O169" i="8"/>
  <c r="X128" i="12"/>
  <c r="AB128" i="12" s="1"/>
  <c r="W128" i="12"/>
  <c r="AA128" i="12" s="1"/>
  <c r="Q169" i="8"/>
  <c r="X50" i="3"/>
  <c r="AB50" i="3" s="1"/>
  <c r="W50" i="3"/>
  <c r="AA50" i="3" s="1"/>
  <c r="F313" i="8"/>
  <c r="G313" i="8"/>
  <c r="T272" i="12"/>
  <c r="AD272" i="12" s="1"/>
  <c r="S272" i="12"/>
  <c r="AC272" i="12" s="1"/>
  <c r="H217" i="8"/>
  <c r="W105" i="15"/>
  <c r="AA105" i="15" s="1"/>
  <c r="X105" i="15"/>
  <c r="AB105" i="15" s="1"/>
  <c r="P330" i="8"/>
  <c r="AL329" i="12"/>
  <c r="AK329" i="12"/>
  <c r="AM329" i="12" s="1"/>
  <c r="S370" i="8"/>
  <c r="H150" i="8"/>
  <c r="C126" i="8"/>
  <c r="R173" i="12"/>
  <c r="J214" i="8"/>
  <c r="K209" i="8"/>
  <c r="V95" i="15"/>
  <c r="Z95" i="15" s="1"/>
  <c r="U95" i="15"/>
  <c r="Y95" i="15" s="1"/>
  <c r="E312" i="8"/>
  <c r="J244" i="8"/>
  <c r="R203" i="12"/>
  <c r="C106" i="8"/>
  <c r="W7" i="13"/>
  <c r="AA7" i="13" s="1"/>
  <c r="X7" i="13"/>
  <c r="S256" i="12"/>
  <c r="AC256" i="12" s="1"/>
  <c r="F297" i="8"/>
  <c r="G297" i="8"/>
  <c r="T256" i="12"/>
  <c r="AD256" i="12" s="1"/>
  <c r="D251" i="8"/>
  <c r="V396" i="12"/>
  <c r="Z396" i="12" s="1"/>
  <c r="U396" i="12"/>
  <c r="Y396" i="12" s="1"/>
  <c r="L437" i="8"/>
  <c r="N437" i="8"/>
  <c r="K250" i="8"/>
  <c r="X29" i="15"/>
  <c r="AB29" i="15" s="1"/>
  <c r="W29" i="15"/>
  <c r="J468" i="8"/>
  <c r="R427" i="12"/>
  <c r="M89" i="8"/>
  <c r="AG97" i="15"/>
  <c r="AH97" i="15"/>
  <c r="AJ97" i="15" s="1"/>
  <c r="S187" i="8"/>
  <c r="AK146" i="12"/>
  <c r="AL146" i="12"/>
  <c r="AN146" i="12" s="1"/>
  <c r="R451" i="12"/>
  <c r="J492" i="8"/>
  <c r="I201" i="8"/>
  <c r="R505" i="8"/>
  <c r="AH464" i="12"/>
  <c r="AJ464" i="12" s="1"/>
  <c r="AG464" i="12"/>
  <c r="AI464" i="12" s="1"/>
  <c r="S17" i="12"/>
  <c r="AC17" i="12" s="1"/>
  <c r="T17" i="12"/>
  <c r="AD17" i="12" s="1"/>
  <c r="F58" i="8"/>
  <c r="G58" i="8"/>
  <c r="M74" i="8"/>
  <c r="P332" i="8"/>
  <c r="R26" i="3"/>
  <c r="X9" i="3"/>
  <c r="AB9" i="3" s="1"/>
  <c r="W9" i="3"/>
  <c r="D468" i="8"/>
  <c r="U72" i="3"/>
  <c r="Y72" i="3" s="1"/>
  <c r="V72" i="3"/>
  <c r="Z72" i="3" s="1"/>
  <c r="H408" i="8"/>
  <c r="AL213" i="12"/>
  <c r="AN213" i="12" s="1"/>
  <c r="AK213" i="12"/>
  <c r="AM213" i="12" s="1"/>
  <c r="S254" i="8"/>
  <c r="R360" i="8"/>
  <c r="AH319" i="12"/>
  <c r="AJ319" i="12" s="1"/>
  <c r="AG319" i="12"/>
  <c r="AI319" i="12" s="1"/>
  <c r="M228" i="8"/>
  <c r="AH348" i="12"/>
  <c r="AJ348" i="12" s="1"/>
  <c r="R389" i="8"/>
  <c r="AG348" i="12"/>
  <c r="T34" i="13"/>
  <c r="AD34" i="13" s="1"/>
  <c r="S34" i="13"/>
  <c r="AC34" i="13" s="1"/>
  <c r="AL19" i="12"/>
  <c r="AN19" i="12" s="1"/>
  <c r="S60" i="8"/>
  <c r="AK19" i="12"/>
  <c r="AM19" i="12" s="1"/>
  <c r="AL14" i="15"/>
  <c r="AN14" i="15" s="1"/>
  <c r="AK14" i="15"/>
  <c r="AM14" i="15" s="1"/>
  <c r="AK176" i="12"/>
  <c r="AM176" i="12" s="1"/>
  <c r="S217" i="8"/>
  <c r="AL176" i="12"/>
  <c r="AN176" i="12" s="1"/>
  <c r="C341" i="8"/>
  <c r="C279" i="8"/>
  <c r="D518" i="8"/>
  <c r="P546" i="8"/>
  <c r="V77" i="3"/>
  <c r="Z77" i="3" s="1"/>
  <c r="U77" i="3"/>
  <c r="I61" i="8"/>
  <c r="W39" i="14"/>
  <c r="AA39" i="14" s="1"/>
  <c r="X39" i="14"/>
  <c r="F259" i="8"/>
  <c r="G259" i="8"/>
  <c r="S218" i="12"/>
  <c r="T218" i="12"/>
  <c r="AD218" i="12" s="1"/>
  <c r="X38" i="3"/>
  <c r="AB38" i="3" s="1"/>
  <c r="W38" i="3"/>
  <c r="AA38" i="3" s="1"/>
  <c r="AG87" i="15"/>
  <c r="AH87" i="15"/>
  <c r="AJ87" i="15" s="1"/>
  <c r="K489" i="8"/>
  <c r="R15" i="12"/>
  <c r="J56" i="8"/>
  <c r="N508" i="8"/>
  <c r="U467" i="12"/>
  <c r="Y467" i="12" s="1"/>
  <c r="V467" i="12"/>
  <c r="L508" i="8"/>
  <c r="K513" i="8"/>
  <c r="M276" i="8"/>
  <c r="C390" i="8"/>
  <c r="R531" i="8"/>
  <c r="AH490" i="12"/>
  <c r="AJ490" i="12" s="1"/>
  <c r="AG490" i="12"/>
  <c r="I229" i="8"/>
  <c r="W34" i="14"/>
  <c r="X34" i="14"/>
  <c r="AB34" i="14" s="1"/>
  <c r="R478" i="8"/>
  <c r="AG437" i="12"/>
  <c r="AI437" i="12" s="1"/>
  <c r="AH437" i="12"/>
  <c r="AJ437" i="12" s="1"/>
  <c r="X424" i="12"/>
  <c r="AB424" i="12" s="1"/>
  <c r="O465" i="8"/>
  <c r="Q465" i="8"/>
  <c r="W424" i="12"/>
  <c r="W18" i="15"/>
  <c r="AA18" i="15" s="1"/>
  <c r="X18" i="15"/>
  <c r="I510" i="8"/>
  <c r="C272" i="8"/>
  <c r="R10" i="16"/>
  <c r="AK60" i="3"/>
  <c r="AM60" i="3" s="1"/>
  <c r="AL60" i="3"/>
  <c r="AN60" i="3" s="1"/>
  <c r="I221" i="8"/>
  <c r="D165" i="8"/>
  <c r="D315" i="8"/>
  <c r="E280" i="8"/>
  <c r="R31" i="13"/>
  <c r="I431" i="8"/>
  <c r="X36" i="15"/>
  <c r="W36" i="15"/>
  <c r="AA36" i="15" s="1"/>
  <c r="W27" i="3"/>
  <c r="X27" i="3"/>
  <c r="AB27" i="3" s="1"/>
  <c r="U483" i="12"/>
  <c r="Y483" i="12" s="1"/>
  <c r="L524" i="8"/>
  <c r="N524" i="8"/>
  <c r="V483" i="12"/>
  <c r="Z483" i="12" s="1"/>
  <c r="AK62" i="12"/>
  <c r="AM62" i="12" s="1"/>
  <c r="AL62" i="12"/>
  <c r="AN62" i="12" s="1"/>
  <c r="S103" i="8"/>
  <c r="AH473" i="12"/>
  <c r="AJ473" i="12" s="1"/>
  <c r="R514" i="8"/>
  <c r="AG473" i="12"/>
  <c r="AI473" i="12" s="1"/>
  <c r="X36" i="14"/>
  <c r="W36" i="14"/>
  <c r="AA36" i="14" s="1"/>
  <c r="I50" i="8"/>
  <c r="AG51" i="3"/>
  <c r="AI51" i="3" s="1"/>
  <c r="AH51" i="3"/>
  <c r="AJ51" i="3" s="1"/>
  <c r="R43" i="14"/>
  <c r="S46" i="3"/>
  <c r="T46" i="3"/>
  <c r="AD46" i="3" s="1"/>
  <c r="I288" i="8"/>
  <c r="U206" i="12"/>
  <c r="Y206" i="12" s="1"/>
  <c r="N247" i="8"/>
  <c r="V206" i="12"/>
  <c r="Z206" i="12" s="1"/>
  <c r="L247" i="8"/>
  <c r="W446" i="12"/>
  <c r="O487" i="8"/>
  <c r="Q487" i="8"/>
  <c r="X446" i="12"/>
  <c r="AB446" i="12" s="1"/>
  <c r="N478" i="8"/>
  <c r="U437" i="12"/>
  <c r="Y437" i="12" s="1"/>
  <c r="L478" i="8"/>
  <c r="V437" i="12"/>
  <c r="Z437" i="12" s="1"/>
  <c r="I415" i="8"/>
  <c r="AH324" i="12"/>
  <c r="AJ324" i="12" s="1"/>
  <c r="AG324" i="12"/>
  <c r="AI324" i="12" s="1"/>
  <c r="R365" i="8"/>
  <c r="I132" i="8"/>
  <c r="V15" i="15"/>
  <c r="Z15" i="15" s="1"/>
  <c r="U15" i="15"/>
  <c r="Y15" i="15" s="1"/>
  <c r="U13" i="14"/>
  <c r="Y13" i="14" s="1"/>
  <c r="V13" i="14"/>
  <c r="Z13" i="14" s="1"/>
  <c r="U50" i="3"/>
  <c r="Y50" i="3" s="1"/>
  <c r="V50" i="3"/>
  <c r="Z50" i="3" s="1"/>
  <c r="I387" i="8"/>
  <c r="K464" i="8"/>
  <c r="D405" i="8"/>
  <c r="P490" i="8"/>
  <c r="AG25" i="3"/>
  <c r="AI25" i="3" s="1"/>
  <c r="AH25" i="3"/>
  <c r="AJ25" i="3" s="1"/>
  <c r="R43" i="15"/>
  <c r="V326" i="12"/>
  <c r="Z326" i="12" s="1"/>
  <c r="N367" i="8"/>
  <c r="U326" i="12"/>
  <c r="Y326" i="12" s="1"/>
  <c r="L367" i="8"/>
  <c r="E234" i="8"/>
  <c r="AK18" i="16"/>
  <c r="AM18" i="16" s="1"/>
  <c r="AL18" i="16"/>
  <c r="AN18" i="16" s="1"/>
  <c r="E262" i="8"/>
  <c r="E488" i="8"/>
  <c r="R430" i="12"/>
  <c r="J471" i="8"/>
  <c r="D161" i="8"/>
  <c r="L252" i="8"/>
  <c r="U211" i="12"/>
  <c r="Y211" i="12" s="1"/>
  <c r="N252" i="8"/>
  <c r="V211" i="12"/>
  <c r="L402" i="8"/>
  <c r="U361" i="12"/>
  <c r="Y361" i="12" s="1"/>
  <c r="V361" i="12"/>
  <c r="Z361" i="12" s="1"/>
  <c r="N402" i="8"/>
  <c r="U115" i="12"/>
  <c r="Y115" i="12" s="1"/>
  <c r="V115" i="12"/>
  <c r="Z115" i="12" s="1"/>
  <c r="L156" i="8"/>
  <c r="N156" i="8"/>
  <c r="D68" i="8"/>
  <c r="H435" i="8"/>
  <c r="K486" i="8"/>
  <c r="G248" i="8"/>
  <c r="T207" i="12"/>
  <c r="AD207" i="12" s="1"/>
  <c r="F248" i="8"/>
  <c r="S207" i="12"/>
  <c r="AC207" i="12" s="1"/>
  <c r="U343" i="12"/>
  <c r="Y343" i="12" s="1"/>
  <c r="L384" i="8"/>
  <c r="V343" i="12"/>
  <c r="Z343" i="12" s="1"/>
  <c r="N384" i="8"/>
  <c r="N318" i="8"/>
  <c r="L318" i="8"/>
  <c r="U277" i="12"/>
  <c r="Y277" i="12" s="1"/>
  <c r="V277" i="12"/>
  <c r="Z277" i="12" s="1"/>
  <c r="AK166" i="12"/>
  <c r="AM166" i="12" s="1"/>
  <c r="AL166" i="12"/>
  <c r="AN166" i="12" s="1"/>
  <c r="S207" i="8"/>
  <c r="R72" i="3"/>
  <c r="P314" i="8"/>
  <c r="D311" i="8"/>
  <c r="E100" i="8"/>
  <c r="V273" i="12"/>
  <c r="Z273" i="12" s="1"/>
  <c r="L314" i="8"/>
  <c r="N314" i="8"/>
  <c r="U273" i="12"/>
  <c r="Y273" i="12" s="1"/>
  <c r="R61" i="15"/>
  <c r="K257" i="8"/>
  <c r="W318" i="12"/>
  <c r="AA318" i="12" s="1"/>
  <c r="O359" i="8"/>
  <c r="Q359" i="8"/>
  <c r="X318" i="12"/>
  <c r="AB318" i="12" s="1"/>
  <c r="G51" i="8"/>
  <c r="T10" i="12"/>
  <c r="AD10" i="12" s="1"/>
  <c r="S10" i="12"/>
  <c r="AC10" i="12" s="1"/>
  <c r="F51" i="8"/>
  <c r="P432" i="8"/>
  <c r="T15" i="16"/>
  <c r="AD15" i="16" s="1"/>
  <c r="S15" i="16"/>
  <c r="H342" i="8"/>
  <c r="K323" i="8"/>
  <c r="M475" i="8"/>
  <c r="K258" i="8"/>
  <c r="S380" i="12"/>
  <c r="AC380" i="12" s="1"/>
  <c r="T380" i="12"/>
  <c r="AD380" i="12" s="1"/>
  <c r="F421" i="8"/>
  <c r="G421" i="8"/>
  <c r="S389" i="8"/>
  <c r="AK348" i="12"/>
  <c r="AM348" i="12" s="1"/>
  <c r="AL348" i="12"/>
  <c r="AN348" i="12" s="1"/>
  <c r="S142" i="12"/>
  <c r="AC142" i="12" s="1"/>
  <c r="T142" i="12"/>
  <c r="AD142" i="12" s="1"/>
  <c r="G183" i="8"/>
  <c r="F183" i="8"/>
  <c r="AG130" i="12"/>
  <c r="R171" i="8"/>
  <c r="AH130" i="12"/>
  <c r="AJ130" i="12" s="1"/>
  <c r="H99" i="8"/>
  <c r="H388" i="8"/>
  <c r="D464" i="8"/>
  <c r="C506" i="8"/>
  <c r="E183" i="8"/>
  <c r="G462" i="8"/>
  <c r="F462" i="8"/>
  <c r="T421" i="12"/>
  <c r="AD421" i="12" s="1"/>
  <c r="S421" i="12"/>
  <c r="V71" i="12"/>
  <c r="Z71" i="12" s="1"/>
  <c r="U71" i="12"/>
  <c r="Y71" i="12" s="1"/>
  <c r="L112" i="8"/>
  <c r="N112" i="8"/>
  <c r="R24" i="14"/>
  <c r="J105" i="8"/>
  <c r="R64" i="12"/>
  <c r="K348" i="8"/>
  <c r="AK223" i="12"/>
  <c r="AM223" i="12" s="1"/>
  <c r="S264" i="8"/>
  <c r="AL223" i="12"/>
  <c r="AN223" i="12" s="1"/>
  <c r="R410" i="12"/>
  <c r="J451" i="8"/>
  <c r="M412" i="8"/>
  <c r="H514" i="8"/>
  <c r="S398" i="8"/>
  <c r="AL357" i="12"/>
  <c r="AN357" i="12" s="1"/>
  <c r="AK357" i="12"/>
  <c r="AM357" i="12" s="1"/>
  <c r="R51" i="15"/>
  <c r="T18" i="15"/>
  <c r="AD18" i="15" s="1"/>
  <c r="S18" i="15"/>
  <c r="AC18" i="15" s="1"/>
  <c r="AK385" i="12"/>
  <c r="AM385" i="12" s="1"/>
  <c r="S426" i="8"/>
  <c r="AL385" i="12"/>
  <c r="AN385" i="12" s="1"/>
  <c r="AH330" i="12"/>
  <c r="AJ330" i="12" s="1"/>
  <c r="AG330" i="12"/>
  <c r="R371" i="8"/>
  <c r="R57" i="15"/>
  <c r="AK460" i="12"/>
  <c r="AM460" i="12" s="1"/>
  <c r="AL460" i="12"/>
  <c r="AN460" i="12" s="1"/>
  <c r="S501" i="8"/>
  <c r="AK161" i="12"/>
  <c r="AM161" i="12" s="1"/>
  <c r="AL161" i="12"/>
  <c r="AN161" i="12" s="1"/>
  <c r="S202" i="8"/>
  <c r="L147" i="8"/>
  <c r="V106" i="12"/>
  <c r="Z106" i="12" s="1"/>
  <c r="N147" i="8"/>
  <c r="U106" i="12"/>
  <c r="Y106" i="12" s="1"/>
  <c r="AL367" i="12"/>
  <c r="AN367" i="12" s="1"/>
  <c r="AK367" i="12"/>
  <c r="AM367" i="12" s="1"/>
  <c r="S408" i="8"/>
  <c r="AG435" i="12"/>
  <c r="AI435" i="12" s="1"/>
  <c r="R476" i="8"/>
  <c r="AH435" i="12"/>
  <c r="AJ435" i="12" s="1"/>
  <c r="D265" i="8"/>
  <c r="K391" i="8"/>
  <c r="D223" i="8"/>
  <c r="W51" i="15"/>
  <c r="AA51" i="15" s="1"/>
  <c r="X51" i="15"/>
  <c r="AB51" i="15" s="1"/>
  <c r="R109" i="8"/>
  <c r="AH68" i="12"/>
  <c r="AJ68" i="12" s="1"/>
  <c r="AG68" i="12"/>
  <c r="AI68" i="12" s="1"/>
  <c r="AK325" i="12"/>
  <c r="AM325" i="12" s="1"/>
  <c r="AL325" i="12"/>
  <c r="AN325" i="12" s="1"/>
  <c r="S366" i="8"/>
  <c r="C409" i="8"/>
  <c r="I282" i="8"/>
  <c r="C130" i="8"/>
  <c r="S54" i="3"/>
  <c r="AC54" i="3" s="1"/>
  <c r="T54" i="3"/>
  <c r="AD54" i="3" s="1"/>
  <c r="F293" i="8"/>
  <c r="G293" i="8"/>
  <c r="S252" i="12"/>
  <c r="AC252" i="12" s="1"/>
  <c r="T252" i="12"/>
  <c r="AD252" i="12" s="1"/>
  <c r="R141" i="12"/>
  <c r="J182" i="8"/>
  <c r="E248" i="8"/>
  <c r="AH419" i="12"/>
  <c r="AJ419" i="12" s="1"/>
  <c r="AG419" i="12"/>
  <c r="AI419" i="12" s="1"/>
  <c r="R460" i="8"/>
  <c r="C299" i="8"/>
  <c r="C72" i="8"/>
  <c r="AK26" i="12"/>
  <c r="AM26" i="12" s="1"/>
  <c r="AL26" i="12"/>
  <c r="AN26" i="12" s="1"/>
  <c r="S67" i="8"/>
  <c r="W37" i="12"/>
  <c r="O78" i="8"/>
  <c r="X37" i="12"/>
  <c r="AB37" i="12" s="1"/>
  <c r="Q78" i="8"/>
  <c r="V263" i="12"/>
  <c r="Z263" i="12" s="1"/>
  <c r="L304" i="8"/>
  <c r="U263" i="12"/>
  <c r="Y263" i="12" s="1"/>
  <c r="N304" i="8"/>
  <c r="AK274" i="12"/>
  <c r="AM274" i="12" s="1"/>
  <c r="S315" i="8"/>
  <c r="AL274" i="12"/>
  <c r="AN274" i="12" s="1"/>
  <c r="S349" i="12"/>
  <c r="AC349" i="12" s="1"/>
  <c r="F390" i="8"/>
  <c r="G390" i="8"/>
  <c r="T349" i="12"/>
  <c r="AD349" i="12" s="1"/>
  <c r="J202" i="8"/>
  <c r="R161" i="12"/>
  <c r="R12" i="15"/>
  <c r="M77" i="8"/>
  <c r="W326" i="12"/>
  <c r="AA326" i="12" s="1"/>
  <c r="O367" i="8"/>
  <c r="Q367" i="8"/>
  <c r="X326" i="12"/>
  <c r="R71" i="15"/>
  <c r="R260" i="12"/>
  <c r="J301" i="8"/>
  <c r="H66" i="8"/>
  <c r="E423" i="8"/>
  <c r="AK12" i="15"/>
  <c r="AM12" i="15" s="1"/>
  <c r="AL12" i="15"/>
  <c r="AN12" i="15" s="1"/>
  <c r="K333" i="8"/>
  <c r="T61" i="15"/>
  <c r="AD61" i="15" s="1"/>
  <c r="S61" i="15"/>
  <c r="AC61" i="15" s="1"/>
  <c r="S9" i="3"/>
  <c r="T9" i="3"/>
  <c r="AD9" i="3" s="1"/>
  <c r="H490" i="8"/>
  <c r="C294" i="8"/>
  <c r="R72" i="8"/>
  <c r="AG31" i="12"/>
  <c r="AH31" i="12"/>
  <c r="AJ31" i="12" s="1"/>
  <c r="R13" i="15"/>
  <c r="T84" i="3"/>
  <c r="AD84" i="3" s="1"/>
  <c r="S84" i="3"/>
  <c r="AC84" i="3" s="1"/>
  <c r="AL91" i="3"/>
  <c r="AN91" i="3" s="1"/>
  <c r="AK91" i="3"/>
  <c r="AM91" i="3" s="1"/>
  <c r="S69" i="8"/>
  <c r="AK28" i="12"/>
  <c r="AM28" i="12" s="1"/>
  <c r="AL28" i="12"/>
  <c r="AN28" i="12" s="1"/>
  <c r="S99" i="12"/>
  <c r="F140" i="8"/>
  <c r="G140" i="8"/>
  <c r="T99" i="12"/>
  <c r="AD99" i="12" s="1"/>
  <c r="AH69" i="12"/>
  <c r="AJ69" i="12" s="1"/>
  <c r="AG69" i="12"/>
  <c r="R110" i="8"/>
  <c r="H337" i="8"/>
  <c r="H264" i="8"/>
  <c r="H173" i="8"/>
  <c r="N362" i="8"/>
  <c r="V321" i="12"/>
  <c r="Z321" i="12" s="1"/>
  <c r="U321" i="12"/>
  <c r="Y321" i="12" s="1"/>
  <c r="L362" i="8"/>
  <c r="I417" i="8"/>
  <c r="Q72" i="8"/>
  <c r="W31" i="12"/>
  <c r="O72" i="8"/>
  <c r="X31" i="12"/>
  <c r="AB31" i="12" s="1"/>
  <c r="AK321" i="12"/>
  <c r="AM321" i="12" s="1"/>
  <c r="AL321" i="12"/>
  <c r="AN321" i="12" s="1"/>
  <c r="S362" i="8"/>
  <c r="U75" i="15"/>
  <c r="Y75" i="15" s="1"/>
  <c r="V75" i="15"/>
  <c r="Z75" i="15" s="1"/>
  <c r="H307" i="8"/>
  <c r="J449" i="8"/>
  <c r="R408" i="12"/>
  <c r="K539" i="8"/>
  <c r="E53" i="8"/>
  <c r="AH97" i="3"/>
  <c r="AJ97" i="3" s="1"/>
  <c r="AG97" i="3"/>
  <c r="AI97" i="3" s="1"/>
  <c r="P501" i="8"/>
  <c r="R406" i="12"/>
  <c r="J447" i="8"/>
  <c r="P85" i="8"/>
  <c r="I531" i="8"/>
  <c r="R35" i="13"/>
  <c r="I352" i="8"/>
  <c r="S374" i="8"/>
  <c r="AK333" i="12"/>
  <c r="AM333" i="12" s="1"/>
  <c r="AL333" i="12"/>
  <c r="AN333" i="12" s="1"/>
  <c r="R10" i="3"/>
  <c r="AG282" i="12"/>
  <c r="AI282" i="12" s="1"/>
  <c r="R323" i="8"/>
  <c r="AH282" i="12"/>
  <c r="AJ282" i="12" s="1"/>
  <c r="E529" i="8"/>
  <c r="AH336" i="12"/>
  <c r="AJ336" i="12" s="1"/>
  <c r="AG336" i="12"/>
  <c r="AI336" i="12" s="1"/>
  <c r="R377" i="8"/>
  <c r="P55" i="8"/>
  <c r="K149" i="8"/>
  <c r="N357" i="8"/>
  <c r="L357" i="8"/>
  <c r="U316" i="12"/>
  <c r="Y316" i="12" s="1"/>
  <c r="V316" i="12"/>
  <c r="Z316" i="12" s="1"/>
  <c r="R28" i="3"/>
  <c r="R7" i="3"/>
  <c r="H447" i="8"/>
  <c r="X98" i="3"/>
  <c r="W98" i="3"/>
  <c r="AA98" i="3" s="1"/>
  <c r="C355" i="8"/>
  <c r="K112" i="8"/>
  <c r="E405" i="8"/>
  <c r="X438" i="12"/>
  <c r="W438" i="12"/>
  <c r="AA438" i="12" s="1"/>
  <c r="Q479" i="8"/>
  <c r="O479" i="8"/>
  <c r="D143" i="8"/>
  <c r="AH137" i="12"/>
  <c r="AJ137" i="12" s="1"/>
  <c r="R178" i="8"/>
  <c r="AG137" i="12"/>
  <c r="M211" i="8"/>
  <c r="E276" i="8"/>
  <c r="M150" i="8"/>
  <c r="R460" i="12"/>
  <c r="J501" i="8"/>
  <c r="U8" i="15"/>
  <c r="Y8" i="15" s="1"/>
  <c r="V8" i="15"/>
  <c r="Z8" i="15" s="1"/>
  <c r="H51" i="8"/>
  <c r="AG272" i="12"/>
  <c r="AH272" i="12"/>
  <c r="AJ272" i="12" s="1"/>
  <c r="R313" i="8"/>
  <c r="M504" i="8"/>
  <c r="D497" i="8"/>
  <c r="E250" i="8"/>
  <c r="AL413" i="12"/>
  <c r="AN413" i="12" s="1"/>
  <c r="S454" i="8"/>
  <c r="AK413" i="12"/>
  <c r="AM413" i="12" s="1"/>
  <c r="AK416" i="12"/>
  <c r="AM416" i="12" s="1"/>
  <c r="S457" i="8"/>
  <c r="AL416" i="12"/>
  <c r="AN416" i="12" s="1"/>
  <c r="R11" i="13"/>
  <c r="K499" i="8"/>
  <c r="AG495" i="12"/>
  <c r="R536" i="8"/>
  <c r="AH495" i="12"/>
  <c r="AJ495" i="12" s="1"/>
  <c r="U382" i="12"/>
  <c r="Y382" i="12" s="1"/>
  <c r="V382" i="12"/>
  <c r="Z382" i="12" s="1"/>
  <c r="N423" i="8"/>
  <c r="L423" i="8"/>
  <c r="H383" i="8"/>
  <c r="K286" i="8"/>
  <c r="E259" i="8"/>
  <c r="R69" i="8"/>
  <c r="AH28" i="12"/>
  <c r="AJ28" i="12" s="1"/>
  <c r="AG28" i="12"/>
  <c r="R101" i="15"/>
  <c r="K214" i="8"/>
  <c r="R9" i="16"/>
  <c r="AH349" i="12"/>
  <c r="AJ349" i="12" s="1"/>
  <c r="AG349" i="12"/>
  <c r="AI349" i="12" s="1"/>
  <c r="R390" i="8"/>
  <c r="V99" i="15"/>
  <c r="Z99" i="15" s="1"/>
  <c r="U99" i="15"/>
  <c r="Y99" i="15" s="1"/>
  <c r="AG32" i="15"/>
  <c r="AH32" i="15"/>
  <c r="AJ32" i="15" s="1"/>
  <c r="M410" i="8"/>
  <c r="L303" i="8"/>
  <c r="U262" i="12"/>
  <c r="N303" i="8"/>
  <c r="V262" i="12"/>
  <c r="Z262" i="12" s="1"/>
  <c r="I484" i="8"/>
  <c r="U9" i="13"/>
  <c r="Y9" i="13" s="1"/>
  <c r="V9" i="13"/>
  <c r="Z9" i="13" s="1"/>
  <c r="I293" i="8"/>
  <c r="AK193" i="12"/>
  <c r="AM193" i="12" s="1"/>
  <c r="S234" i="8"/>
  <c r="AL193" i="12"/>
  <c r="AN193" i="12" s="1"/>
  <c r="E479" i="8"/>
  <c r="F114" i="8"/>
  <c r="G114" i="8"/>
  <c r="S73" i="12"/>
  <c r="AC73" i="12" s="1"/>
  <c r="T73" i="12"/>
  <c r="AD73" i="12" s="1"/>
  <c r="M68" i="8"/>
  <c r="M110" i="8"/>
  <c r="J313" i="8"/>
  <c r="R272" i="12"/>
  <c r="C213" i="8"/>
  <c r="C275" i="8"/>
  <c r="V27" i="3"/>
  <c r="Z27" i="3" s="1"/>
  <c r="U27" i="3"/>
  <c r="Y27" i="3" s="1"/>
  <c r="C168" i="8"/>
  <c r="R458" i="8"/>
  <c r="AH417" i="12"/>
  <c r="AJ417" i="12" s="1"/>
  <c r="AG417" i="12"/>
  <c r="AI417" i="12" s="1"/>
  <c r="Q260" i="8"/>
  <c r="X219" i="12"/>
  <c r="O260" i="8"/>
  <c r="W219" i="12"/>
  <c r="AA219" i="12" s="1"/>
  <c r="AL122" i="12"/>
  <c r="AN122" i="12" s="1"/>
  <c r="S163" i="8"/>
  <c r="AK122" i="12"/>
  <c r="AM122" i="12" s="1"/>
  <c r="K249" i="8"/>
  <c r="H428" i="8"/>
  <c r="U20" i="15"/>
  <c r="Y20" i="15" s="1"/>
  <c r="V20" i="15"/>
  <c r="Z20" i="15" s="1"/>
  <c r="AG151" i="12"/>
  <c r="R192" i="8"/>
  <c r="AH151" i="12"/>
  <c r="AJ151" i="12" s="1"/>
  <c r="J420" i="8"/>
  <c r="R379" i="12"/>
  <c r="X8" i="14"/>
  <c r="AB8" i="14" s="1"/>
  <c r="W8" i="14"/>
  <c r="AA8" i="14" s="1"/>
  <c r="S436" i="8"/>
  <c r="AL395" i="12"/>
  <c r="AN395" i="12" s="1"/>
  <c r="AK395" i="12"/>
  <c r="AM395" i="12" s="1"/>
  <c r="AG112" i="12"/>
  <c r="AI112" i="12" s="1"/>
  <c r="AH112" i="12"/>
  <c r="AJ112" i="12" s="1"/>
  <c r="R153" i="8"/>
  <c r="V40" i="3"/>
  <c r="Z40" i="3" s="1"/>
  <c r="U40" i="3"/>
  <c r="Y40" i="3" s="1"/>
  <c r="E362" i="8"/>
  <c r="I296" i="8"/>
  <c r="R161" i="8"/>
  <c r="AH120" i="12"/>
  <c r="AJ120" i="12" s="1"/>
  <c r="AG120" i="12"/>
  <c r="AI120" i="12" s="1"/>
  <c r="C243" i="8"/>
  <c r="O240" i="8"/>
  <c r="W199" i="12"/>
  <c r="AA199" i="12" s="1"/>
  <c r="Q240" i="8"/>
  <c r="X199" i="12"/>
  <c r="AB199" i="12" s="1"/>
  <c r="N381" i="8"/>
  <c r="L381" i="8"/>
  <c r="U340" i="12"/>
  <c r="Y340" i="12" s="1"/>
  <c r="V340" i="12"/>
  <c r="Z340" i="12" s="1"/>
  <c r="AK324" i="12"/>
  <c r="S365" i="8"/>
  <c r="AL324" i="12"/>
  <c r="AN324" i="12" s="1"/>
  <c r="I483" i="8"/>
  <c r="H301" i="8"/>
  <c r="E402" i="8"/>
  <c r="X23" i="14"/>
  <c r="W23" i="14"/>
  <c r="AA23" i="14" s="1"/>
  <c r="V81" i="3"/>
  <c r="Z81" i="3" s="1"/>
  <c r="U81" i="3"/>
  <c r="Y81" i="3" s="1"/>
  <c r="AL101" i="12"/>
  <c r="AN101" i="12" s="1"/>
  <c r="S142" i="8"/>
  <c r="AK101" i="12"/>
  <c r="AM101" i="12" s="1"/>
  <c r="I129" i="8"/>
  <c r="M273" i="8"/>
  <c r="I176" i="8"/>
  <c r="H198" i="8"/>
  <c r="E202" i="8"/>
  <c r="P166" i="8"/>
  <c r="R50" i="3"/>
  <c r="AK14" i="14"/>
  <c r="AM14" i="14" s="1"/>
  <c r="AL14" i="14"/>
  <c r="AN14" i="14" s="1"/>
  <c r="AL86" i="15"/>
  <c r="AN86" i="15" s="1"/>
  <c r="AK86" i="15"/>
  <c r="AM86" i="15" s="1"/>
  <c r="O401" i="8"/>
  <c r="X360" i="12"/>
  <c r="AB360" i="12" s="1"/>
  <c r="Q401" i="8"/>
  <c r="W360" i="12"/>
  <c r="W109" i="12"/>
  <c r="AA109" i="12" s="1"/>
  <c r="X109" i="12"/>
  <c r="AB109" i="12" s="1"/>
  <c r="Q150" i="8"/>
  <c r="O150" i="8"/>
  <c r="P397" i="8"/>
  <c r="R58" i="3"/>
  <c r="E216" i="8"/>
  <c r="M386" i="8"/>
  <c r="K186" i="8"/>
  <c r="R499" i="8"/>
  <c r="AG458" i="12"/>
  <c r="AH458" i="12"/>
  <c r="AJ458" i="12" s="1"/>
  <c r="M515" i="8"/>
  <c r="AG139" i="12"/>
  <c r="R180" i="8"/>
  <c r="AH139" i="12"/>
  <c r="AJ139" i="12" s="1"/>
  <c r="F373" i="8"/>
  <c r="T332" i="12"/>
  <c r="AD332" i="12" s="1"/>
  <c r="G373" i="8"/>
  <c r="S332" i="12"/>
  <c r="E406" i="8"/>
  <c r="K192" i="8"/>
  <c r="S11" i="13"/>
  <c r="T11" i="13"/>
  <c r="AD11" i="13" s="1"/>
  <c r="C340" i="8"/>
  <c r="C319" i="8"/>
  <c r="E396" i="8"/>
  <c r="AL461" i="12"/>
  <c r="S502" i="8"/>
  <c r="AK461" i="12"/>
  <c r="AM461" i="12" s="1"/>
  <c r="U23" i="13"/>
  <c r="Y23" i="13" s="1"/>
  <c r="V23" i="13"/>
  <c r="Z23" i="13" s="1"/>
  <c r="H330" i="8"/>
  <c r="S76" i="15"/>
  <c r="AC76" i="15" s="1"/>
  <c r="T76" i="15"/>
  <c r="AD76" i="15" s="1"/>
  <c r="I309" i="8"/>
  <c r="T12" i="12"/>
  <c r="AD12" i="12" s="1"/>
  <c r="S12" i="12"/>
  <c r="AC12" i="12" s="1"/>
  <c r="G53" i="8"/>
  <c r="F53" i="8"/>
  <c r="S144" i="8"/>
  <c r="AL103" i="12"/>
  <c r="AN103" i="12" s="1"/>
  <c r="AK103" i="12"/>
  <c r="AM103" i="12" s="1"/>
  <c r="H219" i="8"/>
  <c r="S104" i="12"/>
  <c r="F145" i="8"/>
  <c r="T104" i="12"/>
  <c r="AD104" i="12" s="1"/>
  <c r="G145" i="8"/>
  <c r="W42" i="15"/>
  <c r="X42" i="15"/>
  <c r="AB42" i="15" s="1"/>
  <c r="J193" i="8"/>
  <c r="R152" i="12"/>
  <c r="X39" i="15"/>
  <c r="W39" i="15"/>
  <c r="AA39" i="15" s="1"/>
  <c r="K187" i="8"/>
  <c r="R11" i="15"/>
  <c r="R12" i="3"/>
  <c r="M370" i="8"/>
  <c r="D494" i="8"/>
  <c r="AK202" i="12"/>
  <c r="AM202" i="12" s="1"/>
  <c r="S243" i="8"/>
  <c r="AL202" i="12"/>
  <c r="AN202" i="12" s="1"/>
  <c r="H179" i="8"/>
  <c r="C90" i="8"/>
  <c r="R365" i="12"/>
  <c r="J406" i="8"/>
  <c r="Q66" i="8"/>
  <c r="X25" i="12"/>
  <c r="AB25" i="12" s="1"/>
  <c r="O66" i="8"/>
  <c r="W25" i="12"/>
  <c r="AA25" i="12" s="1"/>
  <c r="P383" i="8"/>
  <c r="I152" i="8"/>
  <c r="K212" i="8"/>
  <c r="P336" i="8"/>
  <c r="AK43" i="14"/>
  <c r="AL43" i="14"/>
  <c r="AN43" i="14" s="1"/>
  <c r="AG380" i="12"/>
  <c r="R421" i="8"/>
  <c r="AH380" i="12"/>
  <c r="AJ380" i="12" s="1"/>
  <c r="R97" i="12"/>
  <c r="J138" i="8"/>
  <c r="I512" i="8"/>
  <c r="K551" i="8"/>
  <c r="AL54" i="12"/>
  <c r="AN54" i="12" s="1"/>
  <c r="S95" i="8"/>
  <c r="AK54" i="12"/>
  <c r="AM54" i="12" s="1"/>
  <c r="AK93" i="3"/>
  <c r="AM93" i="3" s="1"/>
  <c r="AL93" i="3"/>
  <c r="AN93" i="3" s="1"/>
  <c r="S231" i="8"/>
  <c r="AK190" i="12"/>
  <c r="AM190" i="12" s="1"/>
  <c r="AL190" i="12"/>
  <c r="AN190" i="12" s="1"/>
  <c r="I178" i="8"/>
  <c r="AH131" i="12"/>
  <c r="AJ131" i="12" s="1"/>
  <c r="R172" i="8"/>
  <c r="AG131" i="12"/>
  <c r="AI131" i="12" s="1"/>
  <c r="K426" i="8"/>
  <c r="K275" i="8"/>
  <c r="U56" i="3"/>
  <c r="Y56" i="3" s="1"/>
  <c r="V56" i="3"/>
  <c r="Z56" i="3" s="1"/>
  <c r="D399" i="8"/>
  <c r="H550" i="8"/>
  <c r="AG206" i="12"/>
  <c r="AH206" i="12"/>
  <c r="AJ206" i="12" s="1"/>
  <c r="R247" i="8"/>
  <c r="D456" i="8"/>
  <c r="F120" i="8"/>
  <c r="G120" i="8"/>
  <c r="T79" i="12"/>
  <c r="AD79" i="12" s="1"/>
  <c r="S79" i="12"/>
  <c r="AC79" i="12" s="1"/>
  <c r="R26" i="16"/>
  <c r="I354" i="8"/>
  <c r="R66" i="12"/>
  <c r="J107" i="8"/>
  <c r="W84" i="12"/>
  <c r="X84" i="12"/>
  <c r="AB84" i="12" s="1"/>
  <c r="O125" i="8"/>
  <c r="Q125" i="8"/>
  <c r="X27" i="14"/>
  <c r="AB27" i="14" s="1"/>
  <c r="W27" i="14"/>
  <c r="E272" i="8"/>
  <c r="E227" i="8"/>
  <c r="P109" i="8"/>
  <c r="T57" i="12"/>
  <c r="AD57" i="12" s="1"/>
  <c r="F98" i="8"/>
  <c r="G98" i="8"/>
  <c r="S57" i="12"/>
  <c r="AC57" i="12" s="1"/>
  <c r="O166" i="8"/>
  <c r="W125" i="12"/>
  <c r="Q166" i="8"/>
  <c r="X125" i="12"/>
  <c r="AB125" i="12" s="1"/>
  <c r="I64" i="8"/>
  <c r="R50" i="12"/>
  <c r="J91" i="8"/>
  <c r="P264" i="8"/>
  <c r="U11" i="3"/>
  <c r="Y11" i="3" s="1"/>
  <c r="V11" i="3"/>
  <c r="Z11" i="3" s="1"/>
  <c r="D160" i="8"/>
  <c r="AL66" i="3"/>
  <c r="AN66" i="3" s="1"/>
  <c r="AK66" i="3"/>
  <c r="AM66" i="3" s="1"/>
  <c r="AK26" i="16"/>
  <c r="AM26" i="16" s="1"/>
  <c r="AL26" i="16"/>
  <c r="AN26" i="16" s="1"/>
  <c r="F534" i="8"/>
  <c r="S493" i="12"/>
  <c r="AC493" i="12" s="1"/>
  <c r="T493" i="12"/>
  <c r="AD493" i="12" s="1"/>
  <c r="G534" i="8"/>
  <c r="R64" i="15"/>
  <c r="AG214" i="12"/>
  <c r="R255" i="8"/>
  <c r="AH214" i="12"/>
  <c r="AJ214" i="12" s="1"/>
  <c r="W104" i="3"/>
  <c r="AA104" i="3" s="1"/>
  <c r="X104" i="3"/>
  <c r="AB104" i="3" s="1"/>
  <c r="W36" i="3"/>
  <c r="AA36" i="3" s="1"/>
  <c r="X36" i="3"/>
  <c r="V20" i="3"/>
  <c r="Z20" i="3" s="1"/>
  <c r="U20" i="3"/>
  <c r="D243" i="8"/>
  <c r="D508" i="8"/>
  <c r="V51" i="15"/>
  <c r="Z51" i="15" s="1"/>
  <c r="U51" i="15"/>
  <c r="Y51" i="15" s="1"/>
  <c r="AH39" i="3"/>
  <c r="AJ39" i="3" s="1"/>
  <c r="AG39" i="3"/>
  <c r="AH20" i="16"/>
  <c r="AJ20" i="16" s="1"/>
  <c r="AG20" i="16"/>
  <c r="E56" i="8"/>
  <c r="S11" i="3"/>
  <c r="AC11" i="3" s="1"/>
  <c r="T11" i="3"/>
  <c r="AD11" i="3" s="1"/>
  <c r="X61" i="3"/>
  <c r="AB61" i="3" s="1"/>
  <c r="W61" i="3"/>
  <c r="R140" i="8"/>
  <c r="AG99" i="12"/>
  <c r="AI99" i="12" s="1"/>
  <c r="AH99" i="12"/>
  <c r="AJ99" i="12" s="1"/>
  <c r="P540" i="8"/>
  <c r="D326" i="8"/>
  <c r="E500" i="8"/>
  <c r="AH376" i="12"/>
  <c r="AJ376" i="12" s="1"/>
  <c r="R417" i="8"/>
  <c r="AG376" i="12"/>
  <c r="AI376" i="12" s="1"/>
  <c r="C228" i="8"/>
  <c r="G491" i="8"/>
  <c r="F491" i="8"/>
  <c r="T450" i="12"/>
  <c r="AD450" i="12" s="1"/>
  <c r="S450" i="12"/>
  <c r="AC450" i="12" s="1"/>
  <c r="T23" i="16"/>
  <c r="AD23" i="16" s="1"/>
  <c r="S23" i="16"/>
  <c r="AC23" i="16" s="1"/>
  <c r="H108" i="8"/>
  <c r="AL36" i="12"/>
  <c r="AN36" i="12" s="1"/>
  <c r="AK36" i="12"/>
  <c r="AM36" i="12" s="1"/>
  <c r="S77" i="8"/>
  <c r="S14" i="15"/>
  <c r="T14" i="15"/>
  <c r="AD14" i="15" s="1"/>
  <c r="J416" i="8"/>
  <c r="R375" i="12"/>
  <c r="R104" i="3"/>
  <c r="X23" i="13"/>
  <c r="AB23" i="13" s="1"/>
  <c r="W23" i="13"/>
  <c r="AA23" i="13" s="1"/>
  <c r="C165" i="8"/>
  <c r="E158" i="8"/>
  <c r="I123" i="8"/>
  <c r="O332" i="8"/>
  <c r="W291" i="12"/>
  <c r="AA291" i="12" s="1"/>
  <c r="X291" i="12"/>
  <c r="Q332" i="8"/>
  <c r="H188" i="8"/>
  <c r="Q335" i="8"/>
  <c r="O335" i="8"/>
  <c r="W294" i="12"/>
  <c r="AA294" i="12" s="1"/>
  <c r="X294" i="12"/>
  <c r="T194" i="12"/>
  <c r="AD194" i="12" s="1"/>
  <c r="G235" i="8"/>
  <c r="S194" i="12"/>
  <c r="AC194" i="12" s="1"/>
  <c r="F235" i="8"/>
  <c r="C456" i="8"/>
  <c r="D542" i="8"/>
  <c r="F332" i="8"/>
  <c r="S291" i="12"/>
  <c r="G332" i="8"/>
  <c r="T291" i="12"/>
  <c r="AD291" i="12" s="1"/>
  <c r="U148" i="12"/>
  <c r="Y148" i="12" s="1"/>
  <c r="L189" i="8"/>
  <c r="V148" i="12"/>
  <c r="Z148" i="12" s="1"/>
  <c r="N189" i="8"/>
  <c r="H489" i="8"/>
  <c r="H96" i="8"/>
  <c r="W295" i="12"/>
  <c r="AA295" i="12" s="1"/>
  <c r="X295" i="12"/>
  <c r="AB295" i="12" s="1"/>
  <c r="O336" i="8"/>
  <c r="Q336" i="8"/>
  <c r="S326" i="8"/>
  <c r="AK285" i="12"/>
  <c r="AM285" i="12" s="1"/>
  <c r="AL285" i="12"/>
  <c r="AN285" i="12" s="1"/>
  <c r="D491" i="8"/>
  <c r="AG184" i="12"/>
  <c r="AH184" i="12"/>
  <c r="AJ184" i="12" s="1"/>
  <c r="R225" i="8"/>
  <c r="S292" i="8"/>
  <c r="AL251" i="12"/>
  <c r="AN251" i="12" s="1"/>
  <c r="AK251" i="12"/>
  <c r="AM251" i="12" s="1"/>
  <c r="T64" i="15"/>
  <c r="AD64" i="15" s="1"/>
  <c r="S64" i="15"/>
  <c r="AC64" i="15" s="1"/>
  <c r="U7" i="14"/>
  <c r="V7" i="14"/>
  <c r="Z7" i="14" s="1"/>
  <c r="P340" i="8"/>
  <c r="S79" i="3"/>
  <c r="AC79" i="3" s="1"/>
  <c r="T79" i="3"/>
  <c r="AD79" i="3" s="1"/>
  <c r="X18" i="14"/>
  <c r="AB18" i="14" s="1"/>
  <c r="W18" i="14"/>
  <c r="S76" i="3"/>
  <c r="T76" i="3"/>
  <c r="AD76" i="3" s="1"/>
  <c r="H544" i="8"/>
  <c r="R102" i="3"/>
  <c r="S436" i="12"/>
  <c r="AC436" i="12" s="1"/>
  <c r="F477" i="8"/>
  <c r="G477" i="8"/>
  <c r="T436" i="12"/>
  <c r="AD436" i="12" s="1"/>
  <c r="R316" i="12"/>
  <c r="J357" i="8"/>
  <c r="C121" i="8"/>
  <c r="I94" i="8"/>
  <c r="AG9" i="15"/>
  <c r="AH9" i="15"/>
  <c r="AJ9" i="15" s="1"/>
  <c r="I521" i="8"/>
  <c r="I192" i="8"/>
  <c r="Q133" i="8"/>
  <c r="O133" i="8"/>
  <c r="X92" i="12"/>
  <c r="AB92" i="12" s="1"/>
  <c r="W92" i="12"/>
  <c r="T30" i="3"/>
  <c r="AD30" i="3" s="1"/>
  <c r="S30" i="3"/>
  <c r="AC30" i="3" s="1"/>
  <c r="AG15" i="16"/>
  <c r="AI15" i="16" s="1"/>
  <c r="AH15" i="16"/>
  <c r="AJ15" i="16" s="1"/>
  <c r="C335" i="8"/>
  <c r="M162" i="8"/>
  <c r="M531" i="8"/>
  <c r="M461" i="8"/>
  <c r="V33" i="15"/>
  <c r="Z33" i="15" s="1"/>
  <c r="U33" i="15"/>
  <c r="Y33" i="15" s="1"/>
  <c r="AH94" i="3"/>
  <c r="AJ94" i="3" s="1"/>
  <c r="AG94" i="3"/>
  <c r="AI94" i="3" s="1"/>
  <c r="I504" i="8"/>
  <c r="D441" i="8"/>
  <c r="K172" i="8"/>
  <c r="K140" i="8"/>
  <c r="V304" i="12"/>
  <c r="U304" i="12"/>
  <c r="Y304" i="12" s="1"/>
  <c r="L345" i="8"/>
  <c r="N345" i="8"/>
  <c r="Q279" i="8"/>
  <c r="X238" i="12"/>
  <c r="O279" i="8"/>
  <c r="W238" i="12"/>
  <c r="AA238" i="12" s="1"/>
  <c r="S497" i="12"/>
  <c r="G538" i="8"/>
  <c r="F538" i="8"/>
  <c r="T497" i="12"/>
  <c r="AD497" i="12" s="1"/>
  <c r="D546" i="8"/>
  <c r="P522" i="8"/>
  <c r="E551" i="8"/>
  <c r="AH65" i="3"/>
  <c r="AJ65" i="3" s="1"/>
  <c r="AG65" i="3"/>
  <c r="U498" i="12"/>
  <c r="Y498" i="12" s="1"/>
  <c r="V498" i="12"/>
  <c r="Z498" i="12" s="1"/>
  <c r="N539" i="8"/>
  <c r="L539" i="8"/>
  <c r="AH21" i="12"/>
  <c r="AJ21" i="12" s="1"/>
  <c r="R62" i="8"/>
  <c r="AG21" i="12"/>
  <c r="AI21" i="12" s="1"/>
  <c r="D104" i="8"/>
  <c r="AH20" i="15"/>
  <c r="AJ20" i="15" s="1"/>
  <c r="AG20" i="15"/>
  <c r="AI20" i="15" s="1"/>
  <c r="R332" i="12"/>
  <c r="J373" i="8"/>
  <c r="AH127" i="12"/>
  <c r="AJ127" i="12" s="1"/>
  <c r="AG127" i="12"/>
  <c r="R168" i="8"/>
  <c r="P183" i="8"/>
  <c r="F516" i="8"/>
  <c r="T475" i="12"/>
  <c r="AD475" i="12" s="1"/>
  <c r="S475" i="12"/>
  <c r="AC475" i="12" s="1"/>
  <c r="G516" i="8"/>
  <c r="M181" i="8"/>
  <c r="E348" i="8"/>
  <c r="S25" i="13"/>
  <c r="T25" i="13"/>
  <c r="AD25" i="13" s="1"/>
  <c r="I413" i="8"/>
  <c r="AK96" i="15"/>
  <c r="AM96" i="15" s="1"/>
  <c r="AL96" i="15"/>
  <c r="AN96" i="15" s="1"/>
  <c r="S358" i="8"/>
  <c r="AK317" i="12"/>
  <c r="AM317" i="12" s="1"/>
  <c r="AL317" i="12"/>
  <c r="AN317" i="12" s="1"/>
  <c r="N298" i="8"/>
  <c r="L298" i="8"/>
  <c r="V257" i="12"/>
  <c r="Z257" i="12" s="1"/>
  <c r="U257" i="12"/>
  <c r="Y257" i="12" s="1"/>
  <c r="P391" i="8"/>
  <c r="J338" i="8"/>
  <c r="R297" i="12"/>
  <c r="J475" i="8"/>
  <c r="R434" i="12"/>
  <c r="P458" i="8"/>
  <c r="M537" i="8"/>
  <c r="D167" i="8"/>
  <c r="T21" i="15"/>
  <c r="AD21" i="15" s="1"/>
  <c r="S21" i="15"/>
  <c r="AC21" i="15" s="1"/>
  <c r="K405" i="8"/>
  <c r="P92" i="8"/>
  <c r="D146" i="8"/>
  <c r="P480" i="8"/>
  <c r="I349" i="8"/>
  <c r="D515" i="8"/>
  <c r="R166" i="12"/>
  <c r="J207" i="8"/>
  <c r="J359" i="8"/>
  <c r="R318" i="12"/>
  <c r="J116" i="8"/>
  <c r="R75" i="12"/>
  <c r="G382" i="8"/>
  <c r="T341" i="12"/>
  <c r="AD341" i="12" s="1"/>
  <c r="F382" i="8"/>
  <c r="S341" i="12"/>
  <c r="AC341" i="12" s="1"/>
  <c r="AG88" i="15"/>
  <c r="AI88" i="15" s="1"/>
  <c r="AH88" i="15"/>
  <c r="AJ88" i="15" s="1"/>
  <c r="H475" i="8"/>
  <c r="Q363" i="8"/>
  <c r="O363" i="8"/>
  <c r="X322" i="12"/>
  <c r="AB322" i="12" s="1"/>
  <c r="W322" i="12"/>
  <c r="D459" i="8"/>
  <c r="AG81" i="12"/>
  <c r="R122" i="8"/>
  <c r="AH81" i="12"/>
  <c r="AJ81" i="12" s="1"/>
  <c r="I142" i="8"/>
  <c r="R274" i="8"/>
  <c r="AH233" i="12"/>
  <c r="AJ233" i="12" s="1"/>
  <c r="AG233" i="12"/>
  <c r="AK227" i="12"/>
  <c r="AM227" i="12" s="1"/>
  <c r="AL227" i="12"/>
  <c r="AN227" i="12" s="1"/>
  <c r="S268" i="8"/>
  <c r="O433" i="8"/>
  <c r="X392" i="12"/>
  <c r="Q433" i="8"/>
  <c r="W392" i="12"/>
  <c r="AA392" i="12" s="1"/>
  <c r="AK22" i="16"/>
  <c r="AM22" i="16" s="1"/>
  <c r="AL22" i="16"/>
  <c r="AN22" i="16" s="1"/>
  <c r="T119" i="12"/>
  <c r="AD119" i="12" s="1"/>
  <c r="G160" i="8"/>
  <c r="S119" i="12"/>
  <c r="AC119" i="12" s="1"/>
  <c r="F160" i="8"/>
  <c r="M227" i="8"/>
  <c r="X472" i="12"/>
  <c r="AB472" i="12" s="1"/>
  <c r="Q513" i="8"/>
  <c r="O513" i="8"/>
  <c r="W472" i="12"/>
  <c r="AA472" i="12" s="1"/>
  <c r="R298" i="12"/>
  <c r="J339" i="8"/>
  <c r="AK50" i="3"/>
  <c r="AM50" i="3" s="1"/>
  <c r="AL50" i="3"/>
  <c r="AN50" i="3" s="1"/>
  <c r="M384" i="8"/>
  <c r="J361" i="8"/>
  <c r="R320" i="12"/>
  <c r="O52" i="8"/>
  <c r="X11" i="12"/>
  <c r="W11" i="12"/>
  <c r="AA11" i="12" s="1"/>
  <c r="Q52" i="8"/>
  <c r="K312" i="8"/>
  <c r="M522" i="8"/>
  <c r="L100" i="8"/>
  <c r="N100" i="8"/>
  <c r="V59" i="12"/>
  <c r="Z59" i="12" s="1"/>
  <c r="U59" i="12"/>
  <c r="Y59" i="12" s="1"/>
  <c r="P473" i="8"/>
  <c r="AL373" i="12"/>
  <c r="AN373" i="12" s="1"/>
  <c r="AK373" i="12"/>
  <c r="AM373" i="12" s="1"/>
  <c r="S414" i="8"/>
  <c r="V21" i="13"/>
  <c r="Z21" i="13" s="1"/>
  <c r="U21" i="13"/>
  <c r="Y21" i="13" s="1"/>
  <c r="H189" i="8"/>
  <c r="P405" i="8"/>
  <c r="R235" i="8"/>
  <c r="AH194" i="12"/>
  <c r="AJ194" i="12" s="1"/>
  <c r="AG194" i="12"/>
  <c r="AL104" i="15"/>
  <c r="AN104" i="15" s="1"/>
  <c r="AK104" i="15"/>
  <c r="AM104" i="15" s="1"/>
  <c r="AL59" i="15"/>
  <c r="AN59" i="15" s="1"/>
  <c r="AK59" i="15"/>
  <c r="AM59" i="15" s="1"/>
  <c r="S301" i="12"/>
  <c r="AC301" i="12" s="1"/>
  <c r="F342" i="8"/>
  <c r="T301" i="12"/>
  <c r="AD301" i="12" s="1"/>
  <c r="G342" i="8"/>
  <c r="E552" i="8"/>
  <c r="U384" i="12"/>
  <c r="Y384" i="12" s="1"/>
  <c r="V384" i="12"/>
  <c r="Z384" i="12" s="1"/>
  <c r="L425" i="8"/>
  <c r="N425" i="8"/>
  <c r="P101" i="8"/>
  <c r="E176" i="8"/>
  <c r="T105" i="15"/>
  <c r="AD105" i="15" s="1"/>
  <c r="S105" i="15"/>
  <c r="AG22" i="14"/>
  <c r="AH22" i="14"/>
  <c r="AJ22" i="14" s="1"/>
  <c r="P277" i="8"/>
  <c r="R88" i="3"/>
  <c r="G139" i="8"/>
  <c r="S98" i="12"/>
  <c r="AC98" i="12" s="1"/>
  <c r="F139" i="8"/>
  <c r="T98" i="12"/>
  <c r="AD98" i="12" s="1"/>
  <c r="R76" i="8"/>
  <c r="AG35" i="12"/>
  <c r="AH35" i="12"/>
  <c r="AJ35" i="12" s="1"/>
  <c r="E542" i="8"/>
  <c r="AH187" i="12"/>
  <c r="AJ187" i="12" s="1"/>
  <c r="R228" i="8"/>
  <c r="AG187" i="12"/>
  <c r="AI187" i="12" s="1"/>
  <c r="AH75" i="12"/>
  <c r="AJ75" i="12" s="1"/>
  <c r="AG75" i="12"/>
  <c r="R116" i="8"/>
  <c r="H174" i="8"/>
  <c r="O548" i="8"/>
  <c r="W507" i="12"/>
  <c r="X507" i="12"/>
  <c r="AB507" i="12" s="1"/>
  <c r="Q548" i="8"/>
  <c r="P70" i="8"/>
  <c r="AL37" i="14"/>
  <c r="AN37" i="14" s="1"/>
  <c r="AK37" i="14"/>
  <c r="AM37" i="14" s="1"/>
  <c r="S369" i="8"/>
  <c r="AL328" i="12"/>
  <c r="AN328" i="12" s="1"/>
  <c r="AK328" i="12"/>
  <c r="AM328" i="12" s="1"/>
  <c r="K139" i="8"/>
  <c r="D429" i="8"/>
  <c r="J310" i="8"/>
  <c r="R269" i="12"/>
  <c r="K361" i="8"/>
  <c r="T97" i="3"/>
  <c r="AD97" i="3" s="1"/>
  <c r="S97" i="3"/>
  <c r="Q309" i="8"/>
  <c r="O309" i="8"/>
  <c r="W268" i="12"/>
  <c r="AA268" i="12" s="1"/>
  <c r="X268" i="12"/>
  <c r="AB268" i="12" s="1"/>
  <c r="Q417" i="8"/>
  <c r="W376" i="12"/>
  <c r="AA376" i="12" s="1"/>
  <c r="X376" i="12"/>
  <c r="AB376" i="12" s="1"/>
  <c r="O417" i="8"/>
  <c r="D461" i="8"/>
  <c r="R17" i="15"/>
  <c r="AG14" i="3"/>
  <c r="AI14" i="3" s="1"/>
  <c r="AH14" i="3"/>
  <c r="AJ14" i="3" s="1"/>
  <c r="C427" i="8"/>
  <c r="S50" i="15"/>
  <c r="AC50" i="15" s="1"/>
  <c r="T50" i="15"/>
  <c r="AD50" i="15" s="1"/>
  <c r="V389" i="12"/>
  <c r="Z389" i="12" s="1"/>
  <c r="L430" i="8"/>
  <c r="U389" i="12"/>
  <c r="N430" i="8"/>
  <c r="C68" i="8"/>
  <c r="AG96" i="12"/>
  <c r="AH96" i="12"/>
  <c r="AJ96" i="12" s="1"/>
  <c r="R137" i="8"/>
  <c r="AH103" i="15"/>
  <c r="AJ103" i="15" s="1"/>
  <c r="AG103" i="15"/>
  <c r="J370" i="8"/>
  <c r="R329" i="12"/>
  <c r="R20" i="14"/>
  <c r="W24" i="13"/>
  <c r="X24" i="13"/>
  <c r="AB24" i="13" s="1"/>
  <c r="P491" i="8"/>
  <c r="M371" i="8"/>
  <c r="P217" i="8"/>
  <c r="S25" i="15"/>
  <c r="T25" i="15"/>
  <c r="AD25" i="15" s="1"/>
  <c r="I383" i="8"/>
  <c r="M142" i="8"/>
  <c r="N229" i="8"/>
  <c r="U188" i="12"/>
  <c r="Y188" i="12" s="1"/>
  <c r="L229" i="8"/>
  <c r="V188" i="12"/>
  <c r="Z188" i="12" s="1"/>
  <c r="V10" i="12"/>
  <c r="Z10" i="12" s="1"/>
  <c r="L51" i="8"/>
  <c r="U10" i="12"/>
  <c r="Y10" i="12" s="1"/>
  <c r="N51" i="8"/>
  <c r="P53" i="8"/>
  <c r="I445" i="8"/>
  <c r="I103" i="8"/>
  <c r="W36" i="13"/>
  <c r="X36" i="13"/>
  <c r="AB36" i="13" s="1"/>
  <c r="D486" i="8"/>
  <c r="C55" i="8"/>
  <c r="I428" i="8"/>
  <c r="AH63" i="12"/>
  <c r="AJ63" i="12" s="1"/>
  <c r="R104" i="8"/>
  <c r="AG63" i="12"/>
  <c r="J250" i="8"/>
  <c r="R209" i="12"/>
  <c r="W51" i="3"/>
  <c r="AA51" i="3" s="1"/>
  <c r="X51" i="3"/>
  <c r="AB51" i="3" s="1"/>
  <c r="L457" i="8"/>
  <c r="V416" i="12"/>
  <c r="Z416" i="12" s="1"/>
  <c r="U416" i="12"/>
  <c r="Y416" i="12" s="1"/>
  <c r="N457" i="8"/>
  <c r="R22" i="14"/>
  <c r="C98" i="8"/>
  <c r="AG89" i="12"/>
  <c r="AH89" i="12"/>
  <c r="AJ89" i="12" s="1"/>
  <c r="R130" i="8"/>
  <c r="L461" i="8"/>
  <c r="N461" i="8"/>
  <c r="V420" i="12"/>
  <c r="Z420" i="12" s="1"/>
  <c r="U420" i="12"/>
  <c r="Y420" i="12" s="1"/>
  <c r="E270" i="8"/>
  <c r="O376" i="8"/>
  <c r="W335" i="12"/>
  <c r="X335" i="12"/>
  <c r="AB335" i="12" s="1"/>
  <c r="Q376" i="8"/>
  <c r="M149" i="8"/>
  <c r="J70" i="8"/>
  <c r="R29" i="12"/>
  <c r="G509" i="8"/>
  <c r="S468" i="12"/>
  <c r="AC468" i="12" s="1"/>
  <c r="T468" i="12"/>
  <c r="AD468" i="12" s="1"/>
  <c r="F509" i="8"/>
  <c r="K416" i="8"/>
  <c r="S44" i="3"/>
  <c r="AC44" i="3" s="1"/>
  <c r="T44" i="3"/>
  <c r="AD44" i="3" s="1"/>
  <c r="G85" i="8"/>
  <c r="E382" i="8"/>
  <c r="I520" i="8"/>
  <c r="M291" i="8"/>
  <c r="L530" i="8"/>
  <c r="U489" i="12"/>
  <c r="Y489" i="12" s="1"/>
  <c r="N530" i="8"/>
  <c r="V489" i="12"/>
  <c r="Z489" i="12" s="1"/>
  <c r="K183" i="8"/>
  <c r="D66" i="8"/>
  <c r="X28" i="14"/>
  <c r="AB28" i="14" s="1"/>
  <c r="W28" i="14"/>
  <c r="D53" i="8"/>
  <c r="P258" i="8"/>
  <c r="W112" i="12"/>
  <c r="X112" i="12"/>
  <c r="AB112" i="12" s="1"/>
  <c r="Q153" i="8"/>
  <c r="O153" i="8"/>
  <c r="M109" i="8"/>
  <c r="I334" i="8"/>
  <c r="AH276" i="12"/>
  <c r="AJ276" i="12" s="1"/>
  <c r="R317" i="8"/>
  <c r="AG276" i="12"/>
  <c r="AI276" i="12" s="1"/>
  <c r="U88" i="15"/>
  <c r="Y88" i="15" s="1"/>
  <c r="V88" i="15"/>
  <c r="Z88" i="15" s="1"/>
  <c r="AL276" i="12"/>
  <c r="AN276" i="12" s="1"/>
  <c r="S317" i="8"/>
  <c r="AK276" i="12"/>
  <c r="D142" i="8"/>
  <c r="K64" i="8"/>
  <c r="G136" i="8"/>
  <c r="F136" i="8"/>
  <c r="S95" i="12"/>
  <c r="AC95" i="12" s="1"/>
  <c r="T95" i="12"/>
  <c r="AD95" i="12" s="1"/>
  <c r="L331" i="8"/>
  <c r="U290" i="12"/>
  <c r="Y290" i="12" s="1"/>
  <c r="N331" i="8"/>
  <c r="V290" i="12"/>
  <c r="Z290" i="12" s="1"/>
  <c r="M132" i="8"/>
  <c r="I290" i="8"/>
  <c r="E367" i="8"/>
  <c r="V46" i="12"/>
  <c r="Z46" i="12" s="1"/>
  <c r="L87" i="8"/>
  <c r="N87" i="8"/>
  <c r="U46" i="12"/>
  <c r="Y46" i="12" s="1"/>
  <c r="AK79" i="12"/>
  <c r="AM79" i="12" s="1"/>
  <c r="AL79" i="12"/>
  <c r="AN79" i="12" s="1"/>
  <c r="S120" i="8"/>
  <c r="N195" i="8"/>
  <c r="V154" i="12"/>
  <c r="Z154" i="12" s="1"/>
  <c r="L195" i="8"/>
  <c r="U154" i="12"/>
  <c r="Y154" i="12" s="1"/>
  <c r="AH202" i="12"/>
  <c r="AJ202" i="12" s="1"/>
  <c r="AG202" i="12"/>
  <c r="R243" i="8"/>
  <c r="AH11" i="15"/>
  <c r="AJ11" i="15" s="1"/>
  <c r="AG11" i="15"/>
  <c r="I363" i="8"/>
  <c r="I147" i="8"/>
  <c r="M548" i="8"/>
  <c r="R21" i="15"/>
  <c r="X434" i="12"/>
  <c r="AB434" i="12" s="1"/>
  <c r="Q475" i="8"/>
  <c r="O475" i="8"/>
  <c r="W434" i="12"/>
  <c r="AA434" i="12" s="1"/>
  <c r="K519" i="8"/>
  <c r="H451" i="8"/>
  <c r="AK320" i="12"/>
  <c r="AM320" i="12" s="1"/>
  <c r="S361" i="8"/>
  <c r="AL320" i="12"/>
  <c r="AN320" i="12" s="1"/>
  <c r="AH62" i="3"/>
  <c r="AJ62" i="3" s="1"/>
  <c r="AG62" i="3"/>
  <c r="AI62" i="3" s="1"/>
  <c r="N262" i="8"/>
  <c r="V221" i="12"/>
  <c r="Z221" i="12" s="1"/>
  <c r="L262" i="8"/>
  <c r="U221" i="12"/>
  <c r="Y221" i="12" s="1"/>
  <c r="V32" i="14"/>
  <c r="Z32" i="14" s="1"/>
  <c r="U32" i="14"/>
  <c r="Y32" i="14" s="1"/>
  <c r="D154" i="8"/>
  <c r="S79" i="15"/>
  <c r="AC79" i="15" s="1"/>
  <c r="T79" i="15"/>
  <c r="AD79" i="15" s="1"/>
  <c r="D50" i="8"/>
  <c r="AK22" i="15"/>
  <c r="AM22" i="15" s="1"/>
  <c r="AL22" i="15"/>
  <c r="AN22" i="15" s="1"/>
  <c r="O459" i="8"/>
  <c r="W418" i="12"/>
  <c r="X418" i="12"/>
  <c r="AB418" i="12" s="1"/>
  <c r="Q459" i="8"/>
  <c r="P374" i="8"/>
  <c r="X44" i="14"/>
  <c r="AB44" i="14" s="1"/>
  <c r="W44" i="14"/>
  <c r="E203" i="8"/>
  <c r="V37" i="14"/>
  <c r="Z37" i="14" s="1"/>
  <c r="U37" i="14"/>
  <c r="Y37" i="14" s="1"/>
  <c r="U75" i="3"/>
  <c r="Y75" i="3" s="1"/>
  <c r="V75" i="3"/>
  <c r="Z75" i="3" s="1"/>
  <c r="S195" i="12"/>
  <c r="AC195" i="12" s="1"/>
  <c r="T195" i="12"/>
  <c r="AD195" i="12" s="1"/>
  <c r="G236" i="8"/>
  <c r="F236" i="8"/>
  <c r="I223" i="8"/>
  <c r="R290" i="12"/>
  <c r="J331" i="8"/>
  <c r="P545" i="8"/>
  <c r="P219" i="8"/>
  <c r="Q316" i="8"/>
  <c r="X275" i="12"/>
  <c r="AB275" i="12" s="1"/>
  <c r="O316" i="8"/>
  <c r="W275" i="12"/>
  <c r="AA275" i="12" s="1"/>
  <c r="V409" i="12"/>
  <c r="Z409" i="12" s="1"/>
  <c r="L450" i="8"/>
  <c r="U409" i="12"/>
  <c r="Y409" i="12" s="1"/>
  <c r="N450" i="8"/>
  <c r="D266" i="8"/>
  <c r="M454" i="8"/>
  <c r="W36" i="12"/>
  <c r="AA36" i="12" s="1"/>
  <c r="X36" i="12"/>
  <c r="AB36" i="12" s="1"/>
  <c r="Q77" i="8"/>
  <c r="O77" i="8"/>
  <c r="D278" i="8"/>
  <c r="S66" i="15"/>
  <c r="AC66" i="15" s="1"/>
  <c r="T66" i="15"/>
  <c r="AD66" i="15" s="1"/>
  <c r="AG360" i="12"/>
  <c r="R401" i="8"/>
  <c r="AH360" i="12"/>
  <c r="AJ360" i="12" s="1"/>
  <c r="N549" i="8"/>
  <c r="L549" i="8"/>
  <c r="U508" i="12"/>
  <c r="Y508" i="12" s="1"/>
  <c r="V508" i="12"/>
  <c r="Z508" i="12" s="1"/>
  <c r="R27" i="15"/>
  <c r="K61" i="8"/>
  <c r="AH190" i="12"/>
  <c r="AJ190" i="12" s="1"/>
  <c r="AG190" i="12"/>
  <c r="AI190" i="12" s="1"/>
  <c r="R231" i="8"/>
  <c r="U470" i="12"/>
  <c r="Y470" i="12" s="1"/>
  <c r="L511" i="8"/>
  <c r="N511" i="8"/>
  <c r="V470" i="12"/>
  <c r="Z470" i="12" s="1"/>
  <c r="M279" i="8"/>
  <c r="O60" i="8"/>
  <c r="X19" i="12"/>
  <c r="AB19" i="12" s="1"/>
  <c r="W19" i="12"/>
  <c r="Q60" i="8"/>
  <c r="M379" i="8"/>
  <c r="J66" i="8"/>
  <c r="R25" i="12"/>
  <c r="AK490" i="12"/>
  <c r="AM490" i="12" s="1"/>
  <c r="AL490" i="12"/>
  <c r="AN490" i="12" s="1"/>
  <c r="S531" i="8"/>
  <c r="S458" i="8"/>
  <c r="AL417" i="12"/>
  <c r="AN417" i="12" s="1"/>
  <c r="AK417" i="12"/>
  <c r="AM417" i="12" s="1"/>
  <c r="I437" i="8"/>
  <c r="U34" i="3"/>
  <c r="Y34" i="3" s="1"/>
  <c r="V34" i="3"/>
  <c r="Z34" i="3" s="1"/>
  <c r="X401" i="12"/>
  <c r="AB401" i="12" s="1"/>
  <c r="O442" i="8"/>
  <c r="W401" i="12"/>
  <c r="AA401" i="12" s="1"/>
  <c r="Q442" i="8"/>
  <c r="F292" i="8"/>
  <c r="T251" i="12"/>
  <c r="AD251" i="12" s="1"/>
  <c r="G292" i="8"/>
  <c r="S251" i="12"/>
  <c r="AC251" i="12" s="1"/>
  <c r="R501" i="8"/>
  <c r="AG460" i="12"/>
  <c r="AI460" i="12" s="1"/>
  <c r="AH460" i="12"/>
  <c r="AJ460" i="12" s="1"/>
  <c r="I546" i="8"/>
  <c r="G63" i="8"/>
  <c r="S22" i="12"/>
  <c r="AC22" i="12" s="1"/>
  <c r="F63" i="8"/>
  <c r="T22" i="12"/>
  <c r="AD22" i="12" s="1"/>
  <c r="C393" i="8"/>
  <c r="T39" i="15"/>
  <c r="AD39" i="15" s="1"/>
  <c r="S39" i="15"/>
  <c r="M250" i="8"/>
  <c r="P434" i="8"/>
  <c r="AK214" i="12"/>
  <c r="AM214" i="12" s="1"/>
  <c r="AL214" i="12"/>
  <c r="AN214" i="12" s="1"/>
  <c r="S255" i="8"/>
  <c r="I204" i="8"/>
  <c r="M55" i="8"/>
  <c r="H187" i="8"/>
  <c r="O267" i="8"/>
  <c r="X226" i="12"/>
  <c r="AB226" i="12" s="1"/>
  <c r="W226" i="12"/>
  <c r="Q267" i="8"/>
  <c r="P98" i="8"/>
  <c r="P100" i="8"/>
  <c r="AL478" i="12"/>
  <c r="AN478" i="12" s="1"/>
  <c r="AK478" i="12"/>
  <c r="AM478" i="12" s="1"/>
  <c r="S519" i="8"/>
  <c r="AH25" i="12"/>
  <c r="AJ25" i="12" s="1"/>
  <c r="AG25" i="12"/>
  <c r="AI25" i="12" s="1"/>
  <c r="R66" i="8"/>
  <c r="R401" i="12"/>
  <c r="J442" i="8"/>
  <c r="I490" i="8"/>
  <c r="G86" i="8"/>
  <c r="S45" i="12"/>
  <c r="AC45" i="12" s="1"/>
  <c r="T45" i="12"/>
  <c r="AD45" i="12" s="1"/>
  <c r="F86" i="8"/>
  <c r="H273" i="8"/>
  <c r="AG216" i="12"/>
  <c r="AH216" i="12"/>
  <c r="AJ216" i="12" s="1"/>
  <c r="R257" i="8"/>
  <c r="L323" i="8"/>
  <c r="V282" i="12"/>
  <c r="Z282" i="12" s="1"/>
  <c r="U282" i="12"/>
  <c r="Y282" i="12" s="1"/>
  <c r="N323" i="8"/>
  <c r="T19" i="13"/>
  <c r="AD19" i="13" s="1"/>
  <c r="S19" i="13"/>
  <c r="U30" i="3"/>
  <c r="Y30" i="3" s="1"/>
  <c r="V30" i="3"/>
  <c r="Z30" i="3" s="1"/>
  <c r="H437" i="8"/>
  <c r="S150" i="8"/>
  <c r="AL109" i="12"/>
  <c r="AN109" i="12" s="1"/>
  <c r="AK109" i="12"/>
  <c r="AM109" i="12" s="1"/>
  <c r="H393" i="8"/>
  <c r="P457" i="8"/>
  <c r="C444" i="8"/>
  <c r="T346" i="12"/>
  <c r="AD346" i="12" s="1"/>
  <c r="S346" i="12"/>
  <c r="AC346" i="12" s="1"/>
  <c r="F387" i="8"/>
  <c r="G387" i="8"/>
  <c r="R220" i="12"/>
  <c r="J261" i="8"/>
  <c r="M168" i="8"/>
  <c r="E448" i="8"/>
  <c r="M362" i="8"/>
  <c r="R259" i="12"/>
  <c r="J300" i="8"/>
  <c r="E498" i="8"/>
  <c r="P460" i="8"/>
  <c r="K319" i="8"/>
  <c r="H426" i="8"/>
  <c r="P211" i="8"/>
  <c r="U74" i="3"/>
  <c r="Y74" i="3" s="1"/>
  <c r="V74" i="3"/>
  <c r="Z74" i="3" s="1"/>
  <c r="T227" i="12"/>
  <c r="AD227" i="12" s="1"/>
  <c r="G268" i="8"/>
  <c r="F268" i="8"/>
  <c r="S227" i="12"/>
  <c r="AC227" i="12" s="1"/>
  <c r="P130" i="8"/>
  <c r="M494" i="8"/>
  <c r="C232" i="8"/>
  <c r="S299" i="12"/>
  <c r="AC299" i="12" s="1"/>
  <c r="G340" i="8"/>
  <c r="F340" i="8"/>
  <c r="T299" i="12"/>
  <c r="AD299" i="12" s="1"/>
  <c r="O79" i="8"/>
  <c r="W38" i="12"/>
  <c r="AA38" i="12" s="1"/>
  <c r="Q79" i="8"/>
  <c r="X38" i="12"/>
  <c r="AB38" i="12" s="1"/>
  <c r="W37" i="14"/>
  <c r="X37" i="14"/>
  <c r="AB37" i="14" s="1"/>
  <c r="AL473" i="12"/>
  <c r="AN473" i="12" s="1"/>
  <c r="AK473" i="12"/>
  <c r="AM473" i="12" s="1"/>
  <c r="S514" i="8"/>
  <c r="S62" i="15"/>
  <c r="T62" i="15"/>
  <c r="AD62" i="15" s="1"/>
  <c r="AG488" i="12"/>
  <c r="AH488" i="12"/>
  <c r="AJ488" i="12" s="1"/>
  <c r="R529" i="8"/>
  <c r="K174" i="8"/>
  <c r="C222" i="8"/>
  <c r="D150" i="8"/>
  <c r="AL254" i="12"/>
  <c r="AN254" i="12" s="1"/>
  <c r="S295" i="8"/>
  <c r="AK254" i="12"/>
  <c r="AM254" i="12" s="1"/>
  <c r="W41" i="15"/>
  <c r="X41" i="15"/>
  <c r="AB41" i="15" s="1"/>
  <c r="D73" i="8"/>
  <c r="S46" i="15"/>
  <c r="AC46" i="15" s="1"/>
  <c r="T46" i="15"/>
  <c r="AD46" i="15" s="1"/>
  <c r="K483" i="8"/>
  <c r="H116" i="8"/>
  <c r="AG29" i="15"/>
  <c r="AI29" i="15" s="1"/>
  <c r="AH29" i="15"/>
  <c r="AJ29" i="15" s="1"/>
  <c r="E467" i="8"/>
  <c r="E61" i="8"/>
  <c r="N488" i="8"/>
  <c r="U447" i="12"/>
  <c r="Y447" i="12" s="1"/>
  <c r="L488" i="8"/>
  <c r="V447" i="12"/>
  <c r="Z447" i="12" s="1"/>
  <c r="J249" i="8"/>
  <c r="R208" i="12"/>
  <c r="M262" i="8"/>
  <c r="R30" i="12"/>
  <c r="J71" i="8"/>
  <c r="U353" i="12"/>
  <c r="Y353" i="12" s="1"/>
  <c r="L394" i="8"/>
  <c r="N394" i="8"/>
  <c r="V353" i="12"/>
  <c r="Z353" i="12" s="1"/>
  <c r="S35" i="13"/>
  <c r="T35" i="13"/>
  <c r="AD35" i="13" s="1"/>
  <c r="H418" i="8"/>
  <c r="AK87" i="3"/>
  <c r="AM87" i="3" s="1"/>
  <c r="AL87" i="3"/>
  <c r="AN87" i="3" s="1"/>
  <c r="R367" i="12"/>
  <c r="J408" i="8"/>
  <c r="E298" i="8"/>
  <c r="R94" i="15"/>
  <c r="I200" i="8"/>
  <c r="M114" i="8"/>
  <c r="S73" i="3"/>
  <c r="T73" i="3"/>
  <c r="AD73" i="3" s="1"/>
  <c r="AG189" i="12"/>
  <c r="AH189" i="12"/>
  <c r="AJ189" i="12" s="1"/>
  <c r="R230" i="8"/>
  <c r="D270" i="8"/>
  <c r="T9" i="14"/>
  <c r="AD9" i="14" s="1"/>
  <c r="S9" i="14"/>
  <c r="AC9" i="14" s="1"/>
  <c r="R526" i="8"/>
  <c r="AH485" i="12"/>
  <c r="AJ485" i="12" s="1"/>
  <c r="AG485" i="12"/>
  <c r="AI485" i="12" s="1"/>
  <c r="N184" i="8"/>
  <c r="V143" i="12"/>
  <c r="Z143" i="12" s="1"/>
  <c r="U143" i="12"/>
  <c r="Y143" i="12" s="1"/>
  <c r="L184" i="8"/>
  <c r="T32" i="15"/>
  <c r="AD32" i="15" s="1"/>
  <c r="S32" i="15"/>
  <c r="AC32" i="15" s="1"/>
  <c r="H466" i="8"/>
  <c r="T19" i="15"/>
  <c r="AD19" i="15" s="1"/>
  <c r="S19" i="15"/>
  <c r="AC19" i="15" s="1"/>
  <c r="S509" i="8"/>
  <c r="AL468" i="12"/>
  <c r="AN468" i="12" s="1"/>
  <c r="AK468" i="12"/>
  <c r="AM468" i="12" s="1"/>
  <c r="T7" i="13"/>
  <c r="AD7" i="13" s="1"/>
  <c r="S7" i="13"/>
  <c r="AC7" i="13" s="1"/>
  <c r="P398" i="8"/>
  <c r="E403" i="8"/>
  <c r="E527" i="8"/>
  <c r="Q135" i="8"/>
  <c r="X94" i="12"/>
  <c r="W94" i="12"/>
  <c r="AA94" i="12" s="1"/>
  <c r="O135" i="8"/>
  <c r="M261" i="8"/>
  <c r="D55" i="8"/>
  <c r="R67" i="3"/>
  <c r="S143" i="8"/>
  <c r="AK102" i="12"/>
  <c r="AM102" i="12" s="1"/>
  <c r="AL102" i="12"/>
  <c r="AN102" i="12" s="1"/>
  <c r="R202" i="12"/>
  <c r="J243" i="8"/>
  <c r="D310" i="8"/>
  <c r="X258" i="12"/>
  <c r="AB258" i="12" s="1"/>
  <c r="Q299" i="8"/>
  <c r="O299" i="8"/>
  <c r="W258" i="12"/>
  <c r="AG21" i="3"/>
  <c r="AI21" i="3" s="1"/>
  <c r="AH21" i="3"/>
  <c r="AJ21" i="3" s="1"/>
  <c r="AL160" i="12"/>
  <c r="AN160" i="12" s="1"/>
  <c r="S201" i="8"/>
  <c r="AK160" i="12"/>
  <c r="AM160" i="12" s="1"/>
  <c r="W17" i="12"/>
  <c r="X17" i="12"/>
  <c r="AB17" i="12" s="1"/>
  <c r="Q58" i="8"/>
  <c r="O58" i="8"/>
  <c r="C350" i="8"/>
  <c r="G375" i="8"/>
  <c r="F375" i="8"/>
  <c r="S334" i="12"/>
  <c r="AC334" i="12" s="1"/>
  <c r="T334" i="12"/>
  <c r="AD334" i="12" s="1"/>
  <c r="K71" i="8"/>
  <c r="AG398" i="12"/>
  <c r="R439" i="8"/>
  <c r="AH398" i="12"/>
  <c r="AJ398" i="12" s="1"/>
  <c r="T102" i="3"/>
  <c r="AD102" i="3" s="1"/>
  <c r="S102" i="3"/>
  <c r="AC102" i="3" s="1"/>
  <c r="Q369" i="8"/>
  <c r="W328" i="12"/>
  <c r="O369" i="8"/>
  <c r="X328" i="12"/>
  <c r="AB328" i="12" s="1"/>
  <c r="R86" i="15"/>
  <c r="AK246" i="12"/>
  <c r="AM246" i="12" s="1"/>
  <c r="S287" i="8"/>
  <c r="AL246" i="12"/>
  <c r="AN246" i="12" s="1"/>
  <c r="H242" i="8"/>
  <c r="K455" i="8"/>
  <c r="D541" i="8"/>
  <c r="AG103" i="3"/>
  <c r="AI103" i="3" s="1"/>
  <c r="AH103" i="3"/>
  <c r="AJ103" i="3" s="1"/>
  <c r="I427" i="8"/>
  <c r="D492" i="8"/>
  <c r="H329" i="8"/>
  <c r="C179" i="8"/>
  <c r="N429" i="8"/>
  <c r="L429" i="8"/>
  <c r="V388" i="12"/>
  <c r="Z388" i="12" s="1"/>
  <c r="U388" i="12"/>
  <c r="Y388" i="12" s="1"/>
  <c r="U28" i="12"/>
  <c r="Y28" i="12" s="1"/>
  <c r="V28" i="12"/>
  <c r="Z28" i="12" s="1"/>
  <c r="N69" i="8"/>
  <c r="L69" i="8"/>
  <c r="S17" i="16"/>
  <c r="AC17" i="16" s="1"/>
  <c r="T17" i="16"/>
  <c r="AD17" i="16" s="1"/>
  <c r="AG408" i="12"/>
  <c r="AI408" i="12" s="1"/>
  <c r="R449" i="8"/>
  <c r="AH408" i="12"/>
  <c r="AJ408" i="12" s="1"/>
  <c r="AH453" i="12"/>
  <c r="AJ453" i="12" s="1"/>
  <c r="R494" i="8"/>
  <c r="AG453" i="12"/>
  <c r="AI453" i="12" s="1"/>
  <c r="AG53" i="3"/>
  <c r="AI53" i="3" s="1"/>
  <c r="AH53" i="3"/>
  <c r="AJ53" i="3" s="1"/>
  <c r="P402" i="8"/>
  <c r="AH20" i="14"/>
  <c r="AJ20" i="14" s="1"/>
  <c r="AG20" i="14"/>
  <c r="R304" i="12"/>
  <c r="J345" i="8"/>
  <c r="M204" i="8"/>
  <c r="P63" i="8"/>
  <c r="AL16" i="16"/>
  <c r="AN16" i="16" s="1"/>
  <c r="AK16" i="16"/>
  <c r="AM16" i="16" s="1"/>
  <c r="AL169" i="12"/>
  <c r="AN169" i="12" s="1"/>
  <c r="AK169" i="12"/>
  <c r="S210" i="8"/>
  <c r="AL75" i="15"/>
  <c r="AN75" i="15" s="1"/>
  <c r="AK75" i="15"/>
  <c r="AM75" i="15" s="1"/>
  <c r="AK358" i="12"/>
  <c r="AM358" i="12" s="1"/>
  <c r="AL358" i="12"/>
  <c r="S399" i="8"/>
  <c r="D500" i="8"/>
  <c r="R123" i="12"/>
  <c r="J164" i="8"/>
  <c r="I83" i="8"/>
  <c r="I464" i="8"/>
  <c r="X48" i="15"/>
  <c r="AB48" i="15" s="1"/>
  <c r="W48" i="15"/>
  <c r="E144" i="8"/>
  <c r="AH314" i="12"/>
  <c r="AJ314" i="12" s="1"/>
  <c r="AG314" i="12"/>
  <c r="AI314" i="12" s="1"/>
  <c r="R355" i="8"/>
  <c r="F356" i="8"/>
  <c r="G356" i="8"/>
  <c r="S315" i="12"/>
  <c r="AC315" i="12" s="1"/>
  <c r="T315" i="12"/>
  <c r="AD315" i="12" s="1"/>
  <c r="C344" i="8"/>
  <c r="AH10" i="13"/>
  <c r="AJ10" i="13" s="1"/>
  <c r="AG10" i="13"/>
  <c r="R90" i="15"/>
  <c r="S18" i="3"/>
  <c r="AC18" i="3" s="1"/>
  <c r="T18" i="3"/>
  <c r="AD18" i="3" s="1"/>
  <c r="AL116" i="12"/>
  <c r="AN116" i="12" s="1"/>
  <c r="S157" i="8"/>
  <c r="AK116" i="12"/>
  <c r="AM116" i="12" s="1"/>
  <c r="P79" i="8"/>
  <c r="M78" i="8"/>
  <c r="V61" i="3"/>
  <c r="Z61" i="3" s="1"/>
  <c r="U61" i="3"/>
  <c r="Y61" i="3" s="1"/>
  <c r="K336" i="8"/>
  <c r="X27" i="12"/>
  <c r="O68" i="8"/>
  <c r="W27" i="12"/>
  <c r="AA27" i="12" s="1"/>
  <c r="Q68" i="8"/>
  <c r="H494" i="8"/>
  <c r="D368" i="8"/>
  <c r="H421" i="8"/>
  <c r="M383" i="8"/>
  <c r="S62" i="8"/>
  <c r="AL21" i="12"/>
  <c r="AN21" i="12" s="1"/>
  <c r="AK21" i="12"/>
  <c r="AM21" i="12" s="1"/>
  <c r="W16" i="3"/>
  <c r="AA16" i="3" s="1"/>
  <c r="X16" i="3"/>
  <c r="E165" i="8"/>
  <c r="E433" i="8"/>
  <c r="AL15" i="15"/>
  <c r="AN15" i="15" s="1"/>
  <c r="AK15" i="15"/>
  <c r="AM15" i="15" s="1"/>
  <c r="C491" i="8"/>
  <c r="E394" i="8"/>
  <c r="K324" i="8"/>
  <c r="J224" i="8"/>
  <c r="R183" i="12"/>
  <c r="D204" i="8"/>
  <c r="U54" i="3"/>
  <c r="Y54" i="3" s="1"/>
  <c r="V54" i="3"/>
  <c r="Z54" i="3" s="1"/>
  <c r="C199" i="8"/>
  <c r="O323" i="8"/>
  <c r="W282" i="12"/>
  <c r="Q323" i="8"/>
  <c r="X282" i="12"/>
  <c r="AB282" i="12" s="1"/>
  <c r="N444" i="8"/>
  <c r="U403" i="12"/>
  <c r="Y403" i="12" s="1"/>
  <c r="V403" i="12"/>
  <c r="Z403" i="12" s="1"/>
  <c r="L444" i="8"/>
  <c r="K444" i="8"/>
  <c r="M417" i="8"/>
  <c r="AL502" i="12"/>
  <c r="AN502" i="12" s="1"/>
  <c r="S543" i="8"/>
  <c r="AK502" i="12"/>
  <c r="AM502" i="12" s="1"/>
  <c r="K105" i="8"/>
  <c r="H137" i="8"/>
  <c r="K127" i="8"/>
  <c r="AK67" i="15"/>
  <c r="AM67" i="15" s="1"/>
  <c r="AL67" i="15"/>
  <c r="AN67" i="15" s="1"/>
  <c r="H48" i="8"/>
  <c r="D377" i="8"/>
  <c r="AL40" i="3"/>
  <c r="AN40" i="3" s="1"/>
  <c r="AK40" i="3"/>
  <c r="AM40" i="3" s="1"/>
  <c r="R25" i="3"/>
  <c r="P530" i="8"/>
  <c r="S318" i="12"/>
  <c r="T318" i="12"/>
  <c r="AD318" i="12" s="1"/>
  <c r="F359" i="8"/>
  <c r="G359" i="8"/>
  <c r="E294" i="8"/>
  <c r="L392" i="8"/>
  <c r="V351" i="12"/>
  <c r="Z351" i="12" s="1"/>
  <c r="N392" i="8"/>
  <c r="U351" i="12"/>
  <c r="Y351" i="12" s="1"/>
  <c r="J381" i="8"/>
  <c r="R340" i="12"/>
  <c r="E330" i="8"/>
  <c r="M543" i="8"/>
  <c r="S283" i="12"/>
  <c r="AC283" i="12" s="1"/>
  <c r="F324" i="8"/>
  <c r="G324" i="8"/>
  <c r="T283" i="12"/>
  <c r="AD283" i="12" s="1"/>
  <c r="P265" i="8"/>
  <c r="D256" i="8"/>
  <c r="M487" i="8"/>
  <c r="U31" i="14"/>
  <c r="V31" i="14"/>
  <c r="Z31" i="14" s="1"/>
  <c r="R219" i="12"/>
  <c r="J260" i="8"/>
  <c r="H147" i="8"/>
  <c r="M483" i="8"/>
  <c r="C180" i="8"/>
  <c r="AG17" i="16"/>
  <c r="AH17" i="16"/>
  <c r="AJ17" i="16" s="1"/>
  <c r="P152" i="8"/>
  <c r="R394" i="12"/>
  <c r="J435" i="8"/>
  <c r="I391" i="8"/>
  <c r="AG48" i="3"/>
  <c r="AI48" i="3" s="1"/>
  <c r="AH48" i="3"/>
  <c r="AJ48" i="3" s="1"/>
  <c r="C411" i="8"/>
  <c r="U29" i="15"/>
  <c r="V29" i="15"/>
  <c r="Z29" i="15" s="1"/>
  <c r="W8" i="16"/>
  <c r="AA8" i="16" s="1"/>
  <c r="X8" i="16"/>
  <c r="H135" i="8"/>
  <c r="F226" i="8"/>
  <c r="T185" i="12"/>
  <c r="AD185" i="12" s="1"/>
  <c r="S185" i="12"/>
  <c r="G226" i="8"/>
  <c r="M511" i="8"/>
  <c r="G191" i="8"/>
  <c r="T150" i="12"/>
  <c r="AD150" i="12" s="1"/>
  <c r="S150" i="12"/>
  <c r="AC150" i="12" s="1"/>
  <c r="F191" i="8"/>
  <c r="O455" i="8"/>
  <c r="Q455" i="8"/>
  <c r="W414" i="12"/>
  <c r="X414" i="12"/>
  <c r="AB414" i="12" s="1"/>
  <c r="Q325" i="8"/>
  <c r="W284" i="12"/>
  <c r="AA284" i="12" s="1"/>
  <c r="X284" i="12"/>
  <c r="AB284" i="12" s="1"/>
  <c r="O325" i="8"/>
  <c r="V103" i="12"/>
  <c r="Z103" i="12" s="1"/>
  <c r="N144" i="8"/>
  <c r="L144" i="8"/>
  <c r="U103" i="12"/>
  <c r="Y103" i="12" s="1"/>
  <c r="V74" i="12"/>
  <c r="N115" i="8"/>
  <c r="L115" i="8"/>
  <c r="U74" i="12"/>
  <c r="Y74" i="12" s="1"/>
  <c r="P141" i="8"/>
  <c r="U41" i="3"/>
  <c r="Y41" i="3" s="1"/>
  <c r="V41" i="3"/>
  <c r="Z41" i="3" s="1"/>
  <c r="W350" i="12"/>
  <c r="O391" i="8"/>
  <c r="X350" i="12"/>
  <c r="AB350" i="12" s="1"/>
  <c r="Q391" i="8"/>
  <c r="D303" i="8"/>
  <c r="N131" i="8"/>
  <c r="V90" i="12"/>
  <c r="Z90" i="12" s="1"/>
  <c r="L131" i="8"/>
  <c r="U90" i="12"/>
  <c r="Y90" i="12" s="1"/>
  <c r="I277" i="8"/>
  <c r="R502" i="12"/>
  <c r="J543" i="8"/>
  <c r="E434" i="8"/>
  <c r="J92" i="8"/>
  <c r="R51" i="12"/>
  <c r="S111" i="12"/>
  <c r="AC111" i="12" s="1"/>
  <c r="F152" i="8"/>
  <c r="T111" i="12"/>
  <c r="AD111" i="12" s="1"/>
  <c r="G152" i="8"/>
  <c r="D346" i="8"/>
  <c r="I279" i="8"/>
  <c r="M170" i="8"/>
  <c r="E92" i="8"/>
  <c r="D222" i="8"/>
  <c r="E501" i="8"/>
  <c r="X437" i="12"/>
  <c r="AB437" i="12" s="1"/>
  <c r="Q478" i="8"/>
  <c r="O478" i="8"/>
  <c r="W437" i="12"/>
  <c r="H323" i="8"/>
  <c r="AH334" i="12"/>
  <c r="AJ334" i="12" s="1"/>
  <c r="AG334" i="12"/>
  <c r="R375" i="8"/>
  <c r="AL23" i="12"/>
  <c r="AN23" i="12" s="1"/>
  <c r="AK23" i="12"/>
  <c r="AM23" i="12" s="1"/>
  <c r="S64" i="8"/>
  <c r="AK33" i="14"/>
  <c r="AM33" i="14" s="1"/>
  <c r="AL33" i="14"/>
  <c r="AN33" i="14" s="1"/>
  <c r="P281" i="8"/>
  <c r="H248" i="8"/>
  <c r="C149" i="8"/>
  <c r="C322" i="8"/>
  <c r="D392" i="8"/>
  <c r="M293" i="8"/>
  <c r="AH197" i="12"/>
  <c r="AJ197" i="12" s="1"/>
  <c r="AG197" i="12"/>
  <c r="AI197" i="12" s="1"/>
  <c r="R238" i="8"/>
  <c r="AK73" i="12"/>
  <c r="AM73" i="12" s="1"/>
  <c r="AL73" i="12"/>
  <c r="AN73" i="12" s="1"/>
  <c r="S114" i="8"/>
  <c r="H317" i="8"/>
  <c r="L163" i="8"/>
  <c r="N163" i="8"/>
  <c r="V122" i="12"/>
  <c r="Z122" i="12" s="1"/>
  <c r="U122" i="12"/>
  <c r="E303" i="8"/>
  <c r="AK497" i="12"/>
  <c r="AM497" i="12" s="1"/>
  <c r="AL497" i="12"/>
  <c r="AN497" i="12" s="1"/>
  <c r="S538" i="8"/>
  <c r="AG245" i="12"/>
  <c r="AI245" i="12" s="1"/>
  <c r="AH245" i="12"/>
  <c r="AJ245" i="12" s="1"/>
  <c r="R286" i="8"/>
  <c r="V20" i="14"/>
  <c r="Z20" i="14" s="1"/>
  <c r="U20" i="14"/>
  <c r="Y20" i="14" s="1"/>
  <c r="W97" i="3"/>
  <c r="AA97" i="3" s="1"/>
  <c r="X97" i="3"/>
  <c r="AB97" i="3" s="1"/>
  <c r="P200" i="8"/>
  <c r="R76" i="15"/>
  <c r="K432" i="8"/>
  <c r="H481" i="8"/>
  <c r="AK83" i="12"/>
  <c r="AM83" i="12" s="1"/>
  <c r="AL83" i="12"/>
  <c r="AN83" i="12" s="1"/>
  <c r="S124" i="8"/>
  <c r="C360" i="8"/>
  <c r="AK8" i="12"/>
  <c r="AM8" i="12" s="1"/>
  <c r="AL8" i="12"/>
  <c r="AN8" i="12" s="1"/>
  <c r="S49" i="8"/>
  <c r="K410" i="8"/>
  <c r="X130" i="12"/>
  <c r="Q171" i="8"/>
  <c r="O171" i="8"/>
  <c r="W130" i="12"/>
  <c r="AA130" i="12" s="1"/>
  <c r="E538" i="8"/>
  <c r="U398" i="12"/>
  <c r="Y398" i="12" s="1"/>
  <c r="V398" i="12"/>
  <c r="Z398" i="12" s="1"/>
  <c r="N439" i="8"/>
  <c r="L439" i="8"/>
  <c r="P444" i="8"/>
  <c r="I144" i="8"/>
  <c r="K500" i="8"/>
  <c r="C460" i="8"/>
  <c r="S430" i="8"/>
  <c r="AK389" i="12"/>
  <c r="AM389" i="12" s="1"/>
  <c r="AL389" i="12"/>
  <c r="AN389" i="12" s="1"/>
  <c r="R56" i="3"/>
  <c r="H436" i="8"/>
  <c r="X19" i="15"/>
  <c r="AB19" i="15" s="1"/>
  <c r="W19" i="15"/>
  <c r="N406" i="8"/>
  <c r="L406" i="8"/>
  <c r="V365" i="12"/>
  <c r="Z365" i="12" s="1"/>
  <c r="U365" i="12"/>
  <c r="Y365" i="12" s="1"/>
  <c r="AG20" i="12"/>
  <c r="AI20" i="12" s="1"/>
  <c r="AH20" i="12"/>
  <c r="AJ20" i="12" s="1"/>
  <c r="R61" i="8"/>
  <c r="L137" i="8"/>
  <c r="U96" i="12"/>
  <c r="Y96" i="12" s="1"/>
  <c r="N137" i="8"/>
  <c r="V96" i="12"/>
  <c r="Z96" i="12" s="1"/>
  <c r="O348" i="8"/>
  <c r="Q348" i="8"/>
  <c r="X307" i="12"/>
  <c r="AB307" i="12" s="1"/>
  <c r="W307" i="12"/>
  <c r="F126" i="8"/>
  <c r="T85" i="12"/>
  <c r="AD85" i="12" s="1"/>
  <c r="S85" i="12"/>
  <c r="AC85" i="12" s="1"/>
  <c r="G126" i="8"/>
  <c r="F124" i="8"/>
  <c r="G124" i="8"/>
  <c r="S83" i="12"/>
  <c r="AC83" i="12" s="1"/>
  <c r="T83" i="12"/>
  <c r="AD83" i="12" s="1"/>
  <c r="R503" i="12"/>
  <c r="J544" i="8"/>
  <c r="J279" i="8"/>
  <c r="R238" i="12"/>
  <c r="M212" i="8"/>
  <c r="Q251" i="8"/>
  <c r="W210" i="12"/>
  <c r="AA210" i="12" s="1"/>
  <c r="O251" i="8"/>
  <c r="X210" i="12"/>
  <c r="S206" i="12"/>
  <c r="T206" i="12"/>
  <c r="AD206" i="12" s="1"/>
  <c r="F247" i="8"/>
  <c r="G247" i="8"/>
  <c r="R271" i="12"/>
  <c r="J312" i="8"/>
  <c r="J545" i="8"/>
  <c r="R504" i="12"/>
  <c r="E273" i="8"/>
  <c r="AH508" i="12"/>
  <c r="AJ508" i="12" s="1"/>
  <c r="R549" i="8"/>
  <c r="AG508" i="12"/>
  <c r="AI508" i="12" s="1"/>
  <c r="P72" i="8"/>
  <c r="X198" i="12"/>
  <c r="AB198" i="12" s="1"/>
  <c r="O239" i="8"/>
  <c r="Q239" i="8"/>
  <c r="W198" i="12"/>
  <c r="N263" i="8"/>
  <c r="V222" i="12"/>
  <c r="Z222" i="12" s="1"/>
  <c r="U222" i="12"/>
  <c r="Y222" i="12" s="1"/>
  <c r="L263" i="8"/>
  <c r="I88" i="8"/>
  <c r="AG20" i="3"/>
  <c r="AH20" i="3"/>
  <c r="AJ20" i="3" s="1"/>
  <c r="AK17" i="13"/>
  <c r="AL17" i="13"/>
  <c r="AN17" i="13" s="1"/>
  <c r="S448" i="8"/>
  <c r="AL407" i="12"/>
  <c r="AN407" i="12" s="1"/>
  <c r="AK407" i="12"/>
  <c r="AM407" i="12" s="1"/>
  <c r="W45" i="12"/>
  <c r="X45" i="12"/>
  <c r="AB45" i="12" s="1"/>
  <c r="O86" i="8"/>
  <c r="Q86" i="8"/>
  <c r="H367" i="8"/>
  <c r="E124" i="8"/>
  <c r="X20" i="15"/>
  <c r="AB20" i="15" s="1"/>
  <c r="W20" i="15"/>
  <c r="AA20" i="15" s="1"/>
  <c r="AL8" i="13"/>
  <c r="AN8" i="13" s="1"/>
  <c r="AK8" i="13"/>
  <c r="AM8" i="13" s="1"/>
  <c r="C483" i="8"/>
  <c r="I101" i="8"/>
  <c r="M541" i="8"/>
  <c r="K503" i="8"/>
  <c r="C249" i="8"/>
  <c r="R295" i="8"/>
  <c r="AH254" i="12"/>
  <c r="AJ254" i="12" s="1"/>
  <c r="AG254" i="12"/>
  <c r="AI254" i="12" s="1"/>
  <c r="AG40" i="3"/>
  <c r="AH40" i="3"/>
  <c r="AJ40" i="3" s="1"/>
  <c r="D284" i="8"/>
  <c r="R66" i="15"/>
  <c r="T177" i="12"/>
  <c r="AD177" i="12" s="1"/>
  <c r="F218" i="8"/>
  <c r="G218" i="8"/>
  <c r="S177" i="12"/>
  <c r="AC177" i="12" s="1"/>
  <c r="R30" i="15"/>
  <c r="AL398" i="12"/>
  <c r="AN398" i="12" s="1"/>
  <c r="AK398" i="12"/>
  <c r="AM398" i="12" s="1"/>
  <c r="S439" i="8"/>
  <c r="Q254" i="8"/>
  <c r="W213" i="12"/>
  <c r="AA213" i="12" s="1"/>
  <c r="O254" i="8"/>
  <c r="X213" i="12"/>
  <c r="AB213" i="12" s="1"/>
  <c r="C468" i="8"/>
  <c r="V97" i="15"/>
  <c r="Z97" i="15" s="1"/>
  <c r="U97" i="15"/>
  <c r="Y97" i="15" s="1"/>
  <c r="I164" i="8"/>
  <c r="AG164" i="12"/>
  <c r="AH164" i="12"/>
  <c r="AJ164" i="12" s="1"/>
  <c r="R205" i="8"/>
  <c r="C184" i="8"/>
  <c r="R478" i="12"/>
  <c r="J519" i="8"/>
  <c r="T78" i="15"/>
  <c r="AD78" i="15" s="1"/>
  <c r="S78" i="15"/>
  <c r="AC78" i="15" s="1"/>
  <c r="D83" i="8"/>
  <c r="Q152" i="8"/>
  <c r="O152" i="8"/>
  <c r="X111" i="12"/>
  <c r="AB111" i="12" s="1"/>
  <c r="W111" i="12"/>
  <c r="K536" i="8"/>
  <c r="V89" i="3"/>
  <c r="Z89" i="3" s="1"/>
  <c r="U89" i="3"/>
  <c r="Y89" i="3" s="1"/>
  <c r="AG177" i="12"/>
  <c r="R218" i="8"/>
  <c r="AH177" i="12"/>
  <c r="AJ177" i="12" s="1"/>
  <c r="H289" i="8"/>
  <c r="X212" i="12"/>
  <c r="AB212" i="12" s="1"/>
  <c r="O253" i="8"/>
  <c r="Q253" i="8"/>
  <c r="W212" i="12"/>
  <c r="AA212" i="12" s="1"/>
  <c r="N86" i="8"/>
  <c r="U45" i="12"/>
  <c r="Y45" i="12" s="1"/>
  <c r="L86" i="8"/>
  <c r="V45" i="12"/>
  <c r="Z45" i="12" s="1"/>
  <c r="H226" i="8"/>
  <c r="N412" i="8"/>
  <c r="L412" i="8"/>
  <c r="U371" i="12"/>
  <c r="Y371" i="12" s="1"/>
  <c r="V371" i="12"/>
  <c r="Z371" i="12" s="1"/>
  <c r="S350" i="12"/>
  <c r="AC350" i="12" s="1"/>
  <c r="G391" i="8"/>
  <c r="F391" i="8"/>
  <c r="T350" i="12"/>
  <c r="AD350" i="12" s="1"/>
  <c r="R14" i="16"/>
  <c r="K284" i="8"/>
  <c r="K346" i="8"/>
  <c r="D446" i="8"/>
  <c r="I509" i="8"/>
  <c r="K487" i="8"/>
  <c r="S45" i="14"/>
  <c r="AC45" i="14" s="1"/>
  <c r="T45" i="14"/>
  <c r="AD45" i="14" s="1"/>
  <c r="R15" i="15"/>
  <c r="D341" i="8"/>
  <c r="S112" i="12"/>
  <c r="AC112" i="12" s="1"/>
  <c r="T112" i="12"/>
  <c r="AD112" i="12" s="1"/>
  <c r="F153" i="8"/>
  <c r="G153" i="8"/>
  <c r="P334" i="8"/>
  <c r="M382" i="8"/>
  <c r="P88" i="8"/>
  <c r="M231" i="8"/>
  <c r="C95" i="8"/>
  <c r="P493" i="8"/>
  <c r="M122" i="8"/>
  <c r="P437" i="8"/>
  <c r="AH377" i="12"/>
  <c r="AJ377" i="12" s="1"/>
  <c r="R418" i="8"/>
  <c r="AG377" i="12"/>
  <c r="AI377" i="12" s="1"/>
  <c r="K92" i="8"/>
  <c r="V8" i="3"/>
  <c r="Z8" i="3" s="1"/>
  <c r="U8" i="3"/>
  <c r="Y8" i="3" s="1"/>
  <c r="G330" i="8"/>
  <c r="T289" i="12"/>
  <c r="AD289" i="12" s="1"/>
  <c r="F330" i="8"/>
  <c r="S289" i="12"/>
  <c r="U13" i="13"/>
  <c r="Y13" i="13" s="1"/>
  <c r="V13" i="13"/>
  <c r="Z13" i="13" s="1"/>
  <c r="J387" i="8"/>
  <c r="R346" i="12"/>
  <c r="X387" i="12"/>
  <c r="Q428" i="8"/>
  <c r="O428" i="8"/>
  <c r="W387" i="12"/>
  <c r="AA387" i="12" s="1"/>
  <c r="Q117" i="8"/>
  <c r="O117" i="8"/>
  <c r="X76" i="12"/>
  <c r="W76" i="12"/>
  <c r="AA76" i="12" s="1"/>
  <c r="L403" i="8"/>
  <c r="V362" i="12"/>
  <c r="Z362" i="12" s="1"/>
  <c r="U362" i="12"/>
  <c r="Y362" i="12" s="1"/>
  <c r="N403" i="8"/>
  <c r="R205" i="12"/>
  <c r="J246" i="8"/>
  <c r="J332" i="8"/>
  <c r="R291" i="12"/>
  <c r="AK19" i="14"/>
  <c r="AM19" i="14" s="1"/>
  <c r="AL19" i="14"/>
  <c r="AN19" i="14" s="1"/>
  <c r="I225" i="8"/>
  <c r="D324" i="8"/>
  <c r="R34" i="13"/>
  <c r="S135" i="12"/>
  <c r="F176" i="8"/>
  <c r="G176" i="8"/>
  <c r="T135" i="12"/>
  <c r="AD135" i="12" s="1"/>
  <c r="J346" i="8"/>
  <c r="R305" i="12"/>
  <c r="T69" i="15"/>
  <c r="AD69" i="15" s="1"/>
  <c r="S69" i="15"/>
  <c r="C155" i="8"/>
  <c r="I60" i="8"/>
  <c r="AK60" i="12"/>
  <c r="AM60" i="12" s="1"/>
  <c r="S101" i="8"/>
  <c r="AL60" i="12"/>
  <c r="AN60" i="12" s="1"/>
  <c r="M302" i="8"/>
  <c r="E282" i="8"/>
  <c r="E107" i="8"/>
  <c r="D281" i="8"/>
  <c r="W102" i="15"/>
  <c r="X102" i="15"/>
  <c r="AB102" i="15" s="1"/>
  <c r="E480" i="8"/>
  <c r="W271" i="12"/>
  <c r="AA271" i="12" s="1"/>
  <c r="X271" i="12"/>
  <c r="Q312" i="8"/>
  <c r="O312" i="8"/>
  <c r="AG38" i="3"/>
  <c r="AI38" i="3" s="1"/>
  <c r="AH38" i="3"/>
  <c r="AJ38" i="3" s="1"/>
  <c r="R414" i="12"/>
  <c r="J455" i="8"/>
  <c r="I95" i="8"/>
  <c r="AK91" i="12"/>
  <c r="AM91" i="12" s="1"/>
  <c r="S132" i="8"/>
  <c r="AL91" i="12"/>
  <c r="AN91" i="12" s="1"/>
  <c r="K463" i="8"/>
  <c r="M433" i="8"/>
  <c r="D240" i="8"/>
  <c r="W75" i="15"/>
  <c r="AA75" i="15" s="1"/>
  <c r="X75" i="15"/>
  <c r="K449" i="8"/>
  <c r="D388" i="8"/>
  <c r="S347" i="12"/>
  <c r="G388" i="8"/>
  <c r="T347" i="12"/>
  <c r="AD347" i="12" s="1"/>
  <c r="F388" i="8"/>
  <c r="P300" i="8"/>
  <c r="R315" i="12"/>
  <c r="J356" i="8"/>
  <c r="J97" i="8"/>
  <c r="R56" i="12"/>
  <c r="S453" i="8"/>
  <c r="AK412" i="12"/>
  <c r="AM412" i="12" s="1"/>
  <c r="AL412" i="12"/>
  <c r="AN412" i="12" s="1"/>
  <c r="W22" i="15"/>
  <c r="AA22" i="15" s="1"/>
  <c r="X22" i="15"/>
  <c r="C172" i="8"/>
  <c r="AL26" i="13"/>
  <c r="AK26" i="13"/>
  <c r="AM26" i="13" s="1"/>
  <c r="I385" i="8"/>
  <c r="AH306" i="12"/>
  <c r="AJ306" i="12" s="1"/>
  <c r="R347" i="8"/>
  <c r="AG306" i="12"/>
  <c r="R8" i="16"/>
  <c r="R386" i="12"/>
  <c r="J427" i="8"/>
  <c r="I56" i="8"/>
  <c r="M549" i="8"/>
  <c r="E306" i="8"/>
  <c r="S94" i="12"/>
  <c r="T94" i="12"/>
  <c r="AD94" i="12" s="1"/>
  <c r="G135" i="8"/>
  <c r="F135" i="8"/>
  <c r="C177" i="8"/>
  <c r="D100" i="8"/>
  <c r="U66" i="3"/>
  <c r="Y66" i="3" s="1"/>
  <c r="V66" i="3"/>
  <c r="Z66" i="3" s="1"/>
  <c r="AK27" i="3"/>
  <c r="AM27" i="3" s="1"/>
  <c r="AL27" i="3"/>
  <c r="AN27" i="3" s="1"/>
  <c r="X30" i="3"/>
  <c r="AB30" i="3" s="1"/>
  <c r="W30" i="3"/>
  <c r="AA30" i="3" s="1"/>
  <c r="C54" i="8"/>
  <c r="K236" i="8"/>
  <c r="J433" i="8"/>
  <c r="R392" i="12"/>
  <c r="R47" i="15"/>
  <c r="S27" i="15"/>
  <c r="AC27" i="15" s="1"/>
  <c r="T27" i="15"/>
  <c r="AD27" i="15" s="1"/>
  <c r="M330" i="8"/>
  <c r="O485" i="8"/>
  <c r="X444" i="12"/>
  <c r="W444" i="12"/>
  <c r="AA444" i="12" s="1"/>
  <c r="Q485" i="8"/>
  <c r="W151" i="12"/>
  <c r="Q192" i="8"/>
  <c r="X151" i="12"/>
  <c r="AB151" i="12" s="1"/>
  <c r="O192" i="8"/>
  <c r="F273" i="8"/>
  <c r="G273" i="8"/>
  <c r="S232" i="12"/>
  <c r="AC232" i="12" s="1"/>
  <c r="T232" i="12"/>
  <c r="AD232" i="12" s="1"/>
  <c r="M492" i="8"/>
  <c r="J529" i="8"/>
  <c r="R488" i="12"/>
  <c r="F269" i="8"/>
  <c r="G269" i="8"/>
  <c r="T228" i="12"/>
  <c r="AD228" i="12" s="1"/>
  <c r="S228" i="12"/>
  <c r="AC228" i="12" s="1"/>
  <c r="H78" i="8"/>
  <c r="F543" i="8"/>
  <c r="T502" i="12"/>
  <c r="AD502" i="12" s="1"/>
  <c r="G543" i="8"/>
  <c r="S502" i="12"/>
  <c r="AC502" i="12" s="1"/>
  <c r="X172" i="12"/>
  <c r="AB172" i="12" s="1"/>
  <c r="Q213" i="8"/>
  <c r="O213" i="8"/>
  <c r="W172" i="12"/>
  <c r="AA172" i="12" s="1"/>
  <c r="R336" i="8"/>
  <c r="AG295" i="12"/>
  <c r="AI295" i="12" s="1"/>
  <c r="AH295" i="12"/>
  <c r="AJ295" i="12" s="1"/>
  <c r="C476" i="8"/>
  <c r="P439" i="8"/>
  <c r="E76" i="8"/>
  <c r="S429" i="8"/>
  <c r="AL388" i="12"/>
  <c r="AN388" i="12" s="1"/>
  <c r="AK388" i="12"/>
  <c r="AM388" i="12" s="1"/>
  <c r="T23" i="13"/>
  <c r="AD23" i="13" s="1"/>
  <c r="S23" i="13"/>
  <c r="E375" i="8"/>
  <c r="C103" i="8"/>
  <c r="U446" i="12"/>
  <c r="Y446" i="12" s="1"/>
  <c r="L487" i="8"/>
  <c r="N487" i="8"/>
  <c r="V446" i="12"/>
  <c r="Z446" i="12" s="1"/>
  <c r="H84" i="8"/>
  <c r="K259" i="8"/>
  <c r="U223" i="12"/>
  <c r="Y223" i="12" s="1"/>
  <c r="V223" i="12"/>
  <c r="Z223" i="12" s="1"/>
  <c r="N264" i="8"/>
  <c r="L264" i="8"/>
  <c r="E111" i="8"/>
  <c r="X76" i="3"/>
  <c r="AB76" i="3" s="1"/>
  <c r="W76" i="3"/>
  <c r="L132" i="8"/>
  <c r="U91" i="12"/>
  <c r="Y91" i="12" s="1"/>
  <c r="V91" i="12"/>
  <c r="Z91" i="12" s="1"/>
  <c r="N132" i="8"/>
  <c r="R256" i="8"/>
  <c r="AG215" i="12"/>
  <c r="AI215" i="12" s="1"/>
  <c r="AH215" i="12"/>
  <c r="AJ215" i="12" s="1"/>
  <c r="C502" i="8"/>
  <c r="F76" i="8"/>
  <c r="T35" i="12"/>
  <c r="AD35" i="12" s="1"/>
  <c r="S35" i="12"/>
  <c r="G76" i="8"/>
  <c r="M126" i="8"/>
  <c r="M420" i="8"/>
  <c r="K530" i="8"/>
  <c r="AG16" i="15"/>
  <c r="AH16" i="15"/>
  <c r="AJ16" i="15" s="1"/>
  <c r="U328" i="12"/>
  <c r="Y328" i="12" s="1"/>
  <c r="V328" i="12"/>
  <c r="Z328" i="12" s="1"/>
  <c r="L369" i="8"/>
  <c r="N369" i="8"/>
  <c r="AL71" i="15"/>
  <c r="AN71" i="15" s="1"/>
  <c r="AK71" i="15"/>
  <c r="AM71" i="15" s="1"/>
  <c r="F244" i="8"/>
  <c r="G244" i="8"/>
  <c r="T203" i="12"/>
  <c r="AD203" i="12" s="1"/>
  <c r="S203" i="12"/>
  <c r="K152" i="8"/>
  <c r="R121" i="8"/>
  <c r="AH80" i="12"/>
  <c r="AJ80" i="12" s="1"/>
  <c r="AG80" i="12"/>
  <c r="AI80" i="12" s="1"/>
  <c r="R143" i="8"/>
  <c r="AH102" i="12"/>
  <c r="AJ102" i="12" s="1"/>
  <c r="AG102" i="12"/>
  <c r="AI102" i="12" s="1"/>
  <c r="P499" i="8"/>
  <c r="S64" i="3"/>
  <c r="AC64" i="3" s="1"/>
  <c r="T64" i="3"/>
  <c r="AD64" i="3" s="1"/>
  <c r="M359" i="8"/>
  <c r="R369" i="8"/>
  <c r="AG328" i="12"/>
  <c r="AH328" i="12"/>
  <c r="AJ328" i="12" s="1"/>
  <c r="M287" i="8"/>
  <c r="K107" i="8"/>
  <c r="H94" i="8"/>
  <c r="H67" i="8"/>
  <c r="L546" i="8"/>
  <c r="U505" i="12"/>
  <c r="Y505" i="12" s="1"/>
  <c r="V505" i="12"/>
  <c r="Z505" i="12" s="1"/>
  <c r="N546" i="8"/>
  <c r="I452" i="8"/>
  <c r="C152" i="8"/>
  <c r="J254" i="8"/>
  <c r="R213" i="12"/>
  <c r="E494" i="8"/>
  <c r="U34" i="15"/>
  <c r="Y34" i="15" s="1"/>
  <c r="V34" i="15"/>
  <c r="Z34" i="15" s="1"/>
  <c r="J217" i="8"/>
  <c r="R176" i="12"/>
  <c r="X138" i="12"/>
  <c r="O179" i="8"/>
  <c r="W138" i="12"/>
  <c r="AA138" i="12" s="1"/>
  <c r="Q179" i="8"/>
  <c r="R63" i="15"/>
  <c r="V435" i="12"/>
  <c r="Z435" i="12" s="1"/>
  <c r="L476" i="8"/>
  <c r="U435" i="12"/>
  <c r="Y435" i="12" s="1"/>
  <c r="N476" i="8"/>
  <c r="R78" i="12"/>
  <c r="J119" i="8"/>
  <c r="H143" i="8"/>
  <c r="AK209" i="12"/>
  <c r="AM209" i="12" s="1"/>
  <c r="AL209" i="12"/>
  <c r="AN209" i="12" s="1"/>
  <c r="S250" i="8"/>
  <c r="W473" i="12"/>
  <c r="O514" i="8"/>
  <c r="Q514" i="8"/>
  <c r="X473" i="12"/>
  <c r="AB473" i="12" s="1"/>
  <c r="AL280" i="12"/>
  <c r="AN280" i="12" s="1"/>
  <c r="AK280" i="12"/>
  <c r="AM280" i="12" s="1"/>
  <c r="S321" i="8"/>
  <c r="H414" i="8"/>
  <c r="R105" i="12"/>
  <c r="J146" i="8"/>
  <c r="V8" i="13"/>
  <c r="Z8" i="13" s="1"/>
  <c r="U8" i="13"/>
  <c r="K448" i="8"/>
  <c r="AK25" i="16"/>
  <c r="AM25" i="16" s="1"/>
  <c r="AL25" i="16"/>
  <c r="AN25" i="16" s="1"/>
  <c r="U488" i="12"/>
  <c r="Y488" i="12" s="1"/>
  <c r="N529" i="8"/>
  <c r="L529" i="8"/>
  <c r="V488" i="12"/>
  <c r="Z488" i="12" s="1"/>
  <c r="K374" i="8"/>
  <c r="O550" i="8"/>
  <c r="X509" i="12"/>
  <c r="AB509" i="12" s="1"/>
  <c r="Q550" i="8"/>
  <c r="W509" i="12"/>
  <c r="AA509" i="12" s="1"/>
  <c r="I414" i="8"/>
  <c r="D58" i="8"/>
  <c r="R168" i="12"/>
  <c r="J209" i="8"/>
  <c r="I79" i="8"/>
  <c r="AK446" i="12"/>
  <c r="AM446" i="12" s="1"/>
  <c r="AL446" i="12"/>
  <c r="AN446" i="12" s="1"/>
  <c r="S487" i="8"/>
  <c r="T24" i="15"/>
  <c r="AD24" i="15" s="1"/>
  <c r="S24" i="15"/>
  <c r="H209" i="8"/>
  <c r="H57" i="8"/>
  <c r="G102" i="8"/>
  <c r="F102" i="8"/>
  <c r="S61" i="12"/>
  <c r="AC61" i="12" s="1"/>
  <c r="T61" i="12"/>
  <c r="AD61" i="12" s="1"/>
  <c r="T327" i="12"/>
  <c r="AD327" i="12" s="1"/>
  <c r="F368" i="8"/>
  <c r="G368" i="8"/>
  <c r="S327" i="12"/>
  <c r="M480" i="8"/>
  <c r="I485" i="8"/>
  <c r="C125" i="8"/>
  <c r="I268" i="8"/>
  <c r="M438" i="8"/>
  <c r="AK392" i="12"/>
  <c r="AL392" i="12"/>
  <c r="AN392" i="12" s="1"/>
  <c r="S433" i="8"/>
  <c r="Q56" i="8"/>
  <c r="X15" i="12"/>
  <c r="AB15" i="12" s="1"/>
  <c r="O56" i="8"/>
  <c r="W15" i="12"/>
  <c r="E74" i="8"/>
  <c r="T23" i="12"/>
  <c r="AD23" i="12" s="1"/>
  <c r="G64" i="8"/>
  <c r="F64" i="8"/>
  <c r="S23" i="12"/>
  <c r="AC23" i="12" s="1"/>
  <c r="I53" i="8"/>
  <c r="H327" i="8"/>
  <c r="AL114" i="12"/>
  <c r="AN114" i="12" s="1"/>
  <c r="AK114" i="12"/>
  <c r="AM114" i="12" s="1"/>
  <c r="S155" i="8"/>
  <c r="S403" i="12"/>
  <c r="AC403" i="12" s="1"/>
  <c r="G444" i="8"/>
  <c r="T403" i="12"/>
  <c r="AD403" i="12" s="1"/>
  <c r="F444" i="8"/>
  <c r="S409" i="12"/>
  <c r="AC409" i="12" s="1"/>
  <c r="F450" i="8"/>
  <c r="G450" i="8"/>
  <c r="T409" i="12"/>
  <c r="AD409" i="12" s="1"/>
  <c r="S172" i="8"/>
  <c r="AK131" i="12"/>
  <c r="AM131" i="12" s="1"/>
  <c r="AL131" i="12"/>
  <c r="AN131" i="12" s="1"/>
  <c r="X400" i="12"/>
  <c r="AB400" i="12" s="1"/>
  <c r="O441" i="8"/>
  <c r="Q441" i="8"/>
  <c r="W400" i="12"/>
  <c r="AK256" i="12"/>
  <c r="AL256" i="12"/>
  <c r="AN256" i="12" s="1"/>
  <c r="S297" i="8"/>
  <c r="L98" i="8"/>
  <c r="N98" i="8"/>
  <c r="U57" i="12"/>
  <c r="Y57" i="12" s="1"/>
  <c r="V57" i="12"/>
  <c r="Z57" i="12" s="1"/>
  <c r="C256" i="8"/>
  <c r="AL259" i="12"/>
  <c r="AN259" i="12" s="1"/>
  <c r="S300" i="8"/>
  <c r="AK259" i="12"/>
  <c r="AM259" i="12" s="1"/>
  <c r="AL39" i="12"/>
  <c r="AN39" i="12" s="1"/>
  <c r="AK39" i="12"/>
  <c r="AM39" i="12" s="1"/>
  <c r="S80" i="8"/>
  <c r="J393" i="8"/>
  <c r="R352" i="12"/>
  <c r="AG212" i="12"/>
  <c r="AI212" i="12" s="1"/>
  <c r="R253" i="8"/>
  <c r="AH212" i="12"/>
  <c r="AJ212" i="12" s="1"/>
  <c r="H52" i="8"/>
  <c r="V175" i="12"/>
  <c r="Z175" i="12" s="1"/>
  <c r="U175" i="12"/>
  <c r="Y175" i="12" s="1"/>
  <c r="N216" i="8"/>
  <c r="L216" i="8"/>
  <c r="I439" i="8"/>
  <c r="V40" i="15"/>
  <c r="Z40" i="15" s="1"/>
  <c r="U40" i="15"/>
  <c r="Y40" i="15" s="1"/>
  <c r="AH401" i="12"/>
  <c r="AJ401" i="12" s="1"/>
  <c r="AG401" i="12"/>
  <c r="R442" i="8"/>
  <c r="C139" i="8"/>
  <c r="H477" i="8"/>
  <c r="AK51" i="3"/>
  <c r="AM51" i="3" s="1"/>
  <c r="AL51" i="3"/>
  <c r="AN51" i="3" s="1"/>
  <c r="P292" i="8"/>
  <c r="R456" i="8"/>
  <c r="AH415" i="12"/>
  <c r="AJ415" i="12" s="1"/>
  <c r="AG415" i="12"/>
  <c r="AI415" i="12" s="1"/>
  <c r="P95" i="8"/>
  <c r="J50" i="8"/>
  <c r="R9" i="12"/>
  <c r="H449" i="8"/>
  <c r="U91" i="3"/>
  <c r="Y91" i="3" s="1"/>
  <c r="V91" i="3"/>
  <c r="Z91" i="3" s="1"/>
  <c r="M414" i="8"/>
  <c r="P120" i="8"/>
  <c r="R309" i="12"/>
  <c r="J350" i="8"/>
  <c r="AL150" i="12"/>
  <c r="AN150" i="12" s="1"/>
  <c r="AK150" i="12"/>
  <c r="AM150" i="12" s="1"/>
  <c r="S191" i="8"/>
  <c r="I382" i="8"/>
  <c r="M368" i="8"/>
  <c r="K118" i="8"/>
  <c r="S426" i="12"/>
  <c r="AC426" i="12" s="1"/>
  <c r="F467" i="8"/>
  <c r="T426" i="12"/>
  <c r="AD426" i="12" s="1"/>
  <c r="G467" i="8"/>
  <c r="H165" i="8"/>
  <c r="M63" i="8"/>
  <c r="H498" i="8"/>
  <c r="P91" i="8"/>
  <c r="I271" i="8"/>
  <c r="AK130" i="12"/>
  <c r="AM130" i="12" s="1"/>
  <c r="S171" i="8"/>
  <c r="AL130" i="12"/>
  <c r="AN130" i="12" s="1"/>
  <c r="V27" i="15"/>
  <c r="Z27" i="15" s="1"/>
  <c r="U27" i="15"/>
  <c r="Y27" i="15" s="1"/>
  <c r="M161" i="8"/>
  <c r="W90" i="12"/>
  <c r="AA90" i="12" s="1"/>
  <c r="X90" i="12"/>
  <c r="O131" i="8"/>
  <c r="Q131" i="8"/>
  <c r="D213" i="8"/>
  <c r="AH27" i="13"/>
  <c r="AJ27" i="13" s="1"/>
  <c r="AG27" i="13"/>
  <c r="X41" i="3"/>
  <c r="AB41" i="3" s="1"/>
  <c r="W41" i="3"/>
  <c r="AA41" i="3" s="1"/>
  <c r="AG39" i="12"/>
  <c r="R80" i="8"/>
  <c r="AH39" i="12"/>
  <c r="AJ39" i="12" s="1"/>
  <c r="R307" i="8"/>
  <c r="AG266" i="12"/>
  <c r="AH266" i="12"/>
  <c r="AJ266" i="12" s="1"/>
  <c r="C394" i="8"/>
  <c r="Q165" i="8"/>
  <c r="O165" i="8"/>
  <c r="X124" i="12"/>
  <c r="AB124" i="12" s="1"/>
  <c r="W124" i="12"/>
  <c r="AA124" i="12" s="1"/>
  <c r="AH387" i="12"/>
  <c r="AJ387" i="12" s="1"/>
  <c r="AG387" i="12"/>
  <c r="AI387" i="12" s="1"/>
  <c r="R428" i="8"/>
  <c r="K345" i="8"/>
  <c r="E115" i="8"/>
  <c r="AG159" i="12"/>
  <c r="R200" i="8"/>
  <c r="AH159" i="12"/>
  <c r="AJ159" i="12" s="1"/>
  <c r="L520" i="8"/>
  <c r="V479" i="12"/>
  <c r="Z479" i="12" s="1"/>
  <c r="U479" i="12"/>
  <c r="N520" i="8"/>
  <c r="H523" i="8"/>
  <c r="R110" i="12"/>
  <c r="J151" i="8"/>
  <c r="U61" i="12"/>
  <c r="Y61" i="12" s="1"/>
  <c r="L102" i="8"/>
  <c r="V61" i="12"/>
  <c r="Z61" i="12" s="1"/>
  <c r="N102" i="8"/>
  <c r="U146" i="12"/>
  <c r="Y146" i="12" s="1"/>
  <c r="V146" i="12"/>
  <c r="Z146" i="12" s="1"/>
  <c r="N187" i="8"/>
  <c r="L187" i="8"/>
  <c r="AL72" i="3"/>
  <c r="AN72" i="3" s="1"/>
  <c r="AK72" i="3"/>
  <c r="AM72" i="3" s="1"/>
  <c r="W50" i="15"/>
  <c r="X50" i="15"/>
  <c r="AB50" i="15" s="1"/>
  <c r="K121" i="8"/>
  <c r="AL506" i="12"/>
  <c r="AN506" i="12" s="1"/>
  <c r="S547" i="8"/>
  <c r="AK506" i="12"/>
  <c r="AM506" i="12" s="1"/>
  <c r="I150" i="8"/>
  <c r="H297" i="8"/>
  <c r="S28" i="3"/>
  <c r="T28" i="3"/>
  <c r="AD28" i="3" s="1"/>
  <c r="I362" i="8"/>
  <c r="AH201" i="12"/>
  <c r="AJ201" i="12" s="1"/>
  <c r="AG201" i="12"/>
  <c r="AI201" i="12" s="1"/>
  <c r="R242" i="8"/>
  <c r="J161" i="8"/>
  <c r="R120" i="12"/>
  <c r="N280" i="8"/>
  <c r="V239" i="12"/>
  <c r="Z239" i="12" s="1"/>
  <c r="U239" i="12"/>
  <c r="Y239" i="12" s="1"/>
  <c r="L280" i="8"/>
  <c r="H146" i="8"/>
  <c r="AL101" i="3"/>
  <c r="AN101" i="3" s="1"/>
  <c r="AK101" i="3"/>
  <c r="AM101" i="3" s="1"/>
  <c r="P342" i="8"/>
  <c r="R97" i="15"/>
  <c r="U24" i="12"/>
  <c r="Y24" i="12" s="1"/>
  <c r="V24" i="12"/>
  <c r="Z24" i="12" s="1"/>
  <c r="L65" i="8"/>
  <c r="N65" i="8"/>
  <c r="P106" i="8"/>
  <c r="P417" i="8"/>
  <c r="M50" i="8"/>
  <c r="D140" i="8"/>
  <c r="O226" i="8"/>
  <c r="Q226" i="8"/>
  <c r="X185" i="12"/>
  <c r="AB185" i="12" s="1"/>
  <c r="W185" i="12"/>
  <c r="AA185" i="12" s="1"/>
  <c r="H59" i="8"/>
  <c r="AL165" i="12"/>
  <c r="AN165" i="12" s="1"/>
  <c r="S206" i="8"/>
  <c r="AK165" i="12"/>
  <c r="AM165" i="12" s="1"/>
  <c r="K332" i="8"/>
  <c r="U32" i="12"/>
  <c r="Y32" i="12" s="1"/>
  <c r="V32" i="12"/>
  <c r="Z32" i="12" s="1"/>
  <c r="L73" i="8"/>
  <c r="N73" i="8"/>
  <c r="X353" i="12"/>
  <c r="W353" i="12"/>
  <c r="AA353" i="12" s="1"/>
  <c r="O394" i="8"/>
  <c r="Q394" i="8"/>
  <c r="P291" i="8"/>
  <c r="AL99" i="3"/>
  <c r="AN99" i="3" s="1"/>
  <c r="AK99" i="3"/>
  <c r="AM99" i="3" s="1"/>
  <c r="D62" i="8"/>
  <c r="AH86" i="12"/>
  <c r="AJ86" i="12" s="1"/>
  <c r="AG86" i="12"/>
  <c r="R127" i="8"/>
  <c r="I532" i="8"/>
  <c r="E353" i="8"/>
  <c r="M208" i="8"/>
  <c r="S29" i="3"/>
  <c r="AC29" i="3" s="1"/>
  <c r="T29" i="3"/>
  <c r="AD29" i="3" s="1"/>
  <c r="S201" i="12"/>
  <c r="AC201" i="12" s="1"/>
  <c r="T201" i="12"/>
  <c r="AD201" i="12" s="1"/>
  <c r="F242" i="8"/>
  <c r="G242" i="8"/>
  <c r="P486" i="8"/>
  <c r="AG24" i="3"/>
  <c r="AI24" i="3" s="1"/>
  <c r="AH24" i="3"/>
  <c r="AJ24" i="3" s="1"/>
  <c r="P122" i="8"/>
  <c r="V111" i="12"/>
  <c r="Z111" i="12" s="1"/>
  <c r="L152" i="8"/>
  <c r="N152" i="8"/>
  <c r="U111" i="12"/>
  <c r="Y111" i="12" s="1"/>
  <c r="C178" i="8"/>
  <c r="G122" i="8"/>
  <c r="S81" i="12"/>
  <c r="T81" i="12"/>
  <c r="AD81" i="12" s="1"/>
  <c r="F122" i="8"/>
  <c r="M503" i="8"/>
  <c r="S551" i="8"/>
  <c r="AL510" i="12"/>
  <c r="AN510" i="12" s="1"/>
  <c r="AK510" i="12"/>
  <c r="AM510" i="12" s="1"/>
  <c r="AK68" i="3"/>
  <c r="AM68" i="3" s="1"/>
  <c r="AL68" i="3"/>
  <c r="AN68" i="3" s="1"/>
  <c r="R165" i="12"/>
  <c r="J206" i="8"/>
  <c r="D332" i="8"/>
  <c r="K389" i="8"/>
  <c r="T354" i="12"/>
  <c r="AD354" i="12" s="1"/>
  <c r="S354" i="12"/>
  <c r="AC354" i="12" s="1"/>
  <c r="G395" i="8"/>
  <c r="F395" i="8"/>
  <c r="K477" i="8"/>
  <c r="S346" i="8"/>
  <c r="AL305" i="12"/>
  <c r="AN305" i="12" s="1"/>
  <c r="AK305" i="12"/>
  <c r="AM305" i="12" s="1"/>
  <c r="H258" i="8"/>
  <c r="V16" i="13"/>
  <c r="Z16" i="13" s="1"/>
  <c r="U16" i="13"/>
  <c r="Y16" i="13" s="1"/>
  <c r="S306" i="8"/>
  <c r="AK265" i="12"/>
  <c r="AM265" i="12" s="1"/>
  <c r="AL265" i="12"/>
  <c r="AN265" i="12" s="1"/>
  <c r="R468" i="8"/>
  <c r="AG427" i="12"/>
  <c r="AI427" i="12" s="1"/>
  <c r="AH427" i="12"/>
  <c r="AJ427" i="12" s="1"/>
  <c r="C91" i="8"/>
  <c r="K132" i="8"/>
  <c r="K349" i="8"/>
  <c r="D125" i="8"/>
  <c r="E319" i="8"/>
  <c r="J407" i="8"/>
  <c r="R366" i="12"/>
  <c r="AH13" i="15"/>
  <c r="AJ13" i="15" s="1"/>
  <c r="AG13" i="15"/>
  <c r="R292" i="12"/>
  <c r="J333" i="8"/>
  <c r="K193" i="8"/>
  <c r="V108" i="12"/>
  <c r="Z108" i="12" s="1"/>
  <c r="L149" i="8"/>
  <c r="N149" i="8"/>
  <c r="U108" i="12"/>
  <c r="Y108" i="12" s="1"/>
  <c r="E429" i="8"/>
  <c r="W38" i="14"/>
  <c r="X38" i="14"/>
  <c r="AB38" i="14" s="1"/>
  <c r="C464" i="8"/>
  <c r="AK31" i="12"/>
  <c r="AM31" i="12" s="1"/>
  <c r="AL31" i="12"/>
  <c r="AN31" i="12" s="1"/>
  <c r="S72" i="8"/>
  <c r="C205" i="8"/>
  <c r="L465" i="8"/>
  <c r="N465" i="8"/>
  <c r="U424" i="12"/>
  <c r="Y424" i="12" s="1"/>
  <c r="V424" i="12"/>
  <c r="Z424" i="12" s="1"/>
  <c r="H450" i="8"/>
  <c r="E73" i="8"/>
  <c r="P454" i="8"/>
  <c r="E462" i="8"/>
  <c r="P416" i="8"/>
  <c r="R24" i="15"/>
  <c r="C478" i="8"/>
  <c r="E452" i="8"/>
  <c r="M318" i="8"/>
  <c r="M116" i="8"/>
  <c r="AL19" i="15"/>
  <c r="AN19" i="15" s="1"/>
  <c r="AK19" i="15"/>
  <c r="AM19" i="15" s="1"/>
  <c r="C403" i="8"/>
  <c r="L206" i="8"/>
  <c r="U165" i="12"/>
  <c r="V165" i="12"/>
  <c r="Z165" i="12" s="1"/>
  <c r="N206" i="8"/>
  <c r="D431" i="8"/>
  <c r="R223" i="12"/>
  <c r="J264" i="8"/>
  <c r="W374" i="12"/>
  <c r="Q415" i="8"/>
  <c r="X374" i="12"/>
  <c r="AB374" i="12" s="1"/>
  <c r="O415" i="8"/>
  <c r="AL53" i="15"/>
  <c r="AN53" i="15" s="1"/>
  <c r="AK53" i="15"/>
  <c r="AM53" i="15" s="1"/>
  <c r="E546" i="8"/>
  <c r="T45" i="15"/>
  <c r="AD45" i="15" s="1"/>
  <c r="S45" i="15"/>
  <c r="E164" i="8"/>
  <c r="L285" i="8"/>
  <c r="N285" i="8"/>
  <c r="U244" i="12"/>
  <c r="Y244" i="12" s="1"/>
  <c r="V244" i="12"/>
  <c r="Z244" i="12" s="1"/>
  <c r="P197" i="8"/>
  <c r="J429" i="8"/>
  <c r="R388" i="12"/>
  <c r="X186" i="12"/>
  <c r="O227" i="8"/>
  <c r="Q227" i="8"/>
  <c r="W186" i="12"/>
  <c r="AA186" i="12" s="1"/>
  <c r="C61" i="8"/>
  <c r="D274" i="8"/>
  <c r="AL18" i="13"/>
  <c r="AN18" i="13" s="1"/>
  <c r="AK18" i="13"/>
  <c r="AM18" i="13" s="1"/>
  <c r="W174" i="12"/>
  <c r="AA174" i="12" s="1"/>
  <c r="Q215" i="8"/>
  <c r="X174" i="12"/>
  <c r="O215" i="8"/>
  <c r="R154" i="8"/>
  <c r="AH113" i="12"/>
  <c r="AJ113" i="12" s="1"/>
  <c r="AG113" i="12"/>
  <c r="AK10" i="15"/>
  <c r="AM10" i="15" s="1"/>
  <c r="AL10" i="15"/>
  <c r="AN10" i="15" s="1"/>
  <c r="S265" i="12"/>
  <c r="AC265" i="12" s="1"/>
  <c r="F306" i="8"/>
  <c r="T265" i="12"/>
  <c r="AD265" i="12" s="1"/>
  <c r="G306" i="8"/>
  <c r="D325" i="8"/>
  <c r="W19" i="14"/>
  <c r="X19" i="14"/>
  <c r="AB19" i="14" s="1"/>
  <c r="W65" i="15"/>
  <c r="X65" i="15"/>
  <c r="AB65" i="15" s="1"/>
  <c r="T8" i="12"/>
  <c r="AD8" i="12" s="1"/>
  <c r="S8" i="12"/>
  <c r="F49" i="8"/>
  <c r="G49" i="8"/>
  <c r="D298" i="8"/>
  <c r="D476" i="8"/>
  <c r="E246" i="8"/>
  <c r="G254" i="8"/>
  <c r="T213" i="12"/>
  <c r="AD213" i="12" s="1"/>
  <c r="S213" i="12"/>
  <c r="F254" i="8"/>
  <c r="T441" i="12"/>
  <c r="AD441" i="12" s="1"/>
  <c r="F482" i="8"/>
  <c r="G482" i="8"/>
  <c r="S441" i="12"/>
  <c r="AC441" i="12" s="1"/>
  <c r="D174" i="8"/>
  <c r="S364" i="12"/>
  <c r="AC364" i="12" s="1"/>
  <c r="G405" i="8"/>
  <c r="T364" i="12"/>
  <c r="AD364" i="12" s="1"/>
  <c r="F405" i="8"/>
  <c r="E493" i="8"/>
  <c r="J282" i="8"/>
  <c r="R241" i="12"/>
  <c r="D516" i="8"/>
  <c r="E389" i="8"/>
  <c r="R467" i="8"/>
  <c r="AH426" i="12"/>
  <c r="AJ426" i="12" s="1"/>
  <c r="AG426" i="12"/>
  <c r="C77" i="8"/>
  <c r="K234" i="8"/>
  <c r="D506" i="8"/>
  <c r="AL20" i="3"/>
  <c r="AN20" i="3" s="1"/>
  <c r="AK20" i="3"/>
  <c r="H416" i="8"/>
  <c r="E189" i="8"/>
  <c r="AG313" i="12"/>
  <c r="AI313" i="12" s="1"/>
  <c r="AH313" i="12"/>
  <c r="AJ313" i="12" s="1"/>
  <c r="R354" i="8"/>
  <c r="C365" i="8"/>
  <c r="AK43" i="12"/>
  <c r="AM43" i="12" s="1"/>
  <c r="AL43" i="12"/>
  <c r="AN43" i="12" s="1"/>
  <c r="S84" i="8"/>
  <c r="E106" i="8"/>
  <c r="E156" i="8"/>
  <c r="V305" i="12"/>
  <c r="Z305" i="12" s="1"/>
  <c r="L346" i="8"/>
  <c r="N346" i="8"/>
  <c r="U305" i="12"/>
  <c r="H140" i="8"/>
  <c r="D544" i="8"/>
  <c r="D397" i="8"/>
  <c r="H396" i="8"/>
  <c r="E99" i="8"/>
  <c r="P218" i="8"/>
  <c r="P527" i="8"/>
  <c r="H473" i="8"/>
  <c r="C247" i="8"/>
  <c r="J533" i="8"/>
  <c r="R492" i="12"/>
  <c r="M258" i="8"/>
  <c r="R244" i="12"/>
  <c r="J285" i="8"/>
  <c r="S229" i="8"/>
  <c r="AK188" i="12"/>
  <c r="AM188" i="12" s="1"/>
  <c r="AL188" i="12"/>
  <c r="AN188" i="12" s="1"/>
  <c r="E305" i="8"/>
  <c r="AK17" i="12"/>
  <c r="AM17" i="12" s="1"/>
  <c r="S58" i="8"/>
  <c r="AL17" i="12"/>
  <c r="AN17" i="12" s="1"/>
  <c r="F481" i="8"/>
  <c r="T440" i="12"/>
  <c r="AD440" i="12" s="1"/>
  <c r="G481" i="8"/>
  <c r="S440" i="12"/>
  <c r="AC440" i="12" s="1"/>
  <c r="K146" i="8"/>
  <c r="K440" i="8"/>
  <c r="AK72" i="15"/>
  <c r="AM72" i="15" s="1"/>
  <c r="AL72" i="15"/>
  <c r="AN72" i="15" s="1"/>
  <c r="H180" i="8"/>
  <c r="O387" i="8"/>
  <c r="W346" i="12"/>
  <c r="Q387" i="8"/>
  <c r="X346" i="12"/>
  <c r="AB346" i="12" s="1"/>
  <c r="I435" i="8"/>
  <c r="E159" i="8"/>
  <c r="M341" i="8"/>
  <c r="AG100" i="12"/>
  <c r="R141" i="8"/>
  <c r="AH100" i="12"/>
  <c r="AJ100" i="12" s="1"/>
  <c r="P372" i="8"/>
  <c r="R20" i="16"/>
  <c r="M489" i="8"/>
  <c r="R486" i="8"/>
  <c r="AG445" i="12"/>
  <c r="AH445" i="12"/>
  <c r="AJ445" i="12" s="1"/>
  <c r="S20" i="14"/>
  <c r="T20" i="14"/>
  <c r="AD20" i="14" s="1"/>
  <c r="S133" i="12"/>
  <c r="T133" i="12"/>
  <c r="AD133" i="12" s="1"/>
  <c r="G174" i="8"/>
  <c r="F174" i="8"/>
  <c r="W35" i="15"/>
  <c r="X35" i="15"/>
  <c r="AB35" i="15" s="1"/>
  <c r="T202" i="12"/>
  <c r="AD202" i="12" s="1"/>
  <c r="S202" i="12"/>
  <c r="AC202" i="12" s="1"/>
  <c r="F243" i="8"/>
  <c r="G243" i="8"/>
  <c r="P89" i="8"/>
  <c r="I48" i="8"/>
  <c r="C528" i="8"/>
  <c r="D228" i="8"/>
  <c r="D121" i="8"/>
  <c r="I248" i="8"/>
  <c r="D539" i="8"/>
  <c r="J354" i="8"/>
  <c r="R313" i="12"/>
  <c r="C382" i="8"/>
  <c r="D179" i="8"/>
  <c r="C498" i="8"/>
  <c r="E504" i="8"/>
  <c r="H486" i="8"/>
  <c r="H448" i="8"/>
  <c r="H194" i="8"/>
  <c r="S13" i="14"/>
  <c r="T13" i="14"/>
  <c r="AD13" i="14" s="1"/>
  <c r="AL78" i="12"/>
  <c r="AN78" i="12" s="1"/>
  <c r="S119" i="8"/>
  <c r="AK78" i="12"/>
  <c r="AM78" i="12" s="1"/>
  <c r="C71" i="8"/>
  <c r="P355" i="8"/>
  <c r="Q452" i="8"/>
  <c r="X411" i="12"/>
  <c r="AB411" i="12" s="1"/>
  <c r="W411" i="12"/>
  <c r="AA411" i="12" s="1"/>
  <c r="O452" i="8"/>
  <c r="S77" i="3"/>
  <c r="AC77" i="3" s="1"/>
  <c r="T77" i="3"/>
  <c r="AD77" i="3" s="1"/>
  <c r="V44" i="3"/>
  <c r="Z44" i="3" s="1"/>
  <c r="U44" i="3"/>
  <c r="Y44" i="3" s="1"/>
  <c r="P366" i="8"/>
  <c r="D322" i="8"/>
  <c r="I121" i="8"/>
  <c r="F542" i="8"/>
  <c r="S501" i="12"/>
  <c r="G542" i="8"/>
  <c r="T501" i="12"/>
  <c r="AD501" i="12" s="1"/>
  <c r="E438" i="8"/>
  <c r="AL69" i="15"/>
  <c r="AN69" i="15" s="1"/>
  <c r="AK69" i="15"/>
  <c r="AM69" i="15" s="1"/>
  <c r="J383" i="8"/>
  <c r="R342" i="12"/>
  <c r="O477" i="8"/>
  <c r="X436" i="12"/>
  <c r="AB436" i="12" s="1"/>
  <c r="Q477" i="8"/>
  <c r="W436" i="12"/>
  <c r="AA436" i="12" s="1"/>
  <c r="D323" i="8"/>
  <c r="D237" i="8"/>
  <c r="P149" i="8"/>
  <c r="P528" i="8"/>
  <c r="K301" i="8"/>
  <c r="U213" i="12"/>
  <c r="Y213" i="12" s="1"/>
  <c r="L254" i="8"/>
  <c r="V213" i="12"/>
  <c r="Z213" i="12" s="1"/>
  <c r="N254" i="8"/>
  <c r="E287" i="8"/>
  <c r="H56" i="8"/>
  <c r="V337" i="12"/>
  <c r="U337" i="12"/>
  <c r="Y337" i="12" s="1"/>
  <c r="L378" i="8"/>
  <c r="N378" i="8"/>
  <c r="K199" i="8"/>
  <c r="E424" i="8"/>
  <c r="V18" i="14"/>
  <c r="Z18" i="14" s="1"/>
  <c r="U18" i="14"/>
  <c r="P67" i="8"/>
  <c r="X116" i="12"/>
  <c r="W116" i="12"/>
  <c r="AA116" i="12" s="1"/>
  <c r="Q157" i="8"/>
  <c r="O157" i="8"/>
  <c r="P49" i="8"/>
  <c r="K357" i="8"/>
  <c r="AK171" i="12"/>
  <c r="AM171" i="12" s="1"/>
  <c r="AL171" i="12"/>
  <c r="AN171" i="12" s="1"/>
  <c r="S212" i="8"/>
  <c r="H213" i="8"/>
  <c r="V64" i="15"/>
  <c r="Z64" i="15" s="1"/>
  <c r="U64" i="15"/>
  <c r="Y64" i="15" s="1"/>
  <c r="M215" i="8"/>
  <c r="D364" i="8"/>
  <c r="H113" i="8"/>
  <c r="R67" i="12"/>
  <c r="J108" i="8"/>
  <c r="D294" i="8"/>
  <c r="U76" i="15"/>
  <c r="Y76" i="15" s="1"/>
  <c r="V76" i="15"/>
  <c r="Z76" i="15" s="1"/>
  <c r="AL480" i="12"/>
  <c r="AN480" i="12" s="1"/>
  <c r="S521" i="8"/>
  <c r="AK480" i="12"/>
  <c r="AM480" i="12" s="1"/>
  <c r="H395" i="8"/>
  <c r="R491" i="12"/>
  <c r="J532" i="8"/>
  <c r="F298" i="8"/>
  <c r="G298" i="8"/>
  <c r="S257" i="12"/>
  <c r="AC257" i="12" s="1"/>
  <c r="T257" i="12"/>
  <c r="AD257" i="12" s="1"/>
  <c r="AL84" i="15"/>
  <c r="AN84" i="15" s="1"/>
  <c r="AK84" i="15"/>
  <c r="AM84" i="15" s="1"/>
  <c r="I526" i="8"/>
  <c r="AK46" i="3"/>
  <c r="AM46" i="3" s="1"/>
  <c r="AL46" i="3"/>
  <c r="AN46" i="3" s="1"/>
  <c r="I166" i="8"/>
  <c r="H469" i="8"/>
  <c r="D545" i="8"/>
  <c r="AL100" i="15"/>
  <c r="AK100" i="15"/>
  <c r="AM100" i="15" s="1"/>
  <c r="R23" i="13"/>
  <c r="R455" i="12"/>
  <c r="J496" i="8"/>
  <c r="V31" i="13"/>
  <c r="Z31" i="13" s="1"/>
  <c r="U31" i="13"/>
  <c r="M84" i="8"/>
  <c r="D137" i="8"/>
  <c r="V253" i="12"/>
  <c r="Z253" i="12" s="1"/>
  <c r="U253" i="12"/>
  <c r="Y253" i="12" s="1"/>
  <c r="N294" i="8"/>
  <c r="L294" i="8"/>
  <c r="H347" i="8"/>
  <c r="D195" i="8"/>
  <c r="K178" i="8"/>
  <c r="R105" i="8"/>
  <c r="AG64" i="12"/>
  <c r="AI64" i="12" s="1"/>
  <c r="AH64" i="12"/>
  <c r="AJ64" i="12" s="1"/>
  <c r="P430" i="8"/>
  <c r="K401" i="8"/>
  <c r="AG87" i="3"/>
  <c r="AH87" i="3"/>
  <c r="AJ87" i="3" s="1"/>
  <c r="V93" i="3"/>
  <c r="Z93" i="3" s="1"/>
  <c r="U93" i="3"/>
  <c r="Y93" i="3" s="1"/>
  <c r="M312" i="8"/>
  <c r="O464" i="8"/>
  <c r="X423" i="12"/>
  <c r="Q464" i="8"/>
  <c r="W423" i="12"/>
  <c r="AA423" i="12" s="1"/>
  <c r="M345" i="8"/>
  <c r="S53" i="8"/>
  <c r="AL12" i="12"/>
  <c r="AN12" i="12" s="1"/>
  <c r="AK12" i="12"/>
  <c r="AM12" i="12" s="1"/>
  <c r="P246" i="8"/>
  <c r="AH8" i="14"/>
  <c r="AJ8" i="14" s="1"/>
  <c r="AG8" i="14"/>
  <c r="AH31" i="14"/>
  <c r="AJ31" i="14" s="1"/>
  <c r="AG31" i="14"/>
  <c r="AI31" i="14" s="1"/>
  <c r="D550" i="8"/>
  <c r="H70" i="8"/>
  <c r="N391" i="8"/>
  <c r="V350" i="12"/>
  <c r="Z350" i="12" s="1"/>
  <c r="L391" i="8"/>
  <c r="U350" i="12"/>
  <c r="Y350" i="12" s="1"/>
  <c r="S88" i="3"/>
  <c r="T88" i="3"/>
  <c r="AD88" i="3" s="1"/>
  <c r="R132" i="8"/>
  <c r="AH91" i="12"/>
  <c r="AJ91" i="12" s="1"/>
  <c r="AG91" i="12"/>
  <c r="C489" i="8"/>
  <c r="X265" i="12"/>
  <c r="O306" i="8"/>
  <c r="Q306" i="8"/>
  <c r="W265" i="12"/>
  <c r="AA265" i="12" s="1"/>
  <c r="R299" i="12"/>
  <c r="J340" i="8"/>
  <c r="AK38" i="15"/>
  <c r="AM38" i="15" s="1"/>
  <c r="AL38" i="15"/>
  <c r="AN38" i="15" s="1"/>
  <c r="I155" i="8"/>
  <c r="AG249" i="12"/>
  <c r="R290" i="8"/>
  <c r="AH249" i="12"/>
  <c r="AJ249" i="12" s="1"/>
  <c r="V24" i="3"/>
  <c r="Z24" i="3" s="1"/>
  <c r="U24" i="3"/>
  <c r="Y24" i="3" s="1"/>
  <c r="D306" i="8"/>
  <c r="R453" i="8"/>
  <c r="AH412" i="12"/>
  <c r="AJ412" i="12" s="1"/>
  <c r="AG412" i="12"/>
  <c r="X425" i="12"/>
  <c r="AB425" i="12" s="1"/>
  <c r="O466" i="8"/>
  <c r="W425" i="12"/>
  <c r="AA425" i="12" s="1"/>
  <c r="Q466" i="8"/>
  <c r="AL48" i="12"/>
  <c r="AN48" i="12" s="1"/>
  <c r="AK48" i="12"/>
  <c r="AM48" i="12" s="1"/>
  <c r="S89" i="8"/>
  <c r="D423" i="8"/>
  <c r="E328" i="8"/>
  <c r="AG89" i="15"/>
  <c r="AH89" i="15"/>
  <c r="AJ89" i="15" s="1"/>
  <c r="C226" i="8"/>
  <c r="AL17" i="14"/>
  <c r="AN17" i="14" s="1"/>
  <c r="AK17" i="14"/>
  <c r="AM17" i="14" s="1"/>
  <c r="S107" i="12"/>
  <c r="AC107" i="12" s="1"/>
  <c r="T107" i="12"/>
  <c r="AD107" i="12" s="1"/>
  <c r="F148" i="8"/>
  <c r="G148" i="8"/>
  <c r="J281" i="8"/>
  <c r="R240" i="12"/>
  <c r="U33" i="13"/>
  <c r="Y33" i="13" s="1"/>
  <c r="V33" i="13"/>
  <c r="Z33" i="13" s="1"/>
  <c r="I457" i="8"/>
  <c r="D295" i="8"/>
  <c r="E358" i="8"/>
  <c r="I544" i="8"/>
  <c r="K493" i="8"/>
  <c r="W445" i="12"/>
  <c r="AA445" i="12" s="1"/>
  <c r="Q486" i="8"/>
  <c r="X445" i="12"/>
  <c r="AB445" i="12" s="1"/>
  <c r="O486" i="8"/>
  <c r="AK167" i="12"/>
  <c r="AM167" i="12" s="1"/>
  <c r="S208" i="8"/>
  <c r="AL167" i="12"/>
  <c r="AN167" i="12" s="1"/>
  <c r="D345" i="8"/>
  <c r="E261" i="8"/>
  <c r="AH51" i="15"/>
  <c r="AJ51" i="15" s="1"/>
  <c r="AG51" i="15"/>
  <c r="D96" i="8"/>
  <c r="Q188" i="8"/>
  <c r="X147" i="12"/>
  <c r="AB147" i="12" s="1"/>
  <c r="W147" i="12"/>
  <c r="AA147" i="12" s="1"/>
  <c r="O188" i="8"/>
  <c r="E52" i="8"/>
  <c r="K392" i="8"/>
  <c r="F219" i="8"/>
  <c r="T178" i="12"/>
  <c r="AD178" i="12" s="1"/>
  <c r="S178" i="12"/>
  <c r="AC178" i="12" s="1"/>
  <c r="G219" i="8"/>
  <c r="M191" i="8"/>
  <c r="E178" i="8"/>
  <c r="W399" i="12"/>
  <c r="O440" i="8"/>
  <c r="Q440" i="8"/>
  <c r="X399" i="12"/>
  <c r="AB399" i="12" s="1"/>
  <c r="AK71" i="12"/>
  <c r="AM71" i="12" s="1"/>
  <c r="S112" i="8"/>
  <c r="AL71" i="12"/>
  <c r="AN71" i="12" s="1"/>
  <c r="E380" i="8"/>
  <c r="C290" i="8"/>
  <c r="C359" i="8"/>
  <c r="R94" i="12"/>
  <c r="J135" i="8"/>
  <c r="U102" i="3"/>
  <c r="Y102" i="3" s="1"/>
  <c r="V102" i="3"/>
  <c r="Z102" i="3" s="1"/>
  <c r="H534" i="8"/>
  <c r="AG10" i="16"/>
  <c r="AH10" i="16"/>
  <c r="AJ10" i="16" s="1"/>
  <c r="AG260" i="12"/>
  <c r="R301" i="8"/>
  <c r="AH260" i="12"/>
  <c r="AJ260" i="12" s="1"/>
  <c r="E169" i="8"/>
  <c r="I444" i="8"/>
  <c r="R65" i="15"/>
  <c r="C169" i="8"/>
  <c r="D450" i="8"/>
  <c r="R420" i="8"/>
  <c r="AG379" i="12"/>
  <c r="AI379" i="12" s="1"/>
  <c r="AH379" i="12"/>
  <c r="AJ379" i="12" s="1"/>
  <c r="N500" i="8"/>
  <c r="V459" i="12"/>
  <c r="Z459" i="12" s="1"/>
  <c r="L500" i="8"/>
  <c r="U459" i="12"/>
  <c r="Y459" i="12" s="1"/>
  <c r="AG43" i="12"/>
  <c r="AH43" i="12"/>
  <c r="AJ43" i="12" s="1"/>
  <c r="R84" i="8"/>
  <c r="U96" i="15"/>
  <c r="Y96" i="15" s="1"/>
  <c r="V96" i="15"/>
  <c r="Z96" i="15" s="1"/>
  <c r="R493" i="8"/>
  <c r="AH452" i="12"/>
  <c r="AJ452" i="12" s="1"/>
  <c r="AG452" i="12"/>
  <c r="P83" i="8"/>
  <c r="S396" i="12"/>
  <c r="AC396" i="12" s="1"/>
  <c r="F437" i="8"/>
  <c r="G437" i="8"/>
  <c r="T396" i="12"/>
  <c r="AD396" i="12" s="1"/>
  <c r="P271" i="8"/>
  <c r="W86" i="12"/>
  <c r="X86" i="12"/>
  <c r="AB86" i="12" s="1"/>
  <c r="Q127" i="8"/>
  <c r="O127" i="8"/>
  <c r="V84" i="15"/>
  <c r="Z84" i="15" s="1"/>
  <c r="U84" i="15"/>
  <c r="Y84" i="15" s="1"/>
  <c r="AG7" i="14"/>
  <c r="AH7" i="14"/>
  <c r="AJ7" i="14" s="1"/>
  <c r="I138" i="8"/>
  <c r="X266" i="12"/>
  <c r="AB266" i="12" s="1"/>
  <c r="O307" i="8"/>
  <c r="Q307" i="8"/>
  <c r="W266" i="12"/>
  <c r="D57" i="8"/>
  <c r="M80" i="8"/>
  <c r="M430" i="8"/>
  <c r="H284" i="8"/>
  <c r="U475" i="12"/>
  <c r="Y475" i="12" s="1"/>
  <c r="L516" i="8"/>
  <c r="N516" i="8"/>
  <c r="V475" i="12"/>
  <c r="Z475" i="12" s="1"/>
  <c r="AL39" i="3"/>
  <c r="AN39" i="3" s="1"/>
  <c r="AK39" i="3"/>
  <c r="AM39" i="3" s="1"/>
  <c r="D413" i="8"/>
  <c r="P350" i="8"/>
  <c r="C266" i="8"/>
  <c r="P151" i="8"/>
  <c r="AK34" i="13"/>
  <c r="AM34" i="13" s="1"/>
  <c r="AL34" i="13"/>
  <c r="AN34" i="13" s="1"/>
  <c r="P57" i="8"/>
  <c r="C128" i="8"/>
  <c r="H79" i="8"/>
  <c r="T248" i="12"/>
  <c r="AD248" i="12" s="1"/>
  <c r="F289" i="8"/>
  <c r="S248" i="12"/>
  <c r="G289" i="8"/>
  <c r="S84" i="12"/>
  <c r="AC84" i="12" s="1"/>
  <c r="F125" i="8"/>
  <c r="G125" i="8"/>
  <c r="T84" i="12"/>
  <c r="AD84" i="12" s="1"/>
  <c r="S117" i="12"/>
  <c r="T117" i="12"/>
  <c r="AD117" i="12" s="1"/>
  <c r="G158" i="8"/>
  <c r="F158" i="8"/>
  <c r="M221" i="8"/>
  <c r="H250" i="8"/>
  <c r="S293" i="8"/>
  <c r="AL252" i="12"/>
  <c r="AN252" i="12" s="1"/>
  <c r="AK252" i="12"/>
  <c r="AM252" i="12" s="1"/>
  <c r="P140" i="8"/>
  <c r="D148" i="8"/>
  <c r="J267" i="8"/>
  <c r="R226" i="12"/>
  <c r="R17" i="14"/>
  <c r="X33" i="14"/>
  <c r="W33" i="14"/>
  <c r="AA33" i="14" s="1"/>
  <c r="E547" i="8"/>
  <c r="AG294" i="12"/>
  <c r="AI294" i="12" s="1"/>
  <c r="AH294" i="12"/>
  <c r="AJ294" i="12" s="1"/>
  <c r="R335" i="8"/>
  <c r="H72" i="8"/>
  <c r="X391" i="12"/>
  <c r="W391" i="12"/>
  <c r="AA391" i="12" s="1"/>
  <c r="Q432" i="8"/>
  <c r="O432" i="8"/>
  <c r="V80" i="3"/>
  <c r="Z80" i="3" s="1"/>
  <c r="U80" i="3"/>
  <c r="Y80" i="3" s="1"/>
  <c r="D357" i="8"/>
  <c r="AL292" i="12"/>
  <c r="AN292" i="12" s="1"/>
  <c r="S333" i="8"/>
  <c r="AK292" i="12"/>
  <c r="AM292" i="12" s="1"/>
  <c r="U54" i="15"/>
  <c r="Y54" i="15" s="1"/>
  <c r="V54" i="15"/>
  <c r="Z54" i="15" s="1"/>
  <c r="K518" i="8"/>
  <c r="P428" i="8"/>
  <c r="J53" i="8"/>
  <c r="R12" i="12"/>
  <c r="S320" i="8"/>
  <c r="AL279" i="12"/>
  <c r="AN279" i="12" s="1"/>
  <c r="AK279" i="12"/>
  <c r="AM279" i="12" s="1"/>
  <c r="L242" i="8"/>
  <c r="U201" i="12"/>
  <c r="Y201" i="12" s="1"/>
  <c r="V201" i="12"/>
  <c r="Z201" i="12" s="1"/>
  <c r="N242" i="8"/>
  <c r="Q141" i="8"/>
  <c r="O141" i="8"/>
  <c r="W100" i="12"/>
  <c r="AA100" i="12" s="1"/>
  <c r="X100" i="12"/>
  <c r="AB100" i="12" s="1"/>
  <c r="L340" i="8"/>
  <c r="U299" i="12"/>
  <c r="Y299" i="12" s="1"/>
  <c r="N340" i="8"/>
  <c r="V299" i="12"/>
  <c r="Z299" i="12" s="1"/>
  <c r="T90" i="15"/>
  <c r="AD90" i="15" s="1"/>
  <c r="S90" i="15"/>
  <c r="AH90" i="3"/>
  <c r="AJ90" i="3" s="1"/>
  <c r="AG90" i="3"/>
  <c r="Q471" i="8"/>
  <c r="X430" i="12"/>
  <c r="AB430" i="12" s="1"/>
  <c r="O471" i="8"/>
  <c r="W430" i="12"/>
  <c r="AA430" i="12" s="1"/>
  <c r="I407" i="8"/>
  <c r="AH374" i="12"/>
  <c r="AJ374" i="12" s="1"/>
  <c r="AG374" i="12"/>
  <c r="R415" i="8"/>
  <c r="E254" i="8"/>
  <c r="C207" i="8"/>
  <c r="S136" i="8"/>
  <c r="AL95" i="12"/>
  <c r="AN95" i="12" s="1"/>
  <c r="AK95" i="12"/>
  <c r="AM95" i="12" s="1"/>
  <c r="C258" i="8"/>
  <c r="AL102" i="3"/>
  <c r="AN102" i="3" s="1"/>
  <c r="AK102" i="3"/>
  <c r="AM102" i="3" s="1"/>
  <c r="AK196" i="12"/>
  <c r="AM196" i="12" s="1"/>
  <c r="S237" i="8"/>
  <c r="AL196" i="12"/>
  <c r="AN196" i="12" s="1"/>
  <c r="R9" i="14"/>
  <c r="K115" i="8"/>
  <c r="M59" i="8"/>
  <c r="O373" i="8"/>
  <c r="Q373" i="8"/>
  <c r="X332" i="12"/>
  <c r="AB332" i="12" s="1"/>
  <c r="W332" i="12"/>
  <c r="G74" i="8"/>
  <c r="S33" i="12"/>
  <c r="F74" i="8"/>
  <c r="T33" i="12"/>
  <c r="AD33" i="12" s="1"/>
  <c r="H266" i="8"/>
  <c r="AK64" i="15"/>
  <c r="AM64" i="15" s="1"/>
  <c r="AL64" i="15"/>
  <c r="AN64" i="15" s="1"/>
  <c r="F195" i="8"/>
  <c r="S154" i="12"/>
  <c r="AC154" i="12" s="1"/>
  <c r="T154" i="12"/>
  <c r="AD154" i="12" s="1"/>
  <c r="G195" i="8"/>
  <c r="P420" i="8"/>
  <c r="AG106" i="3"/>
  <c r="AI106" i="3" s="1"/>
  <c r="AH106" i="3"/>
  <c r="AJ106" i="3" s="1"/>
  <c r="C431" i="8"/>
  <c r="G531" i="8"/>
  <c r="S490" i="12"/>
  <c r="AC490" i="12" s="1"/>
  <c r="F531" i="8"/>
  <c r="T490" i="12"/>
  <c r="AD490" i="12" s="1"/>
  <c r="X60" i="12"/>
  <c r="AB60" i="12" s="1"/>
  <c r="Q101" i="8"/>
  <c r="O101" i="8"/>
  <c r="W60" i="12"/>
  <c r="R90" i="12"/>
  <c r="J131" i="8"/>
  <c r="H443" i="8"/>
  <c r="M254" i="8"/>
  <c r="J478" i="8"/>
  <c r="R437" i="12"/>
  <c r="S85" i="8"/>
  <c r="AL44" i="12"/>
  <c r="AN44" i="12" s="1"/>
  <c r="AK44" i="12"/>
  <c r="AM44" i="12" s="1"/>
  <c r="F143" i="8"/>
  <c r="G143" i="8"/>
  <c r="T102" i="12"/>
  <c r="AD102" i="12" s="1"/>
  <c r="S102" i="12"/>
  <c r="AC102" i="12" s="1"/>
  <c r="K467" i="8"/>
  <c r="H178" i="8"/>
  <c r="I411" i="8"/>
  <c r="E352" i="8"/>
  <c r="AK203" i="12"/>
  <c r="S244" i="8"/>
  <c r="AL203" i="12"/>
  <c r="AN203" i="12" s="1"/>
  <c r="V295" i="12"/>
  <c r="Z295" i="12" s="1"/>
  <c r="L336" i="8"/>
  <c r="N336" i="8"/>
  <c r="U295" i="12"/>
  <c r="Y295" i="12" s="1"/>
  <c r="R212" i="12"/>
  <c r="J253" i="8"/>
  <c r="D199" i="8"/>
  <c r="M241" i="8"/>
  <c r="E240" i="8"/>
  <c r="R10" i="12"/>
  <c r="J51" i="8"/>
  <c r="K515" i="8"/>
  <c r="F294" i="8"/>
  <c r="S253" i="12"/>
  <c r="AC253" i="12" s="1"/>
  <c r="G294" i="8"/>
  <c r="T253" i="12"/>
  <c r="AD253" i="12" s="1"/>
  <c r="S85" i="3"/>
  <c r="AC85" i="3" s="1"/>
  <c r="T85" i="3"/>
  <c r="AD85" i="3" s="1"/>
  <c r="E133" i="8"/>
  <c r="D402" i="8"/>
  <c r="I255" i="8"/>
  <c r="R276" i="12"/>
  <c r="J317" i="8"/>
  <c r="P297" i="8"/>
  <c r="T88" i="15"/>
  <c r="AD88" i="15" s="1"/>
  <c r="S88" i="15"/>
  <c r="AC88" i="15" s="1"/>
  <c r="D316" i="8"/>
  <c r="C428" i="8"/>
  <c r="S475" i="8"/>
  <c r="AL434" i="12"/>
  <c r="AN434" i="12" s="1"/>
  <c r="AK434" i="12"/>
  <c r="AM434" i="12" s="1"/>
  <c r="M336" i="8"/>
  <c r="I446" i="8"/>
  <c r="S83" i="15"/>
  <c r="AC83" i="15" s="1"/>
  <c r="T83" i="15"/>
  <c r="AD83" i="15" s="1"/>
  <c r="W7" i="14"/>
  <c r="X7" i="14"/>
  <c r="AB7" i="14" s="1"/>
  <c r="P339" i="8"/>
  <c r="AK143" i="12"/>
  <c r="AM143" i="12" s="1"/>
  <c r="S184" i="8"/>
  <c r="AL143" i="12"/>
  <c r="AN143" i="12" s="1"/>
  <c r="R166" i="8"/>
  <c r="AH125" i="12"/>
  <c r="AJ125" i="12" s="1"/>
  <c r="AG125" i="12"/>
  <c r="AI125" i="12" s="1"/>
  <c r="AL448" i="12"/>
  <c r="AN448" i="12" s="1"/>
  <c r="AK448" i="12"/>
  <c r="AM448" i="12" s="1"/>
  <c r="S489" i="8"/>
  <c r="V183" i="12"/>
  <c r="Z183" i="12" s="1"/>
  <c r="U183" i="12"/>
  <c r="Y183" i="12" s="1"/>
  <c r="L224" i="8"/>
  <c r="N224" i="8"/>
  <c r="V192" i="12"/>
  <c r="Z192" i="12" s="1"/>
  <c r="L233" i="8"/>
  <c r="U192" i="12"/>
  <c r="Y192" i="12" s="1"/>
  <c r="N233" i="8"/>
  <c r="I390" i="8"/>
  <c r="E471" i="8"/>
  <c r="R328" i="8"/>
  <c r="AG287" i="12"/>
  <c r="AI287" i="12" s="1"/>
  <c r="AH287" i="12"/>
  <c r="AJ287" i="12" s="1"/>
  <c r="P137" i="8"/>
  <c r="AL429" i="12"/>
  <c r="AN429" i="12" s="1"/>
  <c r="AK429" i="12"/>
  <c r="AM429" i="12" s="1"/>
  <c r="S470" i="8"/>
  <c r="AK28" i="15"/>
  <c r="AM28" i="15" s="1"/>
  <c r="AL28" i="15"/>
  <c r="AN28" i="15" s="1"/>
  <c r="D440" i="8"/>
  <c r="P504" i="8"/>
  <c r="C157" i="8"/>
  <c r="S270" i="12"/>
  <c r="AC270" i="12" s="1"/>
  <c r="F311" i="8"/>
  <c r="T270" i="12"/>
  <c r="AD270" i="12" s="1"/>
  <c r="G311" i="8"/>
  <c r="T104" i="15"/>
  <c r="AD104" i="15" s="1"/>
  <c r="S104" i="15"/>
  <c r="O137" i="8"/>
  <c r="Q137" i="8"/>
  <c r="X96" i="12"/>
  <c r="W96" i="12"/>
  <c r="AA96" i="12" s="1"/>
  <c r="W61" i="15"/>
  <c r="AA61" i="15" s="1"/>
  <c r="X61" i="15"/>
  <c r="AB61" i="15" s="1"/>
  <c r="U98" i="15"/>
  <c r="Y98" i="15" s="1"/>
  <c r="V98" i="15"/>
  <c r="Z98" i="15" s="1"/>
  <c r="M88" i="8"/>
  <c r="W82" i="12"/>
  <c r="X82" i="12"/>
  <c r="AB82" i="12" s="1"/>
  <c r="Q123" i="8"/>
  <c r="O123" i="8"/>
  <c r="I425" i="8"/>
  <c r="H316" i="8"/>
  <c r="D478" i="8"/>
  <c r="AG82" i="15"/>
  <c r="AH82" i="15"/>
  <c r="AJ82" i="15" s="1"/>
  <c r="K235" i="8"/>
  <c r="E391" i="8"/>
  <c r="V385" i="12"/>
  <c r="Z385" i="12" s="1"/>
  <c r="N426" i="8"/>
  <c r="L426" i="8"/>
  <c r="U385" i="12"/>
  <c r="Y385" i="12" s="1"/>
  <c r="N234" i="8"/>
  <c r="V193" i="12"/>
  <c r="Z193" i="12" s="1"/>
  <c r="L234" i="8"/>
  <c r="U193" i="12"/>
  <c r="Y193" i="12" s="1"/>
  <c r="X287" i="12"/>
  <c r="O328" i="8"/>
  <c r="W287" i="12"/>
  <c r="AA287" i="12" s="1"/>
  <c r="Q328" i="8"/>
  <c r="K425" i="8"/>
  <c r="K200" i="8"/>
  <c r="J86" i="8"/>
  <c r="R45" i="12"/>
  <c r="AG443" i="12"/>
  <c r="AH443" i="12"/>
  <c r="AJ443" i="12" s="1"/>
  <c r="R484" i="8"/>
  <c r="AH22" i="15"/>
  <c r="AJ22" i="15" s="1"/>
  <c r="AG22" i="15"/>
  <c r="R245" i="12"/>
  <c r="J286" i="8"/>
  <c r="T67" i="15"/>
  <c r="AD67" i="15" s="1"/>
  <c r="S67" i="15"/>
  <c r="AC67" i="15" s="1"/>
  <c r="H390" i="8"/>
  <c r="W49" i="15"/>
  <c r="X49" i="15"/>
  <c r="AB49" i="15" s="1"/>
  <c r="W233" i="12"/>
  <c r="X233" i="12"/>
  <c r="AB233" i="12" s="1"/>
  <c r="Q274" i="8"/>
  <c r="O274" i="8"/>
  <c r="AG145" i="12"/>
  <c r="AI145" i="12" s="1"/>
  <c r="AH145" i="12"/>
  <c r="AJ145" i="12" s="1"/>
  <c r="R186" i="8"/>
  <c r="S36" i="3"/>
  <c r="T36" i="3"/>
  <c r="AD36" i="3" s="1"/>
  <c r="C311" i="8"/>
  <c r="G302" i="8"/>
  <c r="F302" i="8"/>
  <c r="T261" i="12"/>
  <c r="AD261" i="12" s="1"/>
  <c r="S261" i="12"/>
  <c r="AC261" i="12" s="1"/>
  <c r="E218" i="8"/>
  <c r="U93" i="15"/>
  <c r="Y93" i="15" s="1"/>
  <c r="V93" i="15"/>
  <c r="Z93" i="15" s="1"/>
  <c r="R368" i="8"/>
  <c r="AG327" i="12"/>
  <c r="AH327" i="12"/>
  <c r="AJ327" i="12" s="1"/>
  <c r="H259" i="8"/>
  <c r="T125" i="12"/>
  <c r="AD125" i="12" s="1"/>
  <c r="F166" i="8"/>
  <c r="G166" i="8"/>
  <c r="S125" i="12"/>
  <c r="AC125" i="12" s="1"/>
  <c r="R11" i="3"/>
  <c r="C217" i="8"/>
  <c r="R16" i="15"/>
  <c r="N349" i="8"/>
  <c r="U308" i="12"/>
  <c r="Y308" i="12" s="1"/>
  <c r="L349" i="8"/>
  <c r="V308" i="12"/>
  <c r="Z308" i="12" s="1"/>
  <c r="W441" i="12"/>
  <c r="AA441" i="12" s="1"/>
  <c r="X441" i="12"/>
  <c r="Q482" i="8"/>
  <c r="O482" i="8"/>
  <c r="C534" i="8"/>
  <c r="J298" i="8"/>
  <c r="R257" i="12"/>
  <c r="U15" i="3"/>
  <c r="Y15" i="3" s="1"/>
  <c r="V15" i="3"/>
  <c r="Z15" i="3" s="1"/>
  <c r="E364" i="8"/>
  <c r="S253" i="8"/>
  <c r="AK212" i="12"/>
  <c r="AM212" i="12" s="1"/>
  <c r="AL212" i="12"/>
  <c r="AN212" i="12" s="1"/>
  <c r="AK27" i="15"/>
  <c r="AM27" i="15" s="1"/>
  <c r="AL27" i="15"/>
  <c r="AN27" i="15" s="1"/>
  <c r="E123" i="8"/>
  <c r="K54" i="8"/>
  <c r="AL64" i="3"/>
  <c r="AN64" i="3" s="1"/>
  <c r="AK64" i="3"/>
  <c r="AM64" i="3" s="1"/>
  <c r="H281" i="8"/>
  <c r="AG50" i="3"/>
  <c r="AI50" i="3" s="1"/>
  <c r="AH50" i="3"/>
  <c r="AJ50" i="3" s="1"/>
  <c r="R444" i="8"/>
  <c r="AG403" i="12"/>
  <c r="AI403" i="12" s="1"/>
  <c r="AH403" i="12"/>
  <c r="AJ403" i="12" s="1"/>
  <c r="AK220" i="12"/>
  <c r="AM220" i="12" s="1"/>
  <c r="S261" i="8"/>
  <c r="AL220" i="12"/>
  <c r="AN220" i="12" s="1"/>
  <c r="I497" i="8"/>
  <c r="R517" i="8"/>
  <c r="AG476" i="12"/>
  <c r="AH476" i="12"/>
  <c r="AJ476" i="12" s="1"/>
  <c r="K225" i="8"/>
  <c r="E496" i="8"/>
  <c r="K390" i="8"/>
  <c r="P512" i="8"/>
  <c r="C254" i="8"/>
  <c r="AG102" i="3"/>
  <c r="AI102" i="3" s="1"/>
  <c r="AH102" i="3"/>
  <c r="AJ102" i="3" s="1"/>
  <c r="D389" i="8"/>
  <c r="M178" i="8"/>
  <c r="P201" i="8"/>
  <c r="H151" i="8"/>
  <c r="M179" i="8"/>
  <c r="K375" i="8"/>
  <c r="M233" i="8"/>
  <c r="T31" i="3"/>
  <c r="AD31" i="3" s="1"/>
  <c r="S31" i="3"/>
  <c r="AC31" i="3" s="1"/>
  <c r="F424" i="8"/>
  <c r="S383" i="12"/>
  <c r="AC383" i="12" s="1"/>
  <c r="T383" i="12"/>
  <c r="AD383" i="12" s="1"/>
  <c r="G424" i="8"/>
  <c r="D48" i="8"/>
  <c r="E151" i="8"/>
  <c r="AH11" i="12"/>
  <c r="AJ11" i="12" s="1"/>
  <c r="R52" i="8"/>
  <c r="AG11" i="12"/>
  <c r="AH167" i="12"/>
  <c r="AJ167" i="12" s="1"/>
  <c r="AG167" i="12"/>
  <c r="R208" i="8"/>
  <c r="P462" i="8"/>
  <c r="K414" i="8"/>
  <c r="AK379" i="12"/>
  <c r="AM379" i="12" s="1"/>
  <c r="AL379" i="12"/>
  <c r="AN379" i="12" s="1"/>
  <c r="S420" i="8"/>
  <c r="D530" i="8"/>
  <c r="AH362" i="12"/>
  <c r="AJ362" i="12" s="1"/>
  <c r="R403" i="8"/>
  <c r="AG362" i="12"/>
  <c r="O492" i="8"/>
  <c r="Q492" i="8"/>
  <c r="X451" i="12"/>
  <c r="AB451" i="12" s="1"/>
  <c r="W451" i="12"/>
  <c r="AA451" i="12" s="1"/>
  <c r="C237" i="8"/>
  <c r="M294" i="8"/>
  <c r="E528" i="8"/>
  <c r="J125" i="8"/>
  <c r="R84" i="12"/>
  <c r="AG31" i="15"/>
  <c r="AH31" i="15"/>
  <c r="AJ31" i="15" s="1"/>
  <c r="G380" i="8"/>
  <c r="T339" i="12"/>
  <c r="AD339" i="12" s="1"/>
  <c r="S339" i="12"/>
  <c r="F380" i="8"/>
  <c r="AK63" i="15"/>
  <c r="AM63" i="15" s="1"/>
  <c r="AL63" i="15"/>
  <c r="AN63" i="15" s="1"/>
  <c r="W232" i="12"/>
  <c r="Q273" i="8"/>
  <c r="O273" i="8"/>
  <c r="X232" i="12"/>
  <c r="AB232" i="12" s="1"/>
  <c r="V134" i="12"/>
  <c r="Z134" i="12" s="1"/>
  <c r="N175" i="8"/>
  <c r="U134" i="12"/>
  <c r="Y134" i="12" s="1"/>
  <c r="L175" i="8"/>
  <c r="AH80" i="3"/>
  <c r="AJ80" i="3" s="1"/>
  <c r="AG80" i="3"/>
  <c r="AI80" i="3" s="1"/>
  <c r="K314" i="8"/>
  <c r="S173" i="12"/>
  <c r="AC173" i="12" s="1"/>
  <c r="F214" i="8"/>
  <c r="T173" i="12"/>
  <c r="AD173" i="12" s="1"/>
  <c r="G214" i="8"/>
  <c r="K48" i="8"/>
  <c r="H308" i="8"/>
  <c r="E321" i="8"/>
  <c r="D134" i="8"/>
  <c r="L497" i="8"/>
  <c r="N497" i="8"/>
  <c r="V456" i="12"/>
  <c r="Z456" i="12" s="1"/>
  <c r="U456" i="12"/>
  <c r="Y456" i="12" s="1"/>
  <c r="D339" i="8"/>
  <c r="R33" i="12"/>
  <c r="J74" i="8"/>
  <c r="U49" i="15"/>
  <c r="Y49" i="15" s="1"/>
  <c r="V49" i="15"/>
  <c r="Z49" i="15" s="1"/>
  <c r="AL21" i="14"/>
  <c r="AN21" i="14" s="1"/>
  <c r="AK21" i="14"/>
  <c r="AM21" i="14" s="1"/>
  <c r="H245" i="8"/>
  <c r="D317" i="8"/>
  <c r="M64" i="8"/>
  <c r="J129" i="8"/>
  <c r="R88" i="12"/>
  <c r="H272" i="8"/>
  <c r="I59" i="8"/>
  <c r="AG308" i="12"/>
  <c r="AI308" i="12" s="1"/>
  <c r="R349" i="8"/>
  <c r="AH308" i="12"/>
  <c r="AJ308" i="12" s="1"/>
  <c r="R420" i="12"/>
  <c r="J461" i="8"/>
  <c r="R19" i="13"/>
  <c r="R169" i="8"/>
  <c r="AG128" i="12"/>
  <c r="AI128" i="12" s="1"/>
  <c r="AH128" i="12"/>
  <c r="AJ128" i="12" s="1"/>
  <c r="K511" i="8"/>
  <c r="J410" i="8"/>
  <c r="R369" i="12"/>
  <c r="H85" i="8"/>
  <c r="T308" i="12"/>
  <c r="AD308" i="12" s="1"/>
  <c r="F349" i="8"/>
  <c r="G349" i="8"/>
  <c r="S308" i="12"/>
  <c r="AC308" i="12" s="1"/>
  <c r="AK8" i="16"/>
  <c r="AM8" i="16" s="1"/>
  <c r="AL8" i="16"/>
  <c r="AN8" i="16" s="1"/>
  <c r="F48" i="8"/>
  <c r="T7" i="12"/>
  <c r="AD7" i="12" s="1"/>
  <c r="G48" i="8"/>
  <c r="S7" i="12"/>
  <c r="AC7" i="12" s="1"/>
  <c r="J148" i="8"/>
  <c r="R107" i="12"/>
  <c r="M242" i="8"/>
  <c r="AK82" i="3"/>
  <c r="AM82" i="3" s="1"/>
  <c r="AL82" i="3"/>
  <c r="AN82" i="3" s="1"/>
  <c r="T342" i="12"/>
  <c r="AD342" i="12" s="1"/>
  <c r="S342" i="12"/>
  <c r="F383" i="8"/>
  <c r="G383" i="8"/>
  <c r="P318" i="8"/>
  <c r="L393" i="8"/>
  <c r="V352" i="12"/>
  <c r="Z352" i="12" s="1"/>
  <c r="N393" i="8"/>
  <c r="U352" i="12"/>
  <c r="Y352" i="12" s="1"/>
  <c r="S26" i="15"/>
  <c r="T26" i="15"/>
  <c r="AD26" i="15" s="1"/>
  <c r="X72" i="15"/>
  <c r="AB72" i="15" s="1"/>
  <c r="W72" i="15"/>
  <c r="D227" i="8"/>
  <c r="H359" i="8"/>
  <c r="C441" i="8"/>
  <c r="R41" i="14"/>
  <c r="C234" i="8"/>
  <c r="R475" i="8"/>
  <c r="AH434" i="12"/>
  <c r="AJ434" i="12" s="1"/>
  <c r="AG434" i="12"/>
  <c r="AL427" i="12"/>
  <c r="AN427" i="12" s="1"/>
  <c r="S468" i="8"/>
  <c r="AK427" i="12"/>
  <c r="AM427" i="12" s="1"/>
  <c r="P184" i="8"/>
  <c r="V65" i="12"/>
  <c r="Z65" i="12" s="1"/>
  <c r="U65" i="12"/>
  <c r="Y65" i="12" s="1"/>
  <c r="L106" i="8"/>
  <c r="N106" i="8"/>
  <c r="D283" i="8"/>
  <c r="V29" i="14"/>
  <c r="Z29" i="14" s="1"/>
  <c r="U29" i="14"/>
  <c r="Y29" i="14" s="1"/>
  <c r="M188" i="8"/>
  <c r="H237" i="8"/>
  <c r="D318" i="8"/>
  <c r="AG10" i="3"/>
  <c r="AH10" i="3"/>
  <c r="AJ10" i="3" s="1"/>
  <c r="W506" i="12"/>
  <c r="AA506" i="12" s="1"/>
  <c r="O547" i="8"/>
  <c r="X506" i="12"/>
  <c r="Q547" i="8"/>
  <c r="AG420" i="12"/>
  <c r="R461" i="8"/>
  <c r="AH420" i="12"/>
  <c r="AJ420" i="12" s="1"/>
  <c r="AL239" i="12"/>
  <c r="AN239" i="12" s="1"/>
  <c r="S280" i="8"/>
  <c r="AK239" i="12"/>
  <c r="S476" i="12"/>
  <c r="T476" i="12"/>
  <c r="AD476" i="12" s="1"/>
  <c r="G517" i="8"/>
  <c r="F517" i="8"/>
  <c r="S450" i="8"/>
  <c r="AK409" i="12"/>
  <c r="AM409" i="12" s="1"/>
  <c r="AL409" i="12"/>
  <c r="AN409" i="12" s="1"/>
  <c r="H319" i="8"/>
  <c r="L399" i="8"/>
  <c r="U358" i="12"/>
  <c r="V358" i="12"/>
  <c r="Z358" i="12" s="1"/>
  <c r="N399" i="8"/>
  <c r="R73" i="3"/>
  <c r="AK20" i="13"/>
  <c r="AM20" i="13" s="1"/>
  <c r="AL20" i="13"/>
  <c r="O90" i="8"/>
  <c r="Q90" i="8"/>
  <c r="X49" i="12"/>
  <c r="AB49" i="12" s="1"/>
  <c r="W49" i="12"/>
  <c r="AA49" i="12" s="1"/>
  <c r="S51" i="15"/>
  <c r="AC51" i="15" s="1"/>
  <c r="T51" i="15"/>
  <c r="AD51" i="15" s="1"/>
  <c r="M462" i="8"/>
  <c r="P113" i="8"/>
  <c r="AI12" i="16" l="1"/>
  <c r="AI75" i="15"/>
  <c r="AA72" i="15"/>
  <c r="AI46" i="14"/>
  <c r="AB33" i="14"/>
  <c r="AC19" i="13"/>
  <c r="AC22" i="13"/>
  <c r="AN26" i="13"/>
  <c r="AM17" i="13"/>
  <c r="AA36" i="13"/>
  <c r="AI86" i="12"/>
  <c r="AI69" i="12"/>
  <c r="AM82" i="12"/>
  <c r="AC27" i="12"/>
  <c r="AA346" i="12"/>
  <c r="AB506" i="12"/>
  <c r="AC73" i="3"/>
  <c r="AI59" i="3"/>
  <c r="AB353" i="12"/>
  <c r="AA400" i="12"/>
  <c r="AA473" i="12"/>
  <c r="AB8" i="16"/>
  <c r="AB7" i="16"/>
  <c r="Y31" i="14"/>
  <c r="AB16" i="3"/>
  <c r="AB186" i="12"/>
  <c r="AA49" i="15"/>
  <c r="AA399" i="12"/>
  <c r="AA35" i="15"/>
  <c r="AA332" i="12"/>
  <c r="Y31" i="13"/>
  <c r="AB90" i="12"/>
  <c r="AA82" i="12"/>
  <c r="AA60" i="12"/>
  <c r="Y165" i="12"/>
  <c r="AB116" i="12"/>
  <c r="AA65" i="15"/>
  <c r="AA374" i="12"/>
  <c r="AA15" i="12"/>
  <c r="Y8" i="13"/>
  <c r="AA232" i="12"/>
  <c r="AA233" i="12"/>
  <c r="AB287" i="12"/>
  <c r="AA7" i="14"/>
  <c r="AA86" i="12"/>
  <c r="Y479" i="12"/>
  <c r="AB391" i="12"/>
  <c r="Y358" i="12"/>
  <c r="AB441" i="12"/>
  <c r="AB96" i="12"/>
  <c r="AA266" i="12"/>
  <c r="AB265" i="12"/>
  <c r="Y18" i="14"/>
  <c r="Z337" i="12"/>
  <c r="AA19" i="14"/>
  <c r="AA38" i="14"/>
  <c r="AA50" i="15"/>
  <c r="AB423" i="12"/>
  <c r="Y305" i="12"/>
  <c r="AA102" i="15"/>
  <c r="AA282" i="12"/>
  <c r="AB27" i="12"/>
  <c r="AA328" i="12"/>
  <c r="AA37" i="14"/>
  <c r="AA28" i="14"/>
  <c r="AA507" i="12"/>
  <c r="AA258" i="12"/>
  <c r="AA125" i="12"/>
  <c r="AA360" i="12"/>
  <c r="AA446" i="12"/>
  <c r="AB36" i="14"/>
  <c r="AA27" i="3"/>
  <c r="Z467" i="12"/>
  <c r="AB45" i="15"/>
  <c r="AA340" i="12"/>
  <c r="AA315" i="12"/>
  <c r="AA101" i="3"/>
  <c r="AB21" i="14"/>
  <c r="AB27" i="15"/>
  <c r="AA202" i="12"/>
  <c r="AB8" i="12"/>
  <c r="AA30" i="13"/>
  <c r="AB11" i="14"/>
  <c r="AB286" i="12"/>
  <c r="AA87" i="12"/>
  <c r="AB58" i="12"/>
  <c r="AB115" i="12"/>
  <c r="Y40" i="12"/>
  <c r="Y159" i="12"/>
  <c r="AB216" i="12"/>
  <c r="AA29" i="12"/>
  <c r="AA7" i="3"/>
  <c r="AA59" i="12"/>
  <c r="AB225" i="12"/>
  <c r="AA508" i="12"/>
  <c r="AA15" i="16"/>
  <c r="AA364" i="12"/>
  <c r="Y107" i="15"/>
  <c r="AA80" i="12"/>
  <c r="AB404" i="12"/>
  <c r="AA85" i="15"/>
  <c r="AA474" i="12"/>
  <c r="AB69" i="3"/>
  <c r="AB105" i="12"/>
  <c r="AB104" i="12"/>
  <c r="Y73" i="3"/>
  <c r="AA153" i="12"/>
  <c r="Y34" i="14"/>
  <c r="AA106" i="3"/>
  <c r="Y474" i="12"/>
  <c r="AA98" i="15"/>
  <c r="AB75" i="12"/>
  <c r="AA159" i="12"/>
  <c r="AA314" i="12"/>
  <c r="AA22" i="13"/>
  <c r="AA32" i="15"/>
  <c r="Y406" i="12"/>
  <c r="AA21" i="16"/>
  <c r="AA408" i="12"/>
  <c r="AB181" i="12"/>
  <c r="AA94" i="15"/>
  <c r="AB133" i="12"/>
  <c r="AB96" i="3"/>
  <c r="AA403" i="12"/>
  <c r="Y16" i="12"/>
  <c r="AA15" i="14"/>
  <c r="AA482" i="12"/>
  <c r="Y450" i="12"/>
  <c r="AA86" i="15"/>
  <c r="AA34" i="13"/>
  <c r="Y36" i="13"/>
  <c r="AB138" i="12"/>
  <c r="AB271" i="12"/>
  <c r="AA111" i="12"/>
  <c r="AA198" i="12"/>
  <c r="AA19" i="15"/>
  <c r="AB94" i="12"/>
  <c r="Y389" i="12"/>
  <c r="AA92" i="12"/>
  <c r="AB36" i="3"/>
  <c r="Y262" i="12"/>
  <c r="AB326" i="12"/>
  <c r="AB39" i="14"/>
  <c r="AA9" i="3"/>
  <c r="AA427" i="12"/>
  <c r="Y473" i="12"/>
  <c r="Y42" i="15"/>
  <c r="AA87" i="15"/>
  <c r="AA76" i="15"/>
  <c r="AB289" i="12"/>
  <c r="AB22" i="14"/>
  <c r="Y129" i="12"/>
  <c r="AA55" i="15"/>
  <c r="AB245" i="12"/>
  <c r="AA31" i="14"/>
  <c r="AA461" i="12"/>
  <c r="AA120" i="12"/>
  <c r="AB304" i="12"/>
  <c r="AB188" i="12"/>
  <c r="AB34" i="15"/>
  <c r="Y73" i="12"/>
  <c r="AB20" i="13"/>
  <c r="AB166" i="12"/>
  <c r="AA341" i="12"/>
  <c r="AB110" i="12"/>
  <c r="AB337" i="12"/>
  <c r="Y79" i="15"/>
  <c r="AA19" i="3"/>
  <c r="AB84" i="15"/>
  <c r="AA407" i="12"/>
  <c r="AB56" i="12"/>
  <c r="AA252" i="12"/>
  <c r="AB135" i="12"/>
  <c r="AA48" i="12"/>
  <c r="AA324" i="12"/>
  <c r="AB101" i="15"/>
  <c r="Y83" i="15"/>
  <c r="Y32" i="15"/>
  <c r="AB54" i="15"/>
  <c r="AA479" i="12"/>
  <c r="AB339" i="12"/>
  <c r="AB348" i="12"/>
  <c r="AA270" i="12"/>
  <c r="AA248" i="12"/>
  <c r="AA16" i="13"/>
  <c r="AA321" i="12"/>
  <c r="AB196" i="12"/>
  <c r="Y23" i="3"/>
  <c r="AB100" i="15"/>
  <c r="AB59" i="3"/>
  <c r="AA480" i="12"/>
  <c r="AA25" i="15"/>
  <c r="AA35" i="14"/>
  <c r="AA88" i="3"/>
  <c r="AA173" i="12"/>
  <c r="AA41" i="12"/>
  <c r="AA13" i="15"/>
  <c r="AB344" i="12"/>
  <c r="AB327" i="12"/>
  <c r="AA349" i="12"/>
  <c r="AB43" i="14"/>
  <c r="Y28" i="14"/>
  <c r="Y394" i="12"/>
  <c r="AB142" i="12"/>
  <c r="AB67" i="3"/>
  <c r="AA34" i="12"/>
  <c r="AA140" i="12"/>
  <c r="AA63" i="12"/>
  <c r="Y70" i="3"/>
  <c r="AA151" i="12"/>
  <c r="AB75" i="15"/>
  <c r="AB387" i="12"/>
  <c r="Y122" i="12"/>
  <c r="AA17" i="12"/>
  <c r="AA418" i="12"/>
  <c r="AA335" i="12"/>
  <c r="Y7" i="14"/>
  <c r="AA84" i="12"/>
  <c r="AA42" i="15"/>
  <c r="AB23" i="14"/>
  <c r="AA37" i="12"/>
  <c r="AB18" i="15"/>
  <c r="AB7" i="13"/>
  <c r="AB365" i="12"/>
  <c r="AB19" i="16"/>
  <c r="AA73" i="12"/>
  <c r="Y38" i="15"/>
  <c r="AA92" i="15"/>
  <c r="AB45" i="14"/>
  <c r="AB285" i="12"/>
  <c r="Y260" i="12"/>
  <c r="AA466" i="12"/>
  <c r="AB141" i="12"/>
  <c r="Y80" i="15"/>
  <c r="AB336" i="12"/>
  <c r="Y27" i="13"/>
  <c r="AA356" i="12"/>
  <c r="AB134" i="12"/>
  <c r="AA77" i="3"/>
  <c r="AA12" i="13"/>
  <c r="AB393" i="12"/>
  <c r="AB10" i="12"/>
  <c r="AB355" i="12"/>
  <c r="AB390" i="12"/>
  <c r="Z8" i="12"/>
  <c r="Z78" i="3"/>
  <c r="AA383" i="12"/>
  <c r="AB309" i="12"/>
  <c r="AB228" i="12"/>
  <c r="AA88" i="12"/>
  <c r="Y58" i="15"/>
  <c r="AA71" i="15"/>
  <c r="Y46" i="14"/>
  <c r="AB91" i="3"/>
  <c r="AB29" i="14"/>
  <c r="AA240" i="12"/>
  <c r="AB459" i="12"/>
  <c r="AB221" i="12"/>
  <c r="AA410" i="12"/>
  <c r="AB237" i="12"/>
  <c r="Y35" i="14"/>
  <c r="AA241" i="12"/>
  <c r="AB89" i="15"/>
  <c r="AB449" i="12"/>
  <c r="AB43" i="12"/>
  <c r="AB497" i="12"/>
  <c r="AA409" i="12"/>
  <c r="AA12" i="14"/>
  <c r="AB454" i="12"/>
  <c r="AA429" i="12"/>
  <c r="Y63" i="12"/>
  <c r="AB187" i="12"/>
  <c r="AB89" i="12"/>
  <c r="AA485" i="12"/>
  <c r="Y366" i="12"/>
  <c r="AB137" i="12"/>
  <c r="AA178" i="12"/>
  <c r="AA16" i="15"/>
  <c r="AB211" i="12"/>
  <c r="AB157" i="12"/>
  <c r="AB78" i="15"/>
  <c r="AA490" i="12"/>
  <c r="AA107" i="12"/>
  <c r="AA312" i="12"/>
  <c r="AB24" i="14"/>
  <c r="AA102" i="12"/>
  <c r="AB76" i="12"/>
  <c r="AA45" i="12"/>
  <c r="AB210" i="12"/>
  <c r="AA414" i="12"/>
  <c r="AA48" i="15"/>
  <c r="AA27" i="14"/>
  <c r="AA31" i="12"/>
  <c r="AA413" i="12"/>
  <c r="AB93" i="3"/>
  <c r="AB416" i="12"/>
  <c r="AA57" i="12"/>
  <c r="AB319" i="12"/>
  <c r="AB20" i="12"/>
  <c r="AA68" i="15"/>
  <c r="AB7" i="15"/>
  <c r="AB440" i="12"/>
  <c r="AA380" i="12"/>
  <c r="AA7" i="12"/>
  <c r="AB158" i="12"/>
  <c r="Y43" i="15"/>
  <c r="Y97" i="12"/>
  <c r="AA483" i="12"/>
  <c r="AA21" i="15"/>
  <c r="AB484" i="12"/>
  <c r="AB72" i="12"/>
  <c r="AA489" i="12"/>
  <c r="AA28" i="15"/>
  <c r="AA122" i="12"/>
  <c r="Y7" i="3"/>
  <c r="Y481" i="12"/>
  <c r="AA305" i="12"/>
  <c r="Y50" i="15"/>
  <c r="AB253" i="12"/>
  <c r="AA53" i="15"/>
  <c r="AB32" i="12"/>
  <c r="AA323" i="12"/>
  <c r="Y13" i="15"/>
  <c r="AA100" i="3"/>
  <c r="AA40" i="15"/>
  <c r="AA68" i="12"/>
  <c r="AA58" i="15"/>
  <c r="AA306" i="12"/>
  <c r="AA8" i="13"/>
  <c r="Y87" i="15"/>
  <c r="AA20" i="3"/>
  <c r="AA25" i="13"/>
  <c r="AB146" i="12"/>
  <c r="AB103" i="3"/>
  <c r="AB95" i="3"/>
  <c r="AA300" i="12"/>
  <c r="AA66" i="12"/>
  <c r="AA227" i="12"/>
  <c r="AA31" i="15"/>
  <c r="AA205" i="12"/>
  <c r="Z336" i="12"/>
  <c r="AA59" i="15"/>
  <c r="AA126" i="12"/>
  <c r="Y47" i="12"/>
  <c r="AA217" i="12"/>
  <c r="AB183" i="12"/>
  <c r="AB26" i="13"/>
  <c r="AA95" i="12"/>
  <c r="Y511" i="12"/>
  <c r="AA78" i="12"/>
  <c r="AA426" i="12"/>
  <c r="AB470" i="12"/>
  <c r="AB174" i="12"/>
  <c r="AA76" i="3"/>
  <c r="AA350" i="12"/>
  <c r="AA226" i="12"/>
  <c r="AA44" i="14"/>
  <c r="AA112" i="12"/>
  <c r="AA322" i="12"/>
  <c r="AB39" i="15"/>
  <c r="AB98" i="3"/>
  <c r="AB36" i="15"/>
  <c r="AA424" i="12"/>
  <c r="AA29" i="15"/>
  <c r="AB492" i="12"/>
  <c r="AA163" i="12"/>
  <c r="AB176" i="12"/>
  <c r="AA79" i="3"/>
  <c r="AB208" i="12"/>
  <c r="AA97" i="12"/>
  <c r="AA511" i="12"/>
  <c r="AA31" i="13"/>
  <c r="AB231" i="12"/>
  <c r="AB18" i="12"/>
  <c r="AA293" i="12"/>
  <c r="AA235" i="12"/>
  <c r="AB501" i="12"/>
  <c r="AB11" i="15"/>
  <c r="AB70" i="12"/>
  <c r="AB303" i="12"/>
  <c r="AA26" i="14"/>
  <c r="AB14" i="13"/>
  <c r="AA195" i="12"/>
  <c r="AA180" i="12"/>
  <c r="AB464" i="12"/>
  <c r="Y161" i="12"/>
  <c r="AA46" i="14"/>
  <c r="AB290" i="12"/>
  <c r="Y35" i="15"/>
  <c r="AB91" i="15"/>
  <c r="AA263" i="12"/>
  <c r="AA103" i="12"/>
  <c r="Y480" i="12"/>
  <c r="AB203" i="12"/>
  <c r="AA170" i="12"/>
  <c r="AA129" i="12"/>
  <c r="AA499" i="12"/>
  <c r="AA296" i="12"/>
  <c r="AA357" i="12"/>
  <c r="Y254" i="12"/>
  <c r="AB44" i="12"/>
  <c r="AA165" i="12"/>
  <c r="AB405" i="12"/>
  <c r="AB301" i="12"/>
  <c r="Y23" i="15"/>
  <c r="AA184" i="12"/>
  <c r="Y503" i="12"/>
  <c r="AB74" i="15"/>
  <c r="AA108" i="12"/>
  <c r="AA161" i="12"/>
  <c r="AB24" i="12"/>
  <c r="AA201" i="12"/>
  <c r="AA148" i="12"/>
  <c r="AA152" i="12"/>
  <c r="Y86" i="15"/>
  <c r="AB160" i="12"/>
  <c r="AA55" i="12"/>
  <c r="Y278" i="12"/>
  <c r="AA262" i="12"/>
  <c r="AB302" i="12"/>
  <c r="AB488" i="12"/>
  <c r="AA89" i="3"/>
  <c r="AA308" i="12"/>
  <c r="AB60" i="15"/>
  <c r="AB168" i="12"/>
  <c r="Y457" i="12"/>
  <c r="AA26" i="15"/>
  <c r="Y48" i="12"/>
  <c r="AB10" i="15"/>
  <c r="AB194" i="12"/>
  <c r="AA307" i="12"/>
  <c r="AA41" i="15"/>
  <c r="AA19" i="12"/>
  <c r="AA24" i="13"/>
  <c r="AB11" i="12"/>
  <c r="Z304" i="12"/>
  <c r="AB291" i="12"/>
  <c r="AA61" i="3"/>
  <c r="Y20" i="3"/>
  <c r="Z211" i="12"/>
  <c r="AB255" i="12"/>
  <c r="Y103" i="3"/>
  <c r="AA433" i="12"/>
  <c r="AB20" i="14"/>
  <c r="AA456" i="12"/>
  <c r="AA379" i="12"/>
  <c r="AB14" i="16"/>
  <c r="Y421" i="12"/>
  <c r="AB39" i="12"/>
  <c r="AA42" i="14"/>
  <c r="AB432" i="12"/>
  <c r="AA17" i="16"/>
  <c r="AB190" i="12"/>
  <c r="AA51" i="12"/>
  <c r="AB17" i="15"/>
  <c r="AA422" i="12"/>
  <c r="AB33" i="12"/>
  <c r="AA64" i="15"/>
  <c r="AB155" i="12"/>
  <c r="AB68" i="3"/>
  <c r="AB477" i="12"/>
  <c r="AA46" i="15"/>
  <c r="AA132" i="12"/>
  <c r="AA276" i="12"/>
  <c r="AB42" i="12"/>
  <c r="AA475" i="12"/>
  <c r="AA88" i="15"/>
  <c r="AA244" i="12"/>
  <c r="AB224" i="12"/>
  <c r="AA123" i="12"/>
  <c r="AB246" i="12"/>
  <c r="AB342" i="12"/>
  <c r="Y269" i="12"/>
  <c r="AB40" i="14"/>
  <c r="AA10" i="13"/>
  <c r="AA14" i="12"/>
  <c r="Z344" i="12"/>
  <c r="AA107" i="15"/>
  <c r="AB52" i="12"/>
  <c r="AB486" i="12"/>
  <c r="AB70" i="15"/>
  <c r="Y88" i="3"/>
  <c r="AB435" i="12"/>
  <c r="AA16" i="12"/>
  <c r="AA310" i="12"/>
  <c r="Y399" i="12"/>
  <c r="AB35" i="13"/>
  <c r="AB156" i="12"/>
  <c r="AA32" i="13"/>
  <c r="Y19" i="12"/>
  <c r="B105" i="7" s="1"/>
  <c r="D105" i="7" s="1"/>
  <c r="AA316" i="12"/>
  <c r="Y236" i="12"/>
  <c r="AB396" i="12"/>
  <c r="Y12" i="13"/>
  <c r="AB12" i="12"/>
  <c r="AB53" i="12"/>
  <c r="AA13" i="16"/>
  <c r="AB476" i="12"/>
  <c r="AA463" i="12"/>
  <c r="AA371" i="12"/>
  <c r="AB49" i="3"/>
  <c r="AA457" i="12"/>
  <c r="AB313" i="12"/>
  <c r="AA11" i="13"/>
  <c r="AB229" i="12"/>
  <c r="AA331" i="12"/>
  <c r="AA95" i="15"/>
  <c r="AA406" i="12"/>
  <c r="AA52" i="15"/>
  <c r="AB444" i="12"/>
  <c r="AB22" i="15"/>
  <c r="AB130" i="12"/>
  <c r="AA437" i="12"/>
  <c r="Z74" i="12"/>
  <c r="Y29" i="15"/>
  <c r="AB392" i="12"/>
  <c r="AB238" i="12"/>
  <c r="AB294" i="12"/>
  <c r="AB438" i="12"/>
  <c r="Y77" i="3"/>
  <c r="AA50" i="12"/>
  <c r="AB85" i="3"/>
  <c r="AA215" i="12"/>
  <c r="AB428" i="12"/>
  <c r="AB179" i="12"/>
  <c r="AB90" i="3"/>
  <c r="Z369" i="12"/>
  <c r="AA46" i="12"/>
  <c r="AA394" i="12"/>
  <c r="Y380" i="12"/>
  <c r="AB256" i="12"/>
  <c r="AA453" i="12"/>
  <c r="AB78" i="3"/>
  <c r="AA299" i="12"/>
  <c r="AB47" i="3"/>
  <c r="AB369" i="12"/>
  <c r="AA182" i="12"/>
  <c r="AB34" i="3"/>
  <c r="AA20" i="16"/>
  <c r="AB121" i="12"/>
  <c r="AB14" i="14"/>
  <c r="AA73" i="3"/>
  <c r="AB504" i="12"/>
  <c r="AA481" i="12"/>
  <c r="Y359" i="12"/>
  <c r="AA47" i="12"/>
  <c r="AB358" i="12"/>
  <c r="AB25" i="16"/>
  <c r="AA80" i="15"/>
  <c r="AA261" i="12"/>
  <c r="AA40" i="12"/>
  <c r="Y465" i="12"/>
  <c r="AB30" i="14"/>
  <c r="AB77" i="15"/>
  <c r="AB19" i="13"/>
  <c r="AA38" i="15"/>
  <c r="AA278" i="12"/>
  <c r="AB362" i="12"/>
  <c r="AB118" i="12"/>
  <c r="Y28" i="15"/>
  <c r="AA143" i="12"/>
  <c r="AA28" i="13"/>
  <c r="AB80" i="3"/>
  <c r="AA27" i="13"/>
  <c r="Y178" i="12"/>
  <c r="AB33" i="3"/>
  <c r="AB24" i="16"/>
  <c r="AB35" i="12"/>
  <c r="Y49" i="3"/>
  <c r="AB15" i="13"/>
  <c r="AB351" i="12"/>
  <c r="AA450" i="12"/>
  <c r="AA191" i="12"/>
  <c r="Y19" i="14"/>
  <c r="AA79" i="15"/>
  <c r="AB189" i="12"/>
  <c r="Y18" i="3"/>
  <c r="AA455" i="12"/>
  <c r="AA37" i="15"/>
  <c r="AB104" i="15"/>
  <c r="AA254" i="12"/>
  <c r="AA247" i="12"/>
  <c r="AB175" i="12"/>
  <c r="AB338" i="12"/>
  <c r="AA192" i="12"/>
  <c r="AA249" i="12"/>
  <c r="AB28" i="12"/>
  <c r="AB113" i="12"/>
  <c r="AA269" i="12"/>
  <c r="AB368" i="12"/>
  <c r="AB462" i="12"/>
  <c r="AA41" i="14"/>
  <c r="AB236" i="12"/>
  <c r="AA197" i="12"/>
  <c r="AA18" i="14"/>
  <c r="AB219" i="12"/>
  <c r="AA34" i="14"/>
  <c r="AA9" i="14"/>
  <c r="AB377" i="12"/>
  <c r="AB239" i="12"/>
  <c r="AA23" i="15"/>
  <c r="AA66" i="15"/>
  <c r="AA103" i="15"/>
  <c r="AA465" i="12"/>
  <c r="Y25" i="13"/>
  <c r="AB273" i="12"/>
  <c r="AA366" i="12"/>
  <c r="Y335" i="12"/>
  <c r="AA460" i="12"/>
  <c r="AA136" i="12"/>
  <c r="Z36" i="14"/>
  <c r="AB264" i="12"/>
  <c r="AA250" i="12"/>
  <c r="Y101" i="3"/>
  <c r="AA320" i="12"/>
  <c r="AB498" i="12"/>
  <c r="AA8" i="15"/>
  <c r="AA458" i="12"/>
  <c r="AB378" i="12"/>
  <c r="AB87" i="3"/>
  <c r="AB32" i="14"/>
  <c r="AB359" i="12"/>
  <c r="AA503" i="12"/>
  <c r="AB81" i="12"/>
  <c r="Y331" i="12"/>
  <c r="AA71" i="12"/>
  <c r="AA83" i="15"/>
  <c r="AA389" i="12"/>
  <c r="AA448" i="12"/>
  <c r="Y182" i="12"/>
  <c r="Y342" i="12"/>
  <c r="AA311" i="12"/>
  <c r="AB12" i="3"/>
  <c r="AB164" i="12"/>
  <c r="AA468" i="12"/>
  <c r="AB24" i="15"/>
  <c r="AA16" i="16"/>
  <c r="AA283" i="12"/>
  <c r="AA200" i="12"/>
  <c r="AA234" i="12"/>
  <c r="AB85" i="12"/>
  <c r="AA65" i="3"/>
  <c r="Y346" i="12"/>
  <c r="AA21" i="13"/>
  <c r="AA204" i="12"/>
  <c r="AB98" i="12"/>
  <c r="AB329" i="12"/>
  <c r="AA442" i="12"/>
  <c r="AA505" i="12"/>
  <c r="AA43" i="15"/>
  <c r="Y324" i="12"/>
  <c r="AA12" i="16"/>
  <c r="AA361" i="12"/>
  <c r="AB145" i="12"/>
  <c r="AA39" i="3"/>
  <c r="AA169" i="12"/>
  <c r="Y499" i="12"/>
  <c r="AA478" i="12"/>
  <c r="AI74" i="15"/>
  <c r="AI51" i="15"/>
  <c r="AI57" i="12"/>
  <c r="AI44" i="12"/>
  <c r="AI24" i="16"/>
  <c r="AI49" i="15"/>
  <c r="AI31" i="15"/>
  <c r="AI44" i="14"/>
  <c r="AI71" i="15"/>
  <c r="AI39" i="15"/>
  <c r="AI58" i="3"/>
  <c r="AI26" i="13"/>
  <c r="AI27" i="15"/>
  <c r="AI34" i="13"/>
  <c r="AI13" i="16"/>
  <c r="AI48" i="15"/>
  <c r="AI45" i="15"/>
  <c r="AI45" i="12"/>
  <c r="AI40" i="3"/>
  <c r="AI24" i="13"/>
  <c r="AI20" i="13"/>
  <c r="AI32" i="14"/>
  <c r="AI46" i="15"/>
  <c r="AI41" i="15"/>
  <c r="AI11" i="14"/>
  <c r="AI83" i="3"/>
  <c r="AI52" i="12"/>
  <c r="AI33" i="14"/>
  <c r="AI61" i="12"/>
  <c r="AI81" i="12"/>
  <c r="AI60" i="15"/>
  <c r="AI62" i="12"/>
  <c r="AI54" i="15"/>
  <c r="AI14" i="16"/>
  <c r="AI95" i="3"/>
  <c r="AI60" i="12"/>
  <c r="AI73" i="15"/>
  <c r="AI54" i="12"/>
  <c r="AI70" i="12"/>
  <c r="AI63" i="15"/>
  <c r="AI21" i="14"/>
  <c r="AI89" i="3"/>
  <c r="AI45" i="14"/>
  <c r="AI29" i="13"/>
  <c r="AI53" i="12"/>
  <c r="AI87" i="3"/>
  <c r="AI75" i="12"/>
  <c r="AI26" i="12"/>
  <c r="AI14" i="13"/>
  <c r="AI85" i="3"/>
  <c r="AI13" i="15"/>
  <c r="AI87" i="15"/>
  <c r="AI59" i="15"/>
  <c r="AI43" i="12"/>
  <c r="AI69" i="15"/>
  <c r="AI85" i="15"/>
  <c r="AI26" i="15"/>
  <c r="AI68" i="15"/>
  <c r="AI38" i="15"/>
  <c r="AI90" i="3"/>
  <c r="AI89" i="12"/>
  <c r="AI96" i="12"/>
  <c r="AI78" i="15"/>
  <c r="AI37" i="15"/>
  <c r="AI66" i="15"/>
  <c r="AI8" i="14"/>
  <c r="AI23" i="3"/>
  <c r="AI67" i="12"/>
  <c r="AI28" i="3"/>
  <c r="AI40" i="15"/>
  <c r="AI96" i="3"/>
  <c r="AI88" i="12"/>
  <c r="AI189" i="12"/>
  <c r="AI90" i="12"/>
  <c r="AI57" i="15"/>
  <c r="AI65" i="3"/>
  <c r="AI36" i="12"/>
  <c r="AI96" i="15"/>
  <c r="AI91" i="15"/>
  <c r="AI9" i="16"/>
  <c r="AI89" i="15"/>
  <c r="AI97" i="15"/>
  <c r="AI68" i="3"/>
  <c r="AI22" i="15"/>
  <c r="AI95" i="12"/>
  <c r="AI23" i="16"/>
  <c r="AI98" i="15"/>
  <c r="AI92" i="15"/>
  <c r="AI84" i="15"/>
  <c r="AI33" i="3"/>
  <c r="AI56" i="15"/>
  <c r="AI42" i="15"/>
  <c r="AI111" i="12"/>
  <c r="AI100" i="3"/>
  <c r="AI104" i="3"/>
  <c r="AI136" i="12"/>
  <c r="AI360" i="12"/>
  <c r="AI486" i="12"/>
  <c r="AI283" i="12"/>
  <c r="AI253" i="12"/>
  <c r="AI55" i="15"/>
  <c r="AI173" i="12"/>
  <c r="AI170" i="12"/>
  <c r="AI390" i="12"/>
  <c r="AI381" i="12"/>
  <c r="AI101" i="3"/>
  <c r="AI490" i="12"/>
  <c r="AI72" i="15"/>
  <c r="AI499" i="12"/>
  <c r="AI489" i="12"/>
  <c r="AI110" i="12"/>
  <c r="AI179" i="12"/>
  <c r="AI279" i="12"/>
  <c r="AI484" i="12"/>
  <c r="AI175" i="12"/>
  <c r="AI498" i="12"/>
  <c r="AI304" i="12"/>
  <c r="AI150" i="12"/>
  <c r="AI348" i="12"/>
  <c r="AI488" i="12"/>
  <c r="AI153" i="12"/>
  <c r="AI103" i="12"/>
  <c r="AI124" i="12"/>
  <c r="AI289" i="12"/>
  <c r="AI176" i="12"/>
  <c r="AI64" i="15"/>
  <c r="AI397" i="12"/>
  <c r="AI134" i="12"/>
  <c r="AI451" i="12"/>
  <c r="AI152" i="12"/>
  <c r="AI106" i="12"/>
  <c r="AI217" i="12"/>
  <c r="AI510" i="12"/>
  <c r="AI494" i="12"/>
  <c r="AI271" i="12"/>
  <c r="AI151" i="12"/>
  <c r="AI133" i="12"/>
  <c r="AI399" i="12"/>
  <c r="AI274" i="12"/>
  <c r="AI141" i="12"/>
  <c r="AI154" i="12"/>
  <c r="AI148" i="12"/>
  <c r="AI398" i="12"/>
  <c r="AI194" i="12"/>
  <c r="AI130" i="12"/>
  <c r="AI169" i="12"/>
  <c r="AI167" i="12"/>
  <c r="AI380" i="12"/>
  <c r="AI386" i="12"/>
  <c r="AI101" i="12"/>
  <c r="AI382" i="12"/>
  <c r="AI216" i="12"/>
  <c r="AI219" i="12"/>
  <c r="AI177" i="12"/>
  <c r="AI210" i="12"/>
  <c r="AI14" i="15"/>
  <c r="AI389" i="12"/>
  <c r="AI353" i="12"/>
  <c r="AI280" i="12"/>
  <c r="AI388" i="12"/>
  <c r="AI104" i="15"/>
  <c r="AI468" i="12"/>
  <c r="AI123" i="12"/>
  <c r="AI467" i="12"/>
  <c r="AI127" i="12"/>
  <c r="AI384" i="12"/>
  <c r="AI108" i="12"/>
  <c r="AI395" i="12"/>
  <c r="AI183" i="12"/>
  <c r="AI166" i="12"/>
  <c r="AI456" i="12"/>
  <c r="AI504" i="12"/>
  <c r="AI502" i="12"/>
  <c r="AI476" i="12"/>
  <c r="AI286" i="12"/>
  <c r="AI281" i="12"/>
  <c r="AI164" i="12"/>
  <c r="AI506" i="12"/>
  <c r="AI463" i="12"/>
  <c r="AI203" i="12"/>
  <c r="AI109" i="12"/>
  <c r="AI116" i="12"/>
  <c r="AI298" i="12"/>
  <c r="AI296" i="12"/>
  <c r="AI412" i="12"/>
  <c r="AI103" i="15"/>
  <c r="AI139" i="12"/>
  <c r="AI440" i="12"/>
  <c r="AI293" i="12"/>
  <c r="AI492" i="12"/>
  <c r="AI354" i="12"/>
  <c r="AI483" i="12"/>
  <c r="AI35" i="13"/>
  <c r="AI159" i="12"/>
  <c r="AI495" i="12"/>
  <c r="AI491" i="12"/>
  <c r="AI12" i="15"/>
  <c r="AI209" i="12"/>
  <c r="AI290" i="12"/>
  <c r="AI214" i="12"/>
  <c r="AI9" i="13"/>
  <c r="AI469" i="12"/>
  <c r="AI497" i="12"/>
  <c r="AI137" i="12"/>
  <c r="AI211" i="12"/>
  <c r="AI117" i="12"/>
  <c r="AI299" i="12"/>
  <c r="AI114" i="12"/>
  <c r="AI91" i="12"/>
  <c r="AI113" i="12"/>
  <c r="AI202" i="12"/>
  <c r="AI297" i="12"/>
  <c r="AI496" i="12"/>
  <c r="AI306" i="12"/>
  <c r="AI20" i="14"/>
  <c r="AI14" i="14"/>
  <c r="AI42" i="14"/>
  <c r="AI182" i="12"/>
  <c r="AI370" i="12"/>
  <c r="AI278" i="12"/>
  <c r="AI445" i="12"/>
  <c r="AI311" i="12"/>
  <c r="AI238" i="12"/>
  <c r="AI43" i="14"/>
  <c r="AI28" i="14"/>
  <c r="AI266" i="12"/>
  <c r="AI334" i="12"/>
  <c r="AI316" i="12"/>
  <c r="AI378" i="12"/>
  <c r="AI317" i="12"/>
  <c r="AI19" i="3"/>
  <c r="AI315" i="12"/>
  <c r="AI249" i="12"/>
  <c r="AI233" i="12"/>
  <c r="AI272" i="12"/>
  <c r="AI19" i="13"/>
  <c r="AI12" i="14"/>
  <c r="AI307" i="12"/>
  <c r="AI372" i="12"/>
  <c r="AI345" i="12"/>
  <c r="AI270" i="12"/>
  <c r="AI432" i="12"/>
  <c r="AI268" i="12"/>
  <c r="AI325" i="12"/>
  <c r="AI366" i="12"/>
  <c r="AI171" i="12"/>
  <c r="AI367" i="12"/>
  <c r="AI246" i="12"/>
  <c r="AI273" i="12"/>
  <c r="AI431" i="12"/>
  <c r="AI101" i="15"/>
  <c r="AI371" i="12"/>
  <c r="AI29" i="14"/>
  <c r="AI256" i="12"/>
  <c r="AI208" i="12"/>
  <c r="AI375" i="12"/>
  <c r="AI441" i="12"/>
  <c r="AI425" i="12"/>
  <c r="AI243" i="12"/>
  <c r="AI100" i="15"/>
  <c r="AI255" i="12"/>
  <c r="AI222" i="12"/>
  <c r="AI235" i="12"/>
  <c r="AI259" i="12"/>
  <c r="AI439" i="12"/>
  <c r="AI373" i="12"/>
  <c r="AI443" i="12"/>
  <c r="AI452" i="12"/>
  <c r="AI449" i="12"/>
  <c r="AI303" i="12"/>
  <c r="AI184" i="12"/>
  <c r="AI426" i="12"/>
  <c r="AI102" i="15"/>
  <c r="AI157" i="12"/>
  <c r="AI275" i="12"/>
  <c r="AI434" i="12"/>
  <c r="AI430" i="12"/>
  <c r="AI227" i="12"/>
  <c r="AI357" i="12"/>
  <c r="AI301" i="12"/>
  <c r="AI106" i="15"/>
  <c r="AI244" i="12"/>
  <c r="AI277" i="12"/>
  <c r="AI239" i="12"/>
  <c r="AI429" i="12"/>
  <c r="AI454" i="12"/>
  <c r="AI230" i="12"/>
  <c r="AI77" i="12"/>
  <c r="AI368" i="12"/>
  <c r="AI436" i="12"/>
  <c r="AI237" i="12"/>
  <c r="AI444" i="12"/>
  <c r="AI100" i="12"/>
  <c r="AI229" i="12"/>
  <c r="AI401" i="12"/>
  <c r="AI365" i="12"/>
  <c r="AI355" i="12"/>
  <c r="AI421" i="12"/>
  <c r="AI423" i="12"/>
  <c r="AI500" i="12"/>
  <c r="AI105" i="15"/>
  <c r="AI330" i="12"/>
  <c r="AI87" i="12"/>
  <c r="AI77" i="3"/>
  <c r="AI471" i="12"/>
  <c r="AI16" i="15"/>
  <c r="AI9" i="15"/>
  <c r="AI8" i="15"/>
  <c r="AI224" i="12"/>
  <c r="AI18" i="15"/>
  <c r="AI13" i="13"/>
  <c r="AI22" i="14"/>
  <c r="AI221" i="12"/>
  <c r="AI7" i="3"/>
  <c r="AI23" i="14"/>
  <c r="AI16" i="14"/>
  <c r="AI420" i="12"/>
  <c r="AI7" i="15"/>
  <c r="AI361" i="12"/>
  <c r="AI341" i="12"/>
  <c r="AI479" i="12"/>
  <c r="AI226" i="12"/>
  <c r="AI458" i="12"/>
  <c r="AI107" i="12"/>
  <c r="AI472" i="12"/>
  <c r="AI10" i="13"/>
  <c r="AI206" i="12"/>
  <c r="AI7" i="13"/>
  <c r="AI475" i="12"/>
  <c r="AI477" i="12"/>
  <c r="AI236" i="12"/>
  <c r="AI362" i="12"/>
  <c r="AI31" i="12"/>
  <c r="AI41" i="14"/>
  <c r="AI13" i="14"/>
  <c r="AI422" i="12"/>
  <c r="AI27" i="14"/>
  <c r="AI32" i="13"/>
  <c r="AI414" i="12"/>
  <c r="AI340" i="12"/>
  <c r="AI407" i="12"/>
  <c r="AI18" i="13"/>
  <c r="AI18" i="16"/>
  <c r="AI7" i="14"/>
  <c r="AI27" i="13"/>
  <c r="AI20" i="16"/>
  <c r="AI24" i="12"/>
  <c r="AI24" i="15"/>
  <c r="AI36" i="14"/>
  <c r="AI21" i="15"/>
  <c r="AI29" i="12"/>
  <c r="AI22" i="12"/>
  <c r="AI8" i="16"/>
  <c r="AI7" i="16"/>
  <c r="AI9" i="14"/>
  <c r="AI223" i="12"/>
  <c r="AI39" i="3"/>
  <c r="AI30" i="12"/>
  <c r="AI34" i="15"/>
  <c r="AI23" i="12"/>
  <c r="AI17" i="16"/>
  <c r="AI28" i="12"/>
  <c r="AI193" i="12"/>
  <c r="AI11" i="15"/>
  <c r="AI10" i="16"/>
  <c r="AI30" i="13"/>
  <c r="AI11" i="13"/>
  <c r="AI19" i="16"/>
  <c r="AI19" i="15"/>
  <c r="AI36" i="3"/>
  <c r="AI23" i="15"/>
  <c r="AI18" i="3"/>
  <c r="AI17" i="13"/>
  <c r="AI22" i="16"/>
  <c r="AI20" i="3"/>
  <c r="AI27" i="12"/>
  <c r="AI25" i="14"/>
  <c r="AI11" i="16"/>
  <c r="AI79" i="3"/>
  <c r="AI95" i="15"/>
  <c r="AI33" i="15"/>
  <c r="AI18" i="12"/>
  <c r="AI32" i="15"/>
  <c r="AI25" i="16"/>
  <c r="AI39" i="14"/>
  <c r="AI79" i="12"/>
  <c r="AI90" i="15"/>
  <c r="AI93" i="3"/>
  <c r="AI15" i="15"/>
  <c r="AI17" i="14"/>
  <c r="AI28" i="15"/>
  <c r="AI26" i="14"/>
  <c r="AI25" i="15"/>
  <c r="AI30" i="15"/>
  <c r="AI77" i="15"/>
  <c r="AI44" i="15"/>
  <c r="AI23" i="13"/>
  <c r="AI50" i="15"/>
  <c r="AI61" i="15"/>
  <c r="AI17" i="15"/>
  <c r="AI35" i="3"/>
  <c r="AI86" i="15"/>
  <c r="AI16" i="13"/>
  <c r="AI38" i="14"/>
  <c r="AI47" i="15"/>
  <c r="AI15" i="13"/>
  <c r="AI35" i="12"/>
  <c r="AI63" i="12"/>
  <c r="AI10" i="3"/>
  <c r="AI99" i="15"/>
  <c r="AI99" i="3"/>
  <c r="AI53" i="15"/>
  <c r="AI16" i="3"/>
  <c r="AI26" i="16"/>
  <c r="AI91" i="3"/>
  <c r="AI24" i="14"/>
  <c r="AI76" i="15"/>
  <c r="AC28" i="12"/>
  <c r="AN16" i="14"/>
  <c r="AI70" i="15"/>
  <c r="AI98" i="3"/>
  <c r="B132" i="7"/>
  <c r="D132" i="7" s="1"/>
  <c r="AI62" i="15"/>
  <c r="AI162" i="12"/>
  <c r="AI82" i="15"/>
  <c r="AC25" i="14"/>
  <c r="AI11" i="12"/>
  <c r="AC88" i="12"/>
  <c r="AI16" i="16"/>
  <c r="AC17" i="14"/>
  <c r="AC91" i="12"/>
  <c r="AC41" i="15"/>
  <c r="AI34" i="3"/>
  <c r="AC30" i="15"/>
  <c r="AI39" i="12"/>
  <c r="AI72" i="12"/>
  <c r="AI374" i="12"/>
  <c r="AI94" i="15"/>
  <c r="AC89" i="15"/>
  <c r="AC47" i="15"/>
  <c r="AC36" i="14"/>
  <c r="AI36" i="15"/>
  <c r="AC15" i="13"/>
  <c r="AC96" i="12"/>
  <c r="AC10" i="15"/>
  <c r="AC19" i="14"/>
  <c r="AC26" i="15"/>
  <c r="AM43" i="14"/>
  <c r="AC31" i="15"/>
  <c r="AI323" i="12"/>
  <c r="AC22" i="14"/>
  <c r="AC62" i="15"/>
  <c r="AC25" i="15"/>
  <c r="AI264" i="12"/>
  <c r="AC16" i="14"/>
  <c r="AC97" i="15"/>
  <c r="AI260" i="12"/>
  <c r="AI327" i="12"/>
  <c r="AC20" i="14"/>
  <c r="AC35" i="12"/>
  <c r="AC23" i="13"/>
  <c r="AI263" i="12"/>
  <c r="AN20" i="14"/>
  <c r="AM13" i="15"/>
  <c r="AC36" i="13"/>
  <c r="AC90" i="15"/>
  <c r="AC13" i="14"/>
  <c r="AI328" i="12"/>
  <c r="AC15" i="16"/>
  <c r="AI196" i="12"/>
  <c r="AM24" i="14"/>
  <c r="AC24" i="14"/>
  <c r="AC40" i="14"/>
  <c r="AC24" i="15"/>
  <c r="AC135" i="12"/>
  <c r="AC25" i="13"/>
  <c r="AM10" i="14"/>
  <c r="AC10" i="14"/>
  <c r="AC45" i="15"/>
  <c r="AN20" i="13"/>
  <c r="AC13" i="13"/>
  <c r="AC18" i="12"/>
  <c r="AC337" i="12"/>
  <c r="AN338" i="12"/>
  <c r="AC137" i="12"/>
  <c r="AC30" i="14"/>
  <c r="AC105" i="15"/>
  <c r="AC338" i="12"/>
  <c r="AC49" i="15"/>
  <c r="AC330" i="12"/>
  <c r="AC42" i="12"/>
  <c r="AN36" i="15"/>
  <c r="AC15" i="14"/>
  <c r="AC104" i="15"/>
  <c r="AC318" i="12"/>
  <c r="AC33" i="13"/>
  <c r="AC32" i="14"/>
  <c r="AN329" i="12"/>
  <c r="AC245" i="12"/>
  <c r="AM135" i="12"/>
  <c r="AC14" i="15"/>
  <c r="AM503" i="12"/>
  <c r="AC454" i="12"/>
  <c r="AC329" i="12"/>
  <c r="AC445" i="12"/>
  <c r="AC213" i="12"/>
  <c r="AC215" i="12"/>
  <c r="AC156" i="12"/>
  <c r="AC72" i="3"/>
  <c r="AC100" i="12"/>
  <c r="AM100" i="12"/>
  <c r="AM126" i="12"/>
  <c r="AC406" i="12"/>
  <c r="AC211" i="12"/>
  <c r="AC117" i="12"/>
  <c r="AM256" i="12"/>
  <c r="AC83" i="3"/>
  <c r="AM169" i="12"/>
  <c r="AC33" i="14"/>
  <c r="AC67" i="12"/>
  <c r="AC208" i="12"/>
  <c r="AC59" i="12"/>
  <c r="AC32" i="13"/>
  <c r="AC13" i="12"/>
  <c r="AC8" i="14"/>
  <c r="AC76" i="12"/>
  <c r="AC18" i="13"/>
  <c r="AC343" i="12"/>
  <c r="AC288" i="12"/>
  <c r="AN23" i="16"/>
  <c r="AM276" i="12"/>
  <c r="AN7" i="13"/>
  <c r="AC65" i="15"/>
  <c r="AC353" i="12"/>
  <c r="AN30" i="13"/>
  <c r="AC13" i="3"/>
  <c r="AC27" i="3"/>
  <c r="AN11" i="13"/>
  <c r="AD14" i="3"/>
  <c r="AN425" i="12"/>
  <c r="AC75" i="3"/>
  <c r="AC101" i="3"/>
  <c r="AC23" i="3"/>
  <c r="AC49" i="3"/>
  <c r="AC35" i="13"/>
  <c r="AC11" i="13"/>
  <c r="AC188" i="12"/>
  <c r="AC339" i="12"/>
  <c r="AC39" i="15"/>
  <c r="AC57" i="15"/>
  <c r="AC419" i="12"/>
  <c r="AC58" i="12"/>
  <c r="AC90" i="3"/>
  <c r="AC105" i="12"/>
  <c r="AC99" i="3"/>
  <c r="AC325" i="12"/>
  <c r="AC15" i="15"/>
  <c r="AC185" i="12"/>
  <c r="AC80" i="3"/>
  <c r="AC40" i="3"/>
  <c r="AC174" i="12"/>
  <c r="AC47" i="12"/>
  <c r="AN187" i="12"/>
  <c r="AC250" i="12"/>
  <c r="AC193" i="12"/>
  <c r="AC248" i="12"/>
  <c r="AC8" i="12"/>
  <c r="AC387" i="12"/>
  <c r="AM20" i="3"/>
  <c r="AC91" i="15"/>
  <c r="AC294" i="12"/>
  <c r="AC36" i="3"/>
  <c r="AC88" i="3"/>
  <c r="AC12" i="3"/>
  <c r="AM350" i="12"/>
  <c r="AC456" i="12"/>
  <c r="AC76" i="3"/>
  <c r="AN219" i="12"/>
  <c r="AC9" i="12"/>
  <c r="AC317" i="12"/>
  <c r="AC75" i="12"/>
  <c r="AC9" i="3"/>
  <c r="AM36" i="3"/>
  <c r="AN76" i="3"/>
  <c r="AC106" i="15"/>
  <c r="AM75" i="12"/>
  <c r="AN347" i="12"/>
  <c r="AC28" i="3"/>
  <c r="AN358" i="12"/>
  <c r="AC181" i="12"/>
  <c r="AC388" i="12"/>
  <c r="AC347" i="12"/>
  <c r="AC459" i="12"/>
  <c r="AC46" i="3"/>
  <c r="AC69" i="3"/>
  <c r="AC21" i="16"/>
  <c r="AC38" i="12"/>
  <c r="AC66" i="3"/>
  <c r="AC39" i="3"/>
  <c r="AC499" i="12"/>
  <c r="AC449" i="12"/>
  <c r="AC35" i="3"/>
  <c r="AN499" i="12"/>
  <c r="AC358" i="12"/>
  <c r="AC196" i="12"/>
  <c r="AC97" i="3"/>
  <c r="AC218" i="12"/>
  <c r="AC24" i="16"/>
  <c r="AC7" i="16"/>
  <c r="AC11" i="16"/>
  <c r="AN222" i="12"/>
  <c r="AM310" i="12"/>
  <c r="AC19" i="3"/>
  <c r="AC212" i="12"/>
  <c r="AC53" i="15"/>
  <c r="AC133" i="12"/>
  <c r="AC433" i="12"/>
  <c r="AC67" i="3"/>
  <c r="AM100" i="3"/>
  <c r="AC8" i="15"/>
  <c r="AM170" i="12"/>
  <c r="AC289" i="12"/>
  <c r="AC68" i="3"/>
  <c r="AC31" i="13"/>
  <c r="AC9" i="13"/>
  <c r="AC110" i="12"/>
  <c r="AN359" i="12"/>
  <c r="AC7" i="3"/>
  <c r="AC206" i="12"/>
  <c r="AC344" i="12"/>
  <c r="AC9" i="16"/>
  <c r="AC287" i="12"/>
  <c r="AC326" i="12"/>
  <c r="AC476" i="12"/>
  <c r="AC282" i="12"/>
  <c r="AM326" i="12"/>
  <c r="AC395" i="12"/>
  <c r="AC87" i="3"/>
  <c r="AC70" i="3"/>
  <c r="AM239" i="12"/>
  <c r="AN100" i="15"/>
  <c r="AM392" i="12"/>
  <c r="AC12" i="15"/>
  <c r="AC46" i="12"/>
  <c r="AN356" i="12"/>
  <c r="AC99" i="15"/>
  <c r="AC392" i="12"/>
  <c r="AC356" i="12"/>
  <c r="AC51" i="3"/>
  <c r="AN432" i="12"/>
  <c r="AC477" i="12"/>
  <c r="AC497" i="12"/>
  <c r="AC157" i="12"/>
  <c r="AC495" i="12"/>
  <c r="AN80" i="15"/>
  <c r="AC397" i="12"/>
  <c r="AC431" i="12"/>
  <c r="AC487" i="12"/>
  <c r="AC37" i="15"/>
  <c r="AC104" i="12"/>
  <c r="AC230" i="12"/>
  <c r="AC428" i="12"/>
  <c r="AC33" i="3"/>
  <c r="AC93" i="3"/>
  <c r="AC100" i="15"/>
  <c r="AC470" i="12"/>
  <c r="AC96" i="3"/>
  <c r="AM324" i="12"/>
  <c r="AC390" i="12"/>
  <c r="AC144" i="12"/>
  <c r="AC61" i="3"/>
  <c r="AC103" i="3"/>
  <c r="AC221" i="12"/>
  <c r="AC92" i="3"/>
  <c r="AC7" i="14"/>
  <c r="AC327" i="12"/>
  <c r="AC199" i="12"/>
  <c r="AC501" i="12"/>
  <c r="AC267" i="12"/>
  <c r="AC115" i="12"/>
  <c r="AC491" i="12"/>
  <c r="AC158" i="12"/>
  <c r="AN307" i="12"/>
  <c r="AC277" i="12"/>
  <c r="AC421" i="12"/>
  <c r="AN488" i="12"/>
  <c r="AC391" i="12"/>
  <c r="AC298" i="12"/>
  <c r="AM168" i="12"/>
  <c r="AC81" i="12"/>
  <c r="AC94" i="12"/>
  <c r="AC462" i="12"/>
  <c r="AC168" i="12"/>
  <c r="AC38" i="14"/>
  <c r="AN422" i="12"/>
  <c r="AC342" i="12"/>
  <c r="AC291" i="12"/>
  <c r="AC52" i="15"/>
  <c r="AC30" i="12"/>
  <c r="AC423" i="12"/>
  <c r="AC34" i="3"/>
  <c r="AN53" i="12"/>
  <c r="AN29" i="12"/>
  <c r="AC69" i="15"/>
  <c r="AC332" i="12"/>
  <c r="AM146" i="12"/>
  <c r="AC155" i="12"/>
  <c r="AC95" i="3"/>
  <c r="AC466" i="12"/>
  <c r="AC145" i="12"/>
  <c r="AN461" i="12"/>
  <c r="AC99" i="12"/>
  <c r="AC203" i="12"/>
  <c r="AC16" i="15"/>
  <c r="AC393" i="12"/>
  <c r="AC44" i="14"/>
  <c r="AC87" i="12"/>
  <c r="AM145" i="12"/>
  <c r="B23" i="7"/>
  <c r="D23" i="7" s="1"/>
  <c r="AC39" i="14"/>
  <c r="AC53" i="12"/>
  <c r="AM203" i="12"/>
  <c r="AC33" i="12"/>
  <c r="AC268" i="12"/>
  <c r="AC416" i="12"/>
  <c r="B38" i="7"/>
  <c r="D38" i="7" s="1"/>
  <c r="I10" i="7"/>
  <c r="B39" i="7"/>
  <c r="D39" i="7" s="1"/>
  <c r="AC73" i="15"/>
  <c r="AM45" i="12"/>
  <c r="B40" i="7"/>
  <c r="D40" i="7" s="1"/>
  <c r="B24" i="7"/>
  <c r="D24" i="7" s="1"/>
  <c r="B34" i="7"/>
  <c r="D34" i="7" s="1"/>
  <c r="AM73" i="15"/>
  <c r="Q257" i="12"/>
  <c r="AE257" i="12" s="1"/>
  <c r="AF257" i="12"/>
  <c r="AF313" i="12"/>
  <c r="Q313" i="12"/>
  <c r="AE313" i="12" s="1"/>
  <c r="AF502" i="12"/>
  <c r="Q502" i="12"/>
  <c r="AE502" i="12" s="1"/>
  <c r="AF25" i="3"/>
  <c r="Q25" i="3"/>
  <c r="AE25" i="3" s="1"/>
  <c r="AF123" i="12"/>
  <c r="Q123" i="12"/>
  <c r="AE123" i="12" s="1"/>
  <c r="AF25" i="12"/>
  <c r="Q25" i="12"/>
  <c r="AE25" i="12" s="1"/>
  <c r="AF21" i="15"/>
  <c r="Q21" i="15"/>
  <c r="AE21" i="15" s="1"/>
  <c r="Q104" i="3"/>
  <c r="AE104" i="3" s="1"/>
  <c r="AF104" i="3"/>
  <c r="AF28" i="3"/>
  <c r="Q28" i="3"/>
  <c r="AE28" i="3" s="1"/>
  <c r="AF406" i="12"/>
  <c r="Q406" i="12"/>
  <c r="AE406" i="12" s="1"/>
  <c r="Q161" i="12"/>
  <c r="AE161" i="12" s="1"/>
  <c r="AF161" i="12"/>
  <c r="AF22" i="3"/>
  <c r="Q22" i="3"/>
  <c r="AE22" i="3" s="1"/>
  <c r="AF79" i="3"/>
  <c r="Q79" i="3"/>
  <c r="AE79" i="3" s="1"/>
  <c r="AF67" i="15"/>
  <c r="Q67" i="15"/>
  <c r="AE67" i="15" s="1"/>
  <c r="Q48" i="15"/>
  <c r="AE48" i="15" s="1"/>
  <c r="AF48" i="15"/>
  <c r="Q172" i="12"/>
  <c r="AE172" i="12" s="1"/>
  <c r="AF172" i="12"/>
  <c r="Q300" i="12"/>
  <c r="AE300" i="12" s="1"/>
  <c r="AF300" i="12"/>
  <c r="AF46" i="14"/>
  <c r="Q46" i="14"/>
  <c r="AE46" i="14" s="1"/>
  <c r="AF24" i="3"/>
  <c r="Q24" i="3"/>
  <c r="AE24" i="3" s="1"/>
  <c r="B37" i="7"/>
  <c r="D37" i="7" s="1"/>
  <c r="Q109" i="12"/>
  <c r="AE109" i="12" s="1"/>
  <c r="AF109" i="12"/>
  <c r="Q199" i="12"/>
  <c r="AF199" i="12"/>
  <c r="Q18" i="14"/>
  <c r="AE18" i="14" s="1"/>
  <c r="AF18" i="14"/>
  <c r="AF78" i="3"/>
  <c r="Q78" i="3"/>
  <c r="AE78" i="3" s="1"/>
  <c r="AF14" i="12"/>
  <c r="Q14" i="12"/>
  <c r="Q438" i="12"/>
  <c r="AE438" i="12" s="1"/>
  <c r="AF438" i="12"/>
  <c r="Q132" i="12"/>
  <c r="AE132" i="12" s="1"/>
  <c r="AF132" i="12"/>
  <c r="AF93" i="3"/>
  <c r="Q93" i="3"/>
  <c r="AE93" i="3" s="1"/>
  <c r="AF15" i="16"/>
  <c r="Q15" i="16"/>
  <c r="AE15" i="16" s="1"/>
  <c r="AF35" i="14"/>
  <c r="Q35" i="14"/>
  <c r="AE35" i="14" s="1"/>
  <c r="Q322" i="12"/>
  <c r="AE322" i="12" s="1"/>
  <c r="AF322" i="12"/>
  <c r="AF206" i="12"/>
  <c r="Q206" i="12"/>
  <c r="AE206" i="12" s="1"/>
  <c r="Q76" i="3"/>
  <c r="AE76" i="3" s="1"/>
  <c r="AF76" i="3"/>
  <c r="AF416" i="12"/>
  <c r="Q416" i="12"/>
  <c r="AE416" i="12" s="1"/>
  <c r="AF215" i="12"/>
  <c r="Q215" i="12"/>
  <c r="Q159" i="12"/>
  <c r="AE159" i="12" s="1"/>
  <c r="AF159" i="12"/>
  <c r="Q393" i="12"/>
  <c r="AF393" i="12"/>
  <c r="Q34" i="14"/>
  <c r="AE34" i="14" s="1"/>
  <c r="AF34" i="14"/>
  <c r="Q90" i="3"/>
  <c r="AE90" i="3" s="1"/>
  <c r="AF90" i="3"/>
  <c r="Q314" i="12"/>
  <c r="AE314" i="12" s="1"/>
  <c r="AF314" i="12"/>
  <c r="Q18" i="13"/>
  <c r="AE18" i="13" s="1"/>
  <c r="AF18" i="13"/>
  <c r="AF33" i="15"/>
  <c r="Q33" i="15"/>
  <c r="AE33" i="15" s="1"/>
  <c r="Q336" i="12"/>
  <c r="AE336" i="12" s="1"/>
  <c r="AF336" i="12"/>
  <c r="AF262" i="12"/>
  <c r="Q262" i="12"/>
  <c r="AE262" i="12" s="1"/>
  <c r="AF268" i="12"/>
  <c r="Q268" i="12"/>
  <c r="Q89" i="3"/>
  <c r="AE89" i="3" s="1"/>
  <c r="AF89" i="3"/>
  <c r="Q15" i="14"/>
  <c r="AF15" i="14"/>
  <c r="AF55" i="3"/>
  <c r="Q55" i="3"/>
  <c r="AE55" i="3" s="1"/>
  <c r="Q510" i="12"/>
  <c r="AE510" i="12" s="1"/>
  <c r="AF510" i="12"/>
  <c r="AF238" i="12"/>
  <c r="Q238" i="12"/>
  <c r="AE238" i="12" s="1"/>
  <c r="Q76" i="15"/>
  <c r="AE76" i="15" s="1"/>
  <c r="AF76" i="15"/>
  <c r="AF208" i="12"/>
  <c r="Q208" i="12"/>
  <c r="AE208" i="12" s="1"/>
  <c r="AF209" i="12"/>
  <c r="Q209" i="12"/>
  <c r="AE209" i="12" s="1"/>
  <c r="AF318" i="12"/>
  <c r="Q318" i="12"/>
  <c r="AE318" i="12" s="1"/>
  <c r="Q434" i="12"/>
  <c r="AF434" i="12"/>
  <c r="AF375" i="12"/>
  <c r="Q375" i="12"/>
  <c r="AE375" i="12" s="1"/>
  <c r="Q58" i="3"/>
  <c r="AE58" i="3" s="1"/>
  <c r="AF58" i="3"/>
  <c r="Q50" i="3"/>
  <c r="AE50" i="3" s="1"/>
  <c r="AF50" i="3"/>
  <c r="AF451" i="12"/>
  <c r="Q451" i="12"/>
  <c r="AE451" i="12" s="1"/>
  <c r="AF10" i="15"/>
  <c r="Q10" i="15"/>
  <c r="Q30" i="3"/>
  <c r="AE30" i="3" s="1"/>
  <c r="AF30" i="3"/>
  <c r="Q53" i="3"/>
  <c r="AE53" i="3" s="1"/>
  <c r="AF53" i="3"/>
  <c r="AF433" i="12"/>
  <c r="Q433" i="12"/>
  <c r="AF425" i="12"/>
  <c r="Q425" i="12"/>
  <c r="AE425" i="12" s="1"/>
  <c r="AF402" i="12"/>
  <c r="Q402" i="12"/>
  <c r="AE402" i="12" s="1"/>
  <c r="Q409" i="12"/>
  <c r="AE409" i="12" s="1"/>
  <c r="AF409" i="12"/>
  <c r="Q270" i="12"/>
  <c r="AE270" i="12" s="1"/>
  <c r="AF270" i="12"/>
  <c r="Q334" i="12"/>
  <c r="AE334" i="12" s="1"/>
  <c r="AF334" i="12"/>
  <c r="Q134" i="12"/>
  <c r="AF134" i="12"/>
  <c r="AF471" i="12"/>
  <c r="Q471" i="12"/>
  <c r="AE471" i="12" s="1"/>
  <c r="Q16" i="16"/>
  <c r="AE16" i="16" s="1"/>
  <c r="AF16" i="16"/>
  <c r="AF27" i="3"/>
  <c r="Q27" i="3"/>
  <c r="AE27" i="3" s="1"/>
  <c r="AF198" i="12"/>
  <c r="Q198" i="12"/>
  <c r="AF23" i="16"/>
  <c r="Q23" i="16"/>
  <c r="AE23" i="16" s="1"/>
  <c r="AF483" i="12"/>
  <c r="Q483" i="12"/>
  <c r="AE483" i="12" s="1"/>
  <c r="AF131" i="12"/>
  <c r="Q131" i="12"/>
  <c r="AE131" i="12" s="1"/>
  <c r="AF91" i="15"/>
  <c r="Q91" i="15"/>
  <c r="Q468" i="12"/>
  <c r="AE468" i="12" s="1"/>
  <c r="AF468" i="12"/>
  <c r="Q214" i="12"/>
  <c r="AE214" i="12" s="1"/>
  <c r="AF214" i="12"/>
  <c r="AF377" i="12"/>
  <c r="Q377" i="12"/>
  <c r="AE377" i="12" s="1"/>
  <c r="AF50" i="15"/>
  <c r="Q50" i="15"/>
  <c r="AE50" i="15" s="1"/>
  <c r="AF151" i="12"/>
  <c r="Q151" i="12"/>
  <c r="AE151" i="12" s="1"/>
  <c r="AF178" i="12"/>
  <c r="Q178" i="12"/>
  <c r="AE178" i="12" s="1"/>
  <c r="AF381" i="12"/>
  <c r="Q381" i="12"/>
  <c r="AE381" i="12" s="1"/>
  <c r="Q192" i="12"/>
  <c r="AE192" i="12" s="1"/>
  <c r="AF192" i="12"/>
  <c r="Q100" i="12"/>
  <c r="AE100" i="12" s="1"/>
  <c r="AF100" i="12"/>
  <c r="Q29" i="14"/>
  <c r="AE29" i="14" s="1"/>
  <c r="AF29" i="14"/>
  <c r="AF106" i="12"/>
  <c r="Q106" i="12"/>
  <c r="AE106" i="12" s="1"/>
  <c r="AF330" i="12"/>
  <c r="Q330" i="12"/>
  <c r="AE330" i="12" s="1"/>
  <c r="AF265" i="12"/>
  <c r="Q265" i="12"/>
  <c r="AE265" i="12" s="1"/>
  <c r="Q106" i="15"/>
  <c r="AE106" i="15" s="1"/>
  <c r="AF106" i="15"/>
  <c r="AF294" i="12"/>
  <c r="Q294" i="12"/>
  <c r="Q384" i="12"/>
  <c r="AE384" i="12" s="1"/>
  <c r="AF384" i="12"/>
  <c r="AF8" i="3"/>
  <c r="Q8" i="3"/>
  <c r="AE8" i="3" s="1"/>
  <c r="AF242" i="12"/>
  <c r="Q242" i="12"/>
  <c r="AE242" i="12" s="1"/>
  <c r="Q102" i="15"/>
  <c r="AE102" i="15" s="1"/>
  <c r="AF102" i="15"/>
  <c r="AF60" i="15"/>
  <c r="Q60" i="15"/>
  <c r="AE60" i="15" s="1"/>
  <c r="AF86" i="12"/>
  <c r="Q86" i="12"/>
  <c r="AE86" i="12" s="1"/>
  <c r="Q133" i="12"/>
  <c r="AF133" i="12"/>
  <c r="Q113" i="12"/>
  <c r="AE113" i="12" s="1"/>
  <c r="AF113" i="12"/>
  <c r="Q185" i="12"/>
  <c r="AF185" i="12"/>
  <c r="AF155" i="12"/>
  <c r="Q155" i="12"/>
  <c r="AE155" i="12" s="1"/>
  <c r="AF303" i="12"/>
  <c r="Q303" i="12"/>
  <c r="AE303" i="12" s="1"/>
  <c r="Q7" i="15"/>
  <c r="AE7" i="15" s="1"/>
  <c r="AF7" i="15"/>
  <c r="AF11" i="14"/>
  <c r="Q11" i="14"/>
  <c r="AE11" i="14" s="1"/>
  <c r="Q210" i="12"/>
  <c r="AE210" i="12" s="1"/>
  <c r="AF210" i="12"/>
  <c r="AF196" i="12"/>
  <c r="Q196" i="12"/>
  <c r="AE196" i="12" s="1"/>
  <c r="Q31" i="12"/>
  <c r="AE31" i="12" s="1"/>
  <c r="AF31" i="12"/>
  <c r="AF18" i="3"/>
  <c r="Q18" i="3"/>
  <c r="AE18" i="3" s="1"/>
  <c r="Q184" i="12"/>
  <c r="AE184" i="12" s="1"/>
  <c r="AF184" i="12"/>
  <c r="Q189" i="12"/>
  <c r="AE189" i="12" s="1"/>
  <c r="AF189" i="12"/>
  <c r="Q469" i="12"/>
  <c r="AE469" i="12" s="1"/>
  <c r="AF469" i="12"/>
  <c r="AF465" i="12"/>
  <c r="Q465" i="12"/>
  <c r="Q103" i="15"/>
  <c r="AE103" i="15" s="1"/>
  <c r="AF103" i="15"/>
  <c r="Q140" i="12"/>
  <c r="AE140" i="12" s="1"/>
  <c r="AF140" i="12"/>
  <c r="AF53" i="12"/>
  <c r="Q53" i="12"/>
  <c r="Q102" i="12"/>
  <c r="AE102" i="12" s="1"/>
  <c r="AF102" i="12"/>
  <c r="AF343" i="12"/>
  <c r="Q343" i="12"/>
  <c r="AE343" i="12" s="1"/>
  <c r="AF36" i="13"/>
  <c r="Q36" i="13"/>
  <c r="Q122" i="12"/>
  <c r="AE122" i="12" s="1"/>
  <c r="AF122" i="12"/>
  <c r="Q443" i="12"/>
  <c r="AE443" i="12" s="1"/>
  <c r="AF443" i="12"/>
  <c r="Q487" i="12"/>
  <c r="AF487" i="12"/>
  <c r="Q77" i="12"/>
  <c r="AE77" i="12" s="1"/>
  <c r="AF77" i="12"/>
  <c r="Q201" i="12"/>
  <c r="AE201" i="12" s="1"/>
  <c r="AF201" i="12"/>
  <c r="AF39" i="12"/>
  <c r="Q39" i="12"/>
  <c r="AE39" i="12" s="1"/>
  <c r="AF11" i="16"/>
  <c r="Q11" i="16"/>
  <c r="AE11" i="16" s="1"/>
  <c r="AF25" i="16"/>
  <c r="Q25" i="16"/>
  <c r="AE25" i="16" s="1"/>
  <c r="Q440" i="12"/>
  <c r="AE440" i="12" s="1"/>
  <c r="AF440" i="12"/>
  <c r="Q326" i="12"/>
  <c r="AE326" i="12" s="1"/>
  <c r="AF326" i="12"/>
  <c r="AF55" i="12"/>
  <c r="Q55" i="12"/>
  <c r="AE55" i="12" s="1"/>
  <c r="AF10" i="14"/>
  <c r="Q10" i="14"/>
  <c r="AF103" i="3"/>
  <c r="Q103" i="3"/>
  <c r="AE103" i="3" s="1"/>
  <c r="AF78" i="15"/>
  <c r="Q78" i="15"/>
  <c r="AE78" i="15" s="1"/>
  <c r="Q99" i="3"/>
  <c r="AE99" i="3" s="1"/>
  <c r="AF99" i="3"/>
  <c r="Q96" i="12"/>
  <c r="AF96" i="12"/>
  <c r="Q76" i="12"/>
  <c r="AF76" i="12"/>
  <c r="AF472" i="12"/>
  <c r="Q472" i="12"/>
  <c r="AE472" i="12" s="1"/>
  <c r="Q28" i="14"/>
  <c r="AE28" i="14" s="1"/>
  <c r="AF28" i="14"/>
  <c r="AF439" i="12"/>
  <c r="Q439" i="12"/>
  <c r="AE439" i="12" s="1"/>
  <c r="Q501" i="12"/>
  <c r="AE501" i="12" s="1"/>
  <c r="AF501" i="12"/>
  <c r="Q39" i="15"/>
  <c r="AF39" i="15"/>
  <c r="AF28" i="13"/>
  <c r="Q28" i="13"/>
  <c r="AE28" i="13" s="1"/>
  <c r="Q22" i="15"/>
  <c r="AE22" i="15" s="1"/>
  <c r="AF22" i="15"/>
  <c r="Q79" i="12"/>
  <c r="AF79" i="12"/>
  <c r="AF100" i="15"/>
  <c r="Q100" i="15"/>
  <c r="AE100" i="15" s="1"/>
  <c r="B25" i="7"/>
  <c r="D25" i="7" s="1"/>
  <c r="B30" i="7"/>
  <c r="D30" i="7" s="1"/>
  <c r="B29" i="7"/>
  <c r="D29" i="7" s="1"/>
  <c r="B131" i="7"/>
  <c r="B156" i="7"/>
  <c r="D156" i="7" s="1"/>
  <c r="Q73" i="3"/>
  <c r="AF73" i="3"/>
  <c r="Q41" i="14"/>
  <c r="AE41" i="14" s="1"/>
  <c r="AF41" i="14"/>
  <c r="AF107" i="12"/>
  <c r="Q107" i="12"/>
  <c r="AE107" i="12" s="1"/>
  <c r="AF10" i="12"/>
  <c r="Q10" i="12"/>
  <c r="AE10" i="12" s="1"/>
  <c r="AF17" i="14"/>
  <c r="Q17" i="14"/>
  <c r="Q244" i="12"/>
  <c r="AE244" i="12" s="1"/>
  <c r="AF244" i="12"/>
  <c r="AF366" i="12"/>
  <c r="Q366" i="12"/>
  <c r="AE366" i="12" s="1"/>
  <c r="Q97" i="15"/>
  <c r="AE97" i="15" s="1"/>
  <c r="AF97" i="15"/>
  <c r="Q176" i="12"/>
  <c r="AE176" i="12" s="1"/>
  <c r="AF176" i="12"/>
  <c r="AF15" i="15"/>
  <c r="Q15" i="15"/>
  <c r="AE15" i="15" s="1"/>
  <c r="Q367" i="12"/>
  <c r="AE367" i="12" s="1"/>
  <c r="AF367" i="12"/>
  <c r="Q401" i="12"/>
  <c r="AE401" i="12" s="1"/>
  <c r="AF401" i="12"/>
  <c r="AF27" i="15"/>
  <c r="Q27" i="15"/>
  <c r="AE27" i="15" s="1"/>
  <c r="AF17" i="15"/>
  <c r="Q17" i="15"/>
  <c r="Q269" i="12"/>
  <c r="AE269" i="12" s="1"/>
  <c r="AF269" i="12"/>
  <c r="AF102" i="3"/>
  <c r="Q102" i="3"/>
  <c r="AE102" i="3" s="1"/>
  <c r="Q460" i="12"/>
  <c r="AE460" i="12" s="1"/>
  <c r="AF460" i="12"/>
  <c r="Q43" i="14"/>
  <c r="AE43" i="14" s="1"/>
  <c r="AF43" i="14"/>
  <c r="AF447" i="12"/>
  <c r="Q447" i="12"/>
  <c r="AE447" i="12" s="1"/>
  <c r="Q177" i="12"/>
  <c r="AE177" i="12" s="1"/>
  <c r="AF177" i="12"/>
  <c r="AF21" i="14"/>
  <c r="Q21" i="14"/>
  <c r="AF32" i="3"/>
  <c r="Q32" i="3"/>
  <c r="AE32" i="3" s="1"/>
  <c r="Q174" i="12"/>
  <c r="AF174" i="12"/>
  <c r="AF69" i="15"/>
  <c r="Q69" i="15"/>
  <c r="AE69" i="15" s="1"/>
  <c r="AF46" i="3"/>
  <c r="Q46" i="3"/>
  <c r="AF395" i="12"/>
  <c r="Q395" i="12"/>
  <c r="AE395" i="12" s="1"/>
  <c r="AF45" i="14"/>
  <c r="Q45" i="14"/>
  <c r="AE45" i="14" s="1"/>
  <c r="Q62" i="3"/>
  <c r="AE62" i="3" s="1"/>
  <c r="AF62" i="3"/>
  <c r="AF282" i="12"/>
  <c r="Q282" i="12"/>
  <c r="Q195" i="12"/>
  <c r="AF195" i="12"/>
  <c r="Q193" i="12"/>
  <c r="AE193" i="12" s="1"/>
  <c r="AF193" i="12"/>
  <c r="Q75" i="3"/>
  <c r="AF75" i="3"/>
  <c r="AF191" i="12"/>
  <c r="Q191" i="12"/>
  <c r="AF445" i="12"/>
  <c r="Q445" i="12"/>
  <c r="AE445" i="12" s="1"/>
  <c r="AF129" i="12"/>
  <c r="Q129" i="12"/>
  <c r="AE129" i="12" s="1"/>
  <c r="Q37" i="15"/>
  <c r="AE37" i="15" s="1"/>
  <c r="AF37" i="15"/>
  <c r="AF32" i="13"/>
  <c r="Q32" i="13"/>
  <c r="AE32" i="13" s="1"/>
  <c r="Q457" i="12"/>
  <c r="AE457" i="12" s="1"/>
  <c r="AF457" i="12"/>
  <c r="AF378" i="12"/>
  <c r="Q378" i="12"/>
  <c r="AE378" i="12" s="1"/>
  <c r="AF235" i="12"/>
  <c r="Q235" i="12"/>
  <c r="Q194" i="12"/>
  <c r="AE194" i="12" s="1"/>
  <c r="AF194" i="12"/>
  <c r="Q9" i="13"/>
  <c r="AE9" i="13" s="1"/>
  <c r="AF9" i="13"/>
  <c r="Q358" i="12"/>
  <c r="AE358" i="12" s="1"/>
  <c r="AF358" i="12"/>
  <c r="Q91" i="3"/>
  <c r="AF91" i="3"/>
  <c r="AF48" i="3"/>
  <c r="Q48" i="3"/>
  <c r="AE48" i="3" s="1"/>
  <c r="AF498" i="12"/>
  <c r="Q498" i="12"/>
  <c r="AE498" i="12" s="1"/>
  <c r="AF359" i="12"/>
  <c r="Q359" i="12"/>
  <c r="AE359" i="12" s="1"/>
  <c r="Q21" i="13"/>
  <c r="AE21" i="13" s="1"/>
  <c r="AF21" i="13"/>
  <c r="AF474" i="12"/>
  <c r="Q474" i="12"/>
  <c r="AE474" i="12" s="1"/>
  <c r="Q104" i="15"/>
  <c r="AE104" i="15" s="1"/>
  <c r="AF104" i="15"/>
  <c r="Q12" i="14"/>
  <c r="AE12" i="14" s="1"/>
  <c r="AF12" i="14"/>
  <c r="AF490" i="12"/>
  <c r="Q490" i="12"/>
  <c r="AE490" i="12" s="1"/>
  <c r="Q104" i="12"/>
  <c r="AF104" i="12"/>
  <c r="AF361" i="12"/>
  <c r="Q361" i="12"/>
  <c r="AE361" i="12" s="1"/>
  <c r="Q111" i="12"/>
  <c r="AE111" i="12" s="1"/>
  <c r="AF111" i="12"/>
  <c r="AF34" i="3"/>
  <c r="Q34" i="3"/>
  <c r="Q31" i="3"/>
  <c r="AE31" i="3" s="1"/>
  <c r="AF31" i="3"/>
  <c r="AF44" i="15"/>
  <c r="Q44" i="15"/>
  <c r="AE44" i="15" s="1"/>
  <c r="Q480" i="12"/>
  <c r="AE480" i="12" s="1"/>
  <c r="AF480" i="12"/>
  <c r="Q16" i="3"/>
  <c r="AE16" i="3" s="1"/>
  <c r="AF16" i="3"/>
  <c r="AF450" i="12"/>
  <c r="Q450" i="12"/>
  <c r="AE450" i="12" s="1"/>
  <c r="Q14" i="14"/>
  <c r="AE14" i="14" s="1"/>
  <c r="AF14" i="14"/>
  <c r="AF463" i="12"/>
  <c r="Q463" i="12"/>
  <c r="AE463" i="12" s="1"/>
  <c r="AF94" i="3"/>
  <c r="Q94" i="3"/>
  <c r="AE94" i="3" s="1"/>
  <c r="Q256" i="12"/>
  <c r="AE256" i="12" s="1"/>
  <c r="AF256" i="12"/>
  <c r="Q162" i="12"/>
  <c r="AE162" i="12" s="1"/>
  <c r="AF162" i="12"/>
  <c r="AF248" i="12"/>
  <c r="Q248" i="12"/>
  <c r="AF98" i="3"/>
  <c r="Q98" i="3"/>
  <c r="AE98" i="3" s="1"/>
  <c r="AF101" i="12"/>
  <c r="Q101" i="12"/>
  <c r="AF339" i="12"/>
  <c r="Q339" i="12"/>
  <c r="AF58" i="15"/>
  <c r="Q58" i="15"/>
  <c r="AE58" i="15" s="1"/>
  <c r="AF225" i="12"/>
  <c r="Q225" i="12"/>
  <c r="AE225" i="12" s="1"/>
  <c r="Q99" i="15"/>
  <c r="AE99" i="15" s="1"/>
  <c r="AF99" i="15"/>
  <c r="AF373" i="12"/>
  <c r="Q373" i="12"/>
  <c r="AE373" i="12" s="1"/>
  <c r="Q25" i="14"/>
  <c r="AE25" i="14" s="1"/>
  <c r="AF25" i="14"/>
  <c r="AF40" i="3"/>
  <c r="Q40" i="3"/>
  <c r="Q59" i="3"/>
  <c r="AE59" i="3" s="1"/>
  <c r="AF59" i="3"/>
  <c r="Q28" i="12"/>
  <c r="AE28" i="12" s="1"/>
  <c r="AF28" i="12"/>
  <c r="Q494" i="12"/>
  <c r="AF494" i="12"/>
  <c r="Q81" i="15"/>
  <c r="AE81" i="15" s="1"/>
  <c r="AF81" i="15"/>
  <c r="AF493" i="12"/>
  <c r="Q493" i="12"/>
  <c r="AE493" i="12" s="1"/>
  <c r="Q99" i="12"/>
  <c r="AE99" i="12" s="1"/>
  <c r="AF99" i="12"/>
  <c r="AF17" i="16"/>
  <c r="Q17" i="16"/>
  <c r="AE17" i="16" s="1"/>
  <c r="AF299" i="12"/>
  <c r="Q299" i="12"/>
  <c r="AE299" i="12" s="1"/>
  <c r="Q320" i="12"/>
  <c r="AE320" i="12" s="1"/>
  <c r="AF320" i="12"/>
  <c r="Q44" i="3"/>
  <c r="AE44" i="3" s="1"/>
  <c r="AF44" i="3"/>
  <c r="Q24" i="13"/>
  <c r="AE24" i="13" s="1"/>
  <c r="AF24" i="13"/>
  <c r="Q310" i="12"/>
  <c r="AE310" i="12" s="1"/>
  <c r="AF310" i="12"/>
  <c r="AF258" i="12"/>
  <c r="Q258" i="12"/>
  <c r="Q374" i="12"/>
  <c r="AE374" i="12" s="1"/>
  <c r="AF374" i="12"/>
  <c r="AF38" i="14"/>
  <c r="Q38" i="14"/>
  <c r="AE38" i="14" s="1"/>
  <c r="AF135" i="12"/>
  <c r="Q135" i="12"/>
  <c r="Q456" i="12"/>
  <c r="AF456" i="12"/>
  <c r="Q14" i="15"/>
  <c r="AF14" i="15"/>
  <c r="AF154" i="12"/>
  <c r="Q154" i="12"/>
  <c r="AE154" i="12" s="1"/>
  <c r="Q207" i="12"/>
  <c r="AE207" i="12" s="1"/>
  <c r="AF207" i="12"/>
  <c r="AF390" i="12"/>
  <c r="Q390" i="12"/>
  <c r="AE390" i="12" s="1"/>
  <c r="AF341" i="12"/>
  <c r="Q341" i="12"/>
  <c r="Q351" i="12"/>
  <c r="AF351" i="12"/>
  <c r="AF466" i="12"/>
  <c r="Q466" i="12"/>
  <c r="AF32" i="12"/>
  <c r="Q32" i="12"/>
  <c r="AE32" i="12" s="1"/>
  <c r="Q54" i="15"/>
  <c r="AE54" i="15" s="1"/>
  <c r="AF54" i="15"/>
  <c r="AF33" i="12"/>
  <c r="Q33" i="12"/>
  <c r="AE33" i="12" s="1"/>
  <c r="AF342" i="12"/>
  <c r="Q342" i="12"/>
  <c r="AE342" i="12" s="1"/>
  <c r="B33" i="7"/>
  <c r="D33" i="7" s="1"/>
  <c r="B116" i="7"/>
  <c r="D116" i="7" s="1"/>
  <c r="B117" i="7"/>
  <c r="D117" i="7" s="1"/>
  <c r="B127" i="7"/>
  <c r="Q437" i="12"/>
  <c r="AE437" i="12" s="1"/>
  <c r="AF437" i="12"/>
  <c r="AF309" i="12"/>
  <c r="Q309" i="12"/>
  <c r="Q34" i="13"/>
  <c r="AE34" i="13" s="1"/>
  <c r="AF34" i="13"/>
  <c r="Q205" i="12"/>
  <c r="AE205" i="12" s="1"/>
  <c r="AF205" i="12"/>
  <c r="AF346" i="12"/>
  <c r="Q346" i="12"/>
  <c r="AE346" i="12" s="1"/>
  <c r="AF14" i="16"/>
  <c r="Q14" i="16"/>
  <c r="AE14" i="16" s="1"/>
  <c r="AF66" i="15"/>
  <c r="Q66" i="15"/>
  <c r="AE66" i="15" s="1"/>
  <c r="Q504" i="12"/>
  <c r="AE504" i="12" s="1"/>
  <c r="AF504" i="12"/>
  <c r="Q340" i="12"/>
  <c r="AE340" i="12" s="1"/>
  <c r="AF340" i="12"/>
  <c r="Q67" i="3"/>
  <c r="AF67" i="3"/>
  <c r="Q297" i="12"/>
  <c r="AE297" i="12" s="1"/>
  <c r="AF297" i="12"/>
  <c r="Q233" i="12"/>
  <c r="AE233" i="12" s="1"/>
  <c r="AF233" i="12"/>
  <c r="AF499" i="12"/>
  <c r="Q499" i="12"/>
  <c r="AE499" i="12" s="1"/>
  <c r="AF458" i="12"/>
  <c r="Q458" i="12"/>
  <c r="AE458" i="12" s="1"/>
  <c r="Q421" i="12"/>
  <c r="AE421" i="12" s="1"/>
  <c r="AF421" i="12"/>
  <c r="Q146" i="12"/>
  <c r="AE146" i="12" s="1"/>
  <c r="AF146" i="12"/>
  <c r="AF7" i="14"/>
  <c r="Q7" i="14"/>
  <c r="AE7" i="14" s="1"/>
  <c r="AF327" i="12"/>
  <c r="Q327" i="12"/>
  <c r="Q37" i="12"/>
  <c r="AE37" i="12" s="1"/>
  <c r="AF37" i="12"/>
  <c r="Q324" i="12"/>
  <c r="AE324" i="12" s="1"/>
  <c r="AF324" i="12"/>
  <c r="AF479" i="12"/>
  <c r="Q479" i="12"/>
  <c r="AE479" i="12" s="1"/>
  <c r="AF459" i="12"/>
  <c r="Q459" i="12"/>
  <c r="AE459" i="12" s="1"/>
  <c r="Q52" i="3"/>
  <c r="AE52" i="3" s="1"/>
  <c r="AF52" i="3"/>
  <c r="Q444" i="12"/>
  <c r="AE444" i="12" s="1"/>
  <c r="AF444" i="12"/>
  <c r="AF17" i="12"/>
  <c r="Q17" i="12"/>
  <c r="AE17" i="12" s="1"/>
  <c r="Q467" i="12"/>
  <c r="AE467" i="12" s="1"/>
  <c r="AF467" i="12"/>
  <c r="AF415" i="12"/>
  <c r="Q415" i="12"/>
  <c r="AF85" i="3"/>
  <c r="Q85" i="3"/>
  <c r="AE85" i="3" s="1"/>
  <c r="Q103" i="12"/>
  <c r="AE103" i="12" s="1"/>
  <c r="AF103" i="12"/>
  <c r="Q27" i="12"/>
  <c r="AE27" i="12" s="1"/>
  <c r="AF27" i="12"/>
  <c r="AF14" i="13"/>
  <c r="Q14" i="13"/>
  <c r="AE14" i="13" s="1"/>
  <c r="Q376" i="12"/>
  <c r="AE376" i="12" s="1"/>
  <c r="AF376" i="12"/>
  <c r="AF68" i="3"/>
  <c r="Q68" i="3"/>
  <c r="AF476" i="12"/>
  <c r="Q476" i="12"/>
  <c r="AE476" i="12" s="1"/>
  <c r="Q121" i="12"/>
  <c r="AE121" i="12" s="1"/>
  <c r="AF121" i="12"/>
  <c r="Q253" i="12"/>
  <c r="AE253" i="12" s="1"/>
  <c r="AF253" i="12"/>
  <c r="AF246" i="12"/>
  <c r="Q246" i="12"/>
  <c r="AE246" i="12" s="1"/>
  <c r="AF485" i="12"/>
  <c r="Q485" i="12"/>
  <c r="AE485" i="12" s="1"/>
  <c r="AF20" i="3"/>
  <c r="Q20" i="3"/>
  <c r="AE20" i="3" s="1"/>
  <c r="Q236" i="12"/>
  <c r="AE236" i="12" s="1"/>
  <c r="AF236" i="12"/>
  <c r="AF80" i="15"/>
  <c r="Q80" i="15"/>
  <c r="AE80" i="15" s="1"/>
  <c r="B27" i="7"/>
  <c r="D27" i="7" s="1"/>
  <c r="AF12" i="12"/>
  <c r="Q12" i="12"/>
  <c r="AE12" i="12" s="1"/>
  <c r="Q503" i="12"/>
  <c r="AE503" i="12" s="1"/>
  <c r="AF503" i="12"/>
  <c r="AF51" i="12"/>
  <c r="Q51" i="12"/>
  <c r="AE51" i="12" s="1"/>
  <c r="AF64" i="15"/>
  <c r="Q64" i="15"/>
  <c r="AE64" i="15" s="1"/>
  <c r="Q66" i="12"/>
  <c r="AF66" i="12"/>
  <c r="Q35" i="13"/>
  <c r="AF35" i="13"/>
  <c r="Q25" i="13"/>
  <c r="AE25" i="13" s="1"/>
  <c r="AF25" i="13"/>
  <c r="Q26" i="13"/>
  <c r="AE26" i="13" s="1"/>
  <c r="AF26" i="13"/>
  <c r="AF382" i="12"/>
  <c r="Q382" i="12"/>
  <c r="AE382" i="12" s="1"/>
  <c r="AF33" i="3"/>
  <c r="Q33" i="3"/>
  <c r="AE33" i="3" s="1"/>
  <c r="Q251" i="12"/>
  <c r="AF251" i="12"/>
  <c r="Q130" i="12"/>
  <c r="AE130" i="12" s="1"/>
  <c r="AF130" i="12"/>
  <c r="Q22" i="12"/>
  <c r="AE22" i="12" s="1"/>
  <c r="AF22" i="12"/>
  <c r="Q40" i="12"/>
  <c r="AE40" i="12" s="1"/>
  <c r="AF40" i="12"/>
  <c r="Q462" i="12"/>
  <c r="AE462" i="12" s="1"/>
  <c r="AF462" i="12"/>
  <c r="AF9" i="3"/>
  <c r="Q9" i="3"/>
  <c r="AF453" i="12"/>
  <c r="Q453" i="12"/>
  <c r="AE453" i="12" s="1"/>
  <c r="Q45" i="15"/>
  <c r="AE45" i="15" s="1"/>
  <c r="AF45" i="15"/>
  <c r="AF52" i="12"/>
  <c r="Q52" i="12"/>
  <c r="AE52" i="12" s="1"/>
  <c r="AF89" i="15"/>
  <c r="Q89" i="15"/>
  <c r="AE89" i="15" s="1"/>
  <c r="Q35" i="3"/>
  <c r="AE35" i="3" s="1"/>
  <c r="AF35" i="3"/>
  <c r="Q86" i="3"/>
  <c r="AE86" i="3" s="1"/>
  <c r="AF86" i="3"/>
  <c r="AF229" i="12"/>
  <c r="Q229" i="12"/>
  <c r="AE229" i="12" s="1"/>
  <c r="Q19" i="14"/>
  <c r="AE19" i="14" s="1"/>
  <c r="AF19" i="14"/>
  <c r="AF148" i="12"/>
  <c r="Q148" i="12"/>
  <c r="AE148" i="12" s="1"/>
  <c r="AF218" i="12"/>
  <c r="Q218" i="12"/>
  <c r="AE218" i="12" s="1"/>
  <c r="Q261" i="12"/>
  <c r="AE261" i="12" s="1"/>
  <c r="AF261" i="12"/>
  <c r="Q296" i="12"/>
  <c r="AE296" i="12" s="1"/>
  <c r="AF296" i="12"/>
  <c r="Q281" i="12"/>
  <c r="AF281" i="12"/>
  <c r="Q22" i="16"/>
  <c r="AE22" i="16" s="1"/>
  <c r="AF22" i="16"/>
  <c r="Q179" i="12"/>
  <c r="AE179" i="12" s="1"/>
  <c r="AF179" i="12"/>
  <c r="Q150" i="12"/>
  <c r="AE150" i="12" s="1"/>
  <c r="AF150" i="12"/>
  <c r="Q46" i="12"/>
  <c r="AF46" i="12"/>
  <c r="Q87" i="15"/>
  <c r="AE87" i="15" s="1"/>
  <c r="AF87" i="15"/>
  <c r="Q33" i="13"/>
  <c r="AE33" i="13" s="1"/>
  <c r="AF33" i="13"/>
  <c r="AF429" i="12"/>
  <c r="Q429" i="12"/>
  <c r="Q31" i="15"/>
  <c r="AF31" i="15"/>
  <c r="B86" i="7"/>
  <c r="D86" i="7" s="1"/>
  <c r="AF19" i="13"/>
  <c r="Q19" i="13"/>
  <c r="AE19" i="13" s="1"/>
  <c r="Q88" i="12"/>
  <c r="AF88" i="12"/>
  <c r="Q84" i="12"/>
  <c r="AF84" i="12"/>
  <c r="Q16" i="15"/>
  <c r="AE16" i="15" s="1"/>
  <c r="AF16" i="15"/>
  <c r="Q276" i="12"/>
  <c r="AF276" i="12"/>
  <c r="AF94" i="12"/>
  <c r="Q94" i="12"/>
  <c r="AE94" i="12" s="1"/>
  <c r="Q455" i="12"/>
  <c r="AE455" i="12" s="1"/>
  <c r="AF455" i="12"/>
  <c r="AF223" i="12"/>
  <c r="Q223" i="12"/>
  <c r="AE223" i="12" s="1"/>
  <c r="AF392" i="12"/>
  <c r="Q392" i="12"/>
  <c r="Q386" i="12"/>
  <c r="AE386" i="12" s="1"/>
  <c r="AF386" i="12"/>
  <c r="Q56" i="12"/>
  <c r="AF56" i="12"/>
  <c r="AF305" i="12"/>
  <c r="Q305" i="12"/>
  <c r="AF394" i="12"/>
  <c r="Q394" i="12"/>
  <c r="Q219" i="12"/>
  <c r="AE219" i="12" s="1"/>
  <c r="AF219" i="12"/>
  <c r="AF90" i="15"/>
  <c r="Q90" i="15"/>
  <c r="AE90" i="15" s="1"/>
  <c r="AF29" i="12"/>
  <c r="Q29" i="12"/>
  <c r="AE29" i="12" s="1"/>
  <c r="AF316" i="12"/>
  <c r="Q316" i="12"/>
  <c r="AE316" i="12" s="1"/>
  <c r="Q152" i="12"/>
  <c r="AE152" i="12" s="1"/>
  <c r="AF152" i="12"/>
  <c r="Q9" i="16"/>
  <c r="AE9" i="16" s="1"/>
  <c r="AF9" i="16"/>
  <c r="AF13" i="15"/>
  <c r="Q13" i="15"/>
  <c r="AE13" i="15" s="1"/>
  <c r="AF141" i="12"/>
  <c r="Q141" i="12"/>
  <c r="AE141" i="12" s="1"/>
  <c r="Q61" i="15"/>
  <c r="AF61" i="15"/>
  <c r="Q10" i="16"/>
  <c r="AE10" i="16" s="1"/>
  <c r="AF10" i="16"/>
  <c r="Q15" i="12"/>
  <c r="AE15" i="12" s="1"/>
  <c r="AF15" i="12"/>
  <c r="Q26" i="3"/>
  <c r="AE26" i="3" s="1"/>
  <c r="AF26" i="3"/>
  <c r="AF153" i="12"/>
  <c r="Q153" i="12"/>
  <c r="AE153" i="12" s="1"/>
  <c r="AF287" i="12"/>
  <c r="Q287" i="12"/>
  <c r="AE287" i="12" s="1"/>
  <c r="Q239" i="12"/>
  <c r="AE239" i="12" s="1"/>
  <c r="AF239" i="12"/>
  <c r="Q431" i="12"/>
  <c r="AE431" i="12" s="1"/>
  <c r="AF431" i="12"/>
  <c r="AF348" i="12"/>
  <c r="Q348" i="12"/>
  <c r="AE348" i="12" s="1"/>
  <c r="Q72" i="15"/>
  <c r="AE72" i="15" s="1"/>
  <c r="AF72" i="15"/>
  <c r="Q237" i="12"/>
  <c r="AE237" i="12" s="1"/>
  <c r="AF237" i="12"/>
  <c r="AF93" i="15"/>
  <c r="Q93" i="15"/>
  <c r="AE93" i="15" s="1"/>
  <c r="AF105" i="15"/>
  <c r="Q105" i="15"/>
  <c r="AE105" i="15" s="1"/>
  <c r="AF28" i="15"/>
  <c r="Q28" i="15"/>
  <c r="AE28" i="15" s="1"/>
  <c r="AF497" i="12"/>
  <c r="Q497" i="12"/>
  <c r="AE497" i="12" s="1"/>
  <c r="Q19" i="15"/>
  <c r="AE19" i="15" s="1"/>
  <c r="AF19" i="15"/>
  <c r="AF55" i="15"/>
  <c r="Q55" i="15"/>
  <c r="AE55" i="15" s="1"/>
  <c r="Q328" i="12"/>
  <c r="AF328" i="12"/>
  <c r="Q74" i="3"/>
  <c r="AE74" i="3" s="1"/>
  <c r="AF74" i="3"/>
  <c r="Q204" i="12"/>
  <c r="AE204" i="12" s="1"/>
  <c r="AF204" i="12"/>
  <c r="Q417" i="12"/>
  <c r="AE417" i="12" s="1"/>
  <c r="AF417" i="12"/>
  <c r="AF39" i="14"/>
  <c r="Q39" i="14"/>
  <c r="AE39" i="14" s="1"/>
  <c r="Q175" i="12"/>
  <c r="AE175" i="12" s="1"/>
  <c r="AF175" i="12"/>
  <c r="AF68" i="15"/>
  <c r="Q68" i="15"/>
  <c r="AE68" i="15" s="1"/>
  <c r="AF289" i="12"/>
  <c r="Q289" i="12"/>
  <c r="AE289" i="12" s="1"/>
  <c r="AF426" i="12"/>
  <c r="Q426" i="12"/>
  <c r="AE426" i="12" s="1"/>
  <c r="Q144" i="12"/>
  <c r="AE144" i="12" s="1"/>
  <c r="AF144" i="12"/>
  <c r="Q278" i="12"/>
  <c r="AE278" i="12" s="1"/>
  <c r="AF278" i="12"/>
  <c r="AF39" i="3"/>
  <c r="Q39" i="3"/>
  <c r="AE39" i="3" s="1"/>
  <c r="AF38" i="15"/>
  <c r="Q38" i="15"/>
  <c r="AE38" i="15" s="1"/>
  <c r="AF18" i="15"/>
  <c r="Q18" i="15"/>
  <c r="AE18" i="15" s="1"/>
  <c r="AF93" i="12"/>
  <c r="Q93" i="12"/>
  <c r="AE93" i="12" s="1"/>
  <c r="Q70" i="15"/>
  <c r="AE70" i="15" s="1"/>
  <c r="AF70" i="15"/>
  <c r="AF14" i="3"/>
  <c r="Q14" i="3"/>
  <c r="AE14" i="3" s="1"/>
  <c r="AF283" i="12"/>
  <c r="Q283" i="12"/>
  <c r="AE283" i="12" s="1"/>
  <c r="AF29" i="13"/>
  <c r="Q29" i="13"/>
  <c r="AE29" i="13" s="1"/>
  <c r="AF107" i="15"/>
  <c r="Q107" i="15"/>
  <c r="AE107" i="15" s="1"/>
  <c r="Q353" i="12"/>
  <c r="AE353" i="12" s="1"/>
  <c r="AF353" i="12"/>
  <c r="AF249" i="12"/>
  <c r="Q249" i="12"/>
  <c r="AE249" i="12" s="1"/>
  <c r="AF97" i="3"/>
  <c r="Q97" i="3"/>
  <c r="AF41" i="15"/>
  <c r="Q41" i="15"/>
  <c r="Q308" i="12"/>
  <c r="AE308" i="12" s="1"/>
  <c r="AF308" i="12"/>
  <c r="Q21" i="3"/>
  <c r="AE21" i="3" s="1"/>
  <c r="AF21" i="3"/>
  <c r="AF30" i="14"/>
  <c r="Q30" i="14"/>
  <c r="Q470" i="12"/>
  <c r="AE470" i="12" s="1"/>
  <c r="AF470" i="12"/>
  <c r="AF286" i="12"/>
  <c r="Q286" i="12"/>
  <c r="AE286" i="12" s="1"/>
  <c r="Q68" i="12"/>
  <c r="AE68" i="12" s="1"/>
  <c r="AF68" i="12"/>
  <c r="Q137" i="12"/>
  <c r="AF137" i="12"/>
  <c r="AF59" i="15"/>
  <c r="Q59" i="15"/>
  <c r="AE59" i="15" s="1"/>
  <c r="Q442" i="12"/>
  <c r="AE442" i="12" s="1"/>
  <c r="AF442" i="12"/>
  <c r="Q8" i="13"/>
  <c r="AE8" i="13" s="1"/>
  <c r="AF8" i="13"/>
  <c r="AF403" i="12"/>
  <c r="Q403" i="12"/>
  <c r="AE403" i="12" s="1"/>
  <c r="AF27" i="14"/>
  <c r="Q27" i="14"/>
  <c r="AE27" i="14" s="1"/>
  <c r="Q149" i="12"/>
  <c r="AE149" i="12" s="1"/>
  <c r="AF149" i="12"/>
  <c r="Q53" i="15"/>
  <c r="AE53" i="15" s="1"/>
  <c r="AF53" i="15"/>
  <c r="Q306" i="12"/>
  <c r="AE306" i="12" s="1"/>
  <c r="AF306" i="12"/>
  <c r="AF42" i="15"/>
  <c r="Q42" i="15"/>
  <c r="AE42" i="15" s="1"/>
  <c r="Q19" i="12"/>
  <c r="AE19" i="12" s="1"/>
  <c r="AF19" i="12"/>
  <c r="AF481" i="12"/>
  <c r="Q481" i="12"/>
  <c r="AE481" i="12" s="1"/>
  <c r="AF24" i="16"/>
  <c r="Q24" i="16"/>
  <c r="AE24" i="16" s="1"/>
  <c r="Q31" i="14"/>
  <c r="AE31" i="14" s="1"/>
  <c r="AF31" i="14"/>
  <c r="AF389" i="12"/>
  <c r="Q389" i="12"/>
  <c r="AE389" i="12" s="1"/>
  <c r="Q247" i="12"/>
  <c r="AF247" i="12"/>
  <c r="Q43" i="3"/>
  <c r="AE43" i="3" s="1"/>
  <c r="AF43" i="3"/>
  <c r="Q105" i="3"/>
  <c r="AE105" i="3" s="1"/>
  <c r="AF105" i="3"/>
  <c r="Q92" i="15"/>
  <c r="AE92" i="15" s="1"/>
  <c r="AF92" i="15"/>
  <c r="Q36" i="12"/>
  <c r="AE36" i="12" s="1"/>
  <c r="AF36" i="12"/>
  <c r="Q509" i="12"/>
  <c r="AE509" i="12" s="1"/>
  <c r="AF509" i="12"/>
  <c r="AF139" i="12"/>
  <c r="Q139" i="12"/>
  <c r="AE139" i="12" s="1"/>
  <c r="AF473" i="12"/>
  <c r="Q473" i="12"/>
  <c r="AF15" i="13"/>
  <c r="Q15" i="13"/>
  <c r="AE15" i="13" s="1"/>
  <c r="AF372" i="12"/>
  <c r="Q372" i="12"/>
  <c r="AE372" i="12" s="1"/>
  <c r="Q143" i="12"/>
  <c r="AF143" i="12"/>
  <c r="AF387" i="12"/>
  <c r="Q387" i="12"/>
  <c r="AE387" i="12" s="1"/>
  <c r="AF114" i="12"/>
  <c r="Q114" i="12"/>
  <c r="AE114" i="12" s="1"/>
  <c r="AF81" i="12"/>
  <c r="Q81" i="12"/>
  <c r="AE81" i="12" s="1"/>
  <c r="AF54" i="12"/>
  <c r="Q54" i="12"/>
  <c r="AF164" i="12"/>
  <c r="Q164" i="12"/>
  <c r="AE164" i="12" s="1"/>
  <c r="B85" i="7"/>
  <c r="D85" i="7" s="1"/>
  <c r="B84" i="7"/>
  <c r="D84" i="7" s="1"/>
  <c r="B88" i="7"/>
  <c r="D88" i="7" s="1"/>
  <c r="Q29" i="15"/>
  <c r="AE29" i="15" s="1"/>
  <c r="AF29" i="15"/>
  <c r="AF100" i="3"/>
  <c r="Q100" i="3"/>
  <c r="Q274" i="12"/>
  <c r="AE274" i="12" s="1"/>
  <c r="AF274" i="12"/>
  <c r="AF419" i="12"/>
  <c r="Q419" i="12"/>
  <c r="Q15" i="3"/>
  <c r="AE15" i="3" s="1"/>
  <c r="AF15" i="3"/>
  <c r="AF44" i="14"/>
  <c r="Q44" i="14"/>
  <c r="AE44" i="14" s="1"/>
  <c r="Q83" i="12"/>
  <c r="AE83" i="12" s="1"/>
  <c r="AF83" i="12"/>
  <c r="AF65" i="12"/>
  <c r="Q65" i="12"/>
  <c r="AE65" i="12" s="1"/>
  <c r="Q486" i="12"/>
  <c r="AE486" i="12" s="1"/>
  <c r="AF486" i="12"/>
  <c r="AF57" i="12"/>
  <c r="Q57" i="12"/>
  <c r="AE57" i="12" s="1"/>
  <c r="Q9" i="15"/>
  <c r="AE9" i="15" s="1"/>
  <c r="AF9" i="15"/>
  <c r="Q337" i="12"/>
  <c r="AF337" i="12"/>
  <c r="AF13" i="14"/>
  <c r="Q13" i="14"/>
  <c r="AE13" i="14" s="1"/>
  <c r="AF106" i="3"/>
  <c r="Q106" i="3"/>
  <c r="AE106" i="3" s="1"/>
  <c r="AF92" i="3"/>
  <c r="Q92" i="3"/>
  <c r="AF90" i="12"/>
  <c r="Q90" i="12"/>
  <c r="AE90" i="12" s="1"/>
  <c r="AF315" i="12"/>
  <c r="Q315" i="12"/>
  <c r="Q220" i="12"/>
  <c r="AE220" i="12" s="1"/>
  <c r="AF220" i="12"/>
  <c r="Q71" i="15"/>
  <c r="AE71" i="15" s="1"/>
  <c r="AF71" i="15"/>
  <c r="AF427" i="12"/>
  <c r="Q427" i="12"/>
  <c r="AE427" i="12" s="1"/>
  <c r="Q25" i="15"/>
  <c r="AF25" i="15"/>
  <c r="AF32" i="15"/>
  <c r="Q32" i="15"/>
  <c r="AE32" i="15" s="1"/>
  <c r="AF506" i="12"/>
  <c r="Q506" i="12"/>
  <c r="AE506" i="12" s="1"/>
  <c r="AF8" i="15"/>
  <c r="Q8" i="15"/>
  <c r="AE8" i="15" s="1"/>
  <c r="AF477" i="12"/>
  <c r="Q477" i="12"/>
  <c r="Q228" i="12"/>
  <c r="AE228" i="12" s="1"/>
  <c r="AF228" i="12"/>
  <c r="AF91" i="12"/>
  <c r="Q91" i="12"/>
  <c r="AE91" i="12" s="1"/>
  <c r="Q418" i="12"/>
  <c r="AE418" i="12" s="1"/>
  <c r="AF418" i="12"/>
  <c r="AF355" i="12"/>
  <c r="Q355" i="12"/>
  <c r="AF98" i="15"/>
  <c r="Q98" i="15"/>
  <c r="AE98" i="15" s="1"/>
  <c r="AF40" i="15"/>
  <c r="Q40" i="15"/>
  <c r="AE40" i="15" s="1"/>
  <c r="Q84" i="15"/>
  <c r="AE84" i="15" s="1"/>
  <c r="AF84" i="15"/>
  <c r="AF19" i="16"/>
  <c r="Q19" i="16"/>
  <c r="AE19" i="16" s="1"/>
  <c r="B35" i="7"/>
  <c r="D35" i="7" s="1"/>
  <c r="B32" i="7"/>
  <c r="D32" i="7" s="1"/>
  <c r="B106" i="7"/>
  <c r="D106" i="7" s="1"/>
  <c r="B152" i="7"/>
  <c r="D152" i="7" s="1"/>
  <c r="B26" i="7"/>
  <c r="D26" i="7" s="1"/>
  <c r="B36" i="7"/>
  <c r="D36" i="7" s="1"/>
  <c r="Q24" i="15"/>
  <c r="AE24" i="15" s="1"/>
  <c r="AF24" i="15"/>
  <c r="AF9" i="12"/>
  <c r="Q9" i="12"/>
  <c r="AE9" i="12" s="1"/>
  <c r="Q478" i="12"/>
  <c r="AF478" i="12"/>
  <c r="AF259" i="12"/>
  <c r="Q259" i="12"/>
  <c r="AE259" i="12" s="1"/>
  <c r="AF290" i="12"/>
  <c r="Q290" i="12"/>
  <c r="AE290" i="12" s="1"/>
  <c r="AF61" i="12"/>
  <c r="Q61" i="12"/>
  <c r="AF80" i="12"/>
  <c r="Q80" i="12"/>
  <c r="AE80" i="12" s="1"/>
  <c r="Q83" i="15"/>
  <c r="AE83" i="15" s="1"/>
  <c r="AF83" i="15"/>
  <c r="Q42" i="3"/>
  <c r="AE42" i="3" s="1"/>
  <c r="AF42" i="3"/>
  <c r="AF23" i="12"/>
  <c r="Q23" i="12"/>
  <c r="AE23" i="12" s="1"/>
  <c r="AF74" i="15"/>
  <c r="Q74" i="15"/>
  <c r="AE74" i="15" s="1"/>
  <c r="AF47" i="12"/>
  <c r="Q47" i="12"/>
  <c r="AE47" i="12" s="1"/>
  <c r="Q81" i="3"/>
  <c r="AE81" i="3" s="1"/>
  <c r="AF81" i="3"/>
  <c r="Q108" i="12"/>
  <c r="AE108" i="12" s="1"/>
  <c r="AF108" i="12"/>
  <c r="AF461" i="12"/>
  <c r="Q461" i="12"/>
  <c r="AE461" i="12" s="1"/>
  <c r="Q360" i="12"/>
  <c r="AE360" i="12" s="1"/>
  <c r="AF360" i="12"/>
  <c r="AF63" i="3"/>
  <c r="Q63" i="3"/>
  <c r="AE63" i="3" s="1"/>
  <c r="Q475" i="12"/>
  <c r="AE475" i="12" s="1"/>
  <c r="AF475" i="12"/>
  <c r="AF496" i="12"/>
  <c r="Q496" i="12"/>
  <c r="AE496" i="12" s="1"/>
  <c r="Q432" i="12"/>
  <c r="AE432" i="12" s="1"/>
  <c r="AF432" i="12"/>
  <c r="Q302" i="12"/>
  <c r="AE302" i="12" s="1"/>
  <c r="AF302" i="12"/>
  <c r="Q18" i="12"/>
  <c r="AE18" i="12" s="1"/>
  <c r="AF18" i="12"/>
  <c r="AF95" i="3"/>
  <c r="Q95" i="3"/>
  <c r="Q56" i="15"/>
  <c r="AE56" i="15" s="1"/>
  <c r="AF56" i="15"/>
  <c r="Q127" i="12"/>
  <c r="AE127" i="12" s="1"/>
  <c r="AF127" i="12"/>
  <c r="Q295" i="12"/>
  <c r="AE295" i="12" s="1"/>
  <c r="AF295" i="12"/>
  <c r="AF74" i="12"/>
  <c r="Q74" i="12"/>
  <c r="AE74" i="12" s="1"/>
  <c r="Q125" i="12"/>
  <c r="AE125" i="12" s="1"/>
  <c r="AF125" i="12"/>
  <c r="AF482" i="12"/>
  <c r="Q482" i="12"/>
  <c r="AF20" i="13"/>
  <c r="Q20" i="13"/>
  <c r="AE20" i="13" s="1"/>
  <c r="Q13" i="3"/>
  <c r="AE13" i="3" s="1"/>
  <c r="AF13" i="3"/>
  <c r="Q87" i="3"/>
  <c r="AF87" i="3"/>
  <c r="AF16" i="13"/>
  <c r="Q16" i="13"/>
  <c r="AE16" i="13" s="1"/>
  <c r="Q23" i="3"/>
  <c r="AF23" i="3"/>
  <c r="Q147" i="12"/>
  <c r="AE147" i="12" s="1"/>
  <c r="AF147" i="12"/>
  <c r="Q231" i="12"/>
  <c r="AE231" i="12" s="1"/>
  <c r="AF231" i="12"/>
  <c r="AF7" i="12"/>
  <c r="Q7" i="12"/>
  <c r="AF20" i="16"/>
  <c r="Q20" i="16"/>
  <c r="AE20" i="16" s="1"/>
  <c r="AF120" i="12"/>
  <c r="Q120" i="12"/>
  <c r="AE120" i="12" s="1"/>
  <c r="Q110" i="12"/>
  <c r="AF110" i="12"/>
  <c r="Q63" i="15"/>
  <c r="AE63" i="15" s="1"/>
  <c r="AF63" i="15"/>
  <c r="Q47" i="15"/>
  <c r="AF47" i="15"/>
  <c r="AF86" i="15"/>
  <c r="Q86" i="15"/>
  <c r="AE86" i="15" s="1"/>
  <c r="AF166" i="12"/>
  <c r="Q166" i="12"/>
  <c r="AE166" i="12" s="1"/>
  <c r="Q50" i="12"/>
  <c r="AE50" i="12" s="1"/>
  <c r="AF50" i="12"/>
  <c r="Q272" i="12"/>
  <c r="AE272" i="12" s="1"/>
  <c r="AF272" i="12"/>
  <c r="Q85" i="12"/>
  <c r="AE85" i="12" s="1"/>
  <c r="AF85" i="12"/>
  <c r="AF41" i="12"/>
  <c r="Q41" i="12"/>
  <c r="AF70" i="3"/>
  <c r="Q70" i="3"/>
  <c r="AF49" i="12"/>
  <c r="Q49" i="12"/>
  <c r="Q319" i="12"/>
  <c r="AE319" i="12" s="1"/>
  <c r="AF319" i="12"/>
  <c r="Q41" i="3"/>
  <c r="AE41" i="3" s="1"/>
  <c r="AF41" i="3"/>
  <c r="AF20" i="12"/>
  <c r="Q20" i="12"/>
  <c r="AE20" i="12" s="1"/>
  <c r="Q181" i="12"/>
  <c r="AE181" i="12" s="1"/>
  <c r="AF181" i="12"/>
  <c r="Q446" i="12"/>
  <c r="AE446" i="12" s="1"/>
  <c r="AF446" i="12"/>
  <c r="Q452" i="12"/>
  <c r="AE452" i="12" s="1"/>
  <c r="AF452" i="12"/>
  <c r="AF49" i="3"/>
  <c r="Q49" i="3"/>
  <c r="AE49" i="3" s="1"/>
  <c r="Q250" i="12"/>
  <c r="AE250" i="12" s="1"/>
  <c r="AF250" i="12"/>
  <c r="Q29" i="3"/>
  <c r="AE29" i="3" s="1"/>
  <c r="AF29" i="3"/>
  <c r="Q354" i="12"/>
  <c r="AE354" i="12" s="1"/>
  <c r="AF354" i="12"/>
  <c r="AF180" i="12"/>
  <c r="Q180" i="12"/>
  <c r="AE180" i="12" s="1"/>
  <c r="AF190" i="12"/>
  <c r="Q190" i="12"/>
  <c r="AE190" i="12" s="1"/>
  <c r="AF396" i="12"/>
  <c r="Q396" i="12"/>
  <c r="AE396" i="12" s="1"/>
  <c r="AF370" i="12"/>
  <c r="Q370" i="12"/>
  <c r="Q363" i="12"/>
  <c r="AE363" i="12" s="1"/>
  <c r="AF363" i="12"/>
  <c r="Q71" i="12"/>
  <c r="AE71" i="12" s="1"/>
  <c r="AF71" i="12"/>
  <c r="Q66" i="3"/>
  <c r="AF66" i="3"/>
  <c r="AF158" i="12"/>
  <c r="Q158" i="12"/>
  <c r="AE158" i="12" s="1"/>
  <c r="B147" i="7"/>
  <c r="D147" i="7" s="1"/>
  <c r="B91" i="7"/>
  <c r="D91" i="7" s="1"/>
  <c r="B31" i="7"/>
  <c r="D31" i="7" s="1"/>
  <c r="Q245" i="12"/>
  <c r="AF245" i="12"/>
  <c r="AF23" i="13"/>
  <c r="Q23" i="13"/>
  <c r="AF491" i="12"/>
  <c r="Q491" i="12"/>
  <c r="AE491" i="12" s="1"/>
  <c r="Q78" i="12"/>
  <c r="AE78" i="12" s="1"/>
  <c r="AF78" i="12"/>
  <c r="AF8" i="16"/>
  <c r="Q8" i="16"/>
  <c r="AE8" i="16" s="1"/>
  <c r="Q30" i="15"/>
  <c r="AF30" i="15"/>
  <c r="AF271" i="12"/>
  <c r="Q271" i="12"/>
  <c r="AE271" i="12" s="1"/>
  <c r="AF20" i="14"/>
  <c r="Q20" i="14"/>
  <c r="AE20" i="14" s="1"/>
  <c r="AF298" i="12"/>
  <c r="Q298" i="12"/>
  <c r="AE298" i="12" s="1"/>
  <c r="AF26" i="16"/>
  <c r="Q26" i="16"/>
  <c r="AE26" i="16" s="1"/>
  <c r="Q97" i="12"/>
  <c r="AE97" i="12" s="1"/>
  <c r="AF97" i="12"/>
  <c r="AF365" i="12"/>
  <c r="Q365" i="12"/>
  <c r="AE365" i="12" s="1"/>
  <c r="Q12" i="3"/>
  <c r="AF12" i="3"/>
  <c r="Q408" i="12"/>
  <c r="AE408" i="12" s="1"/>
  <c r="AF408" i="12"/>
  <c r="Q57" i="15"/>
  <c r="AE57" i="15" s="1"/>
  <c r="AF57" i="15"/>
  <c r="Q24" i="14"/>
  <c r="AF24" i="14"/>
  <c r="Q72" i="3"/>
  <c r="AF72" i="3"/>
  <c r="AF31" i="13"/>
  <c r="Q31" i="13"/>
  <c r="Q203" i="12"/>
  <c r="AF203" i="12"/>
  <c r="AF82" i="3"/>
  <c r="Q82" i="3"/>
  <c r="AE82" i="3" s="1"/>
  <c r="AF24" i="12"/>
  <c r="Q24" i="12"/>
  <c r="AE24" i="12" s="1"/>
  <c r="AF19" i="3"/>
  <c r="Q19" i="3"/>
  <c r="AE19" i="3" s="1"/>
  <c r="Q45" i="3"/>
  <c r="AE45" i="3" s="1"/>
  <c r="AF45" i="3"/>
  <c r="AF8" i="14"/>
  <c r="Q8" i="14"/>
  <c r="AE8" i="14" s="1"/>
  <c r="Q21" i="16"/>
  <c r="AF21" i="16"/>
  <c r="Q252" i="12"/>
  <c r="AE252" i="12" s="1"/>
  <c r="AF252" i="12"/>
  <c r="AF508" i="12"/>
  <c r="Q508" i="12"/>
  <c r="AE508" i="12" s="1"/>
  <c r="Q357" i="12"/>
  <c r="AE357" i="12" s="1"/>
  <c r="AF357" i="12"/>
  <c r="AF80" i="3"/>
  <c r="Q80" i="3"/>
  <c r="Q95" i="15"/>
  <c r="AE95" i="15" s="1"/>
  <c r="AF95" i="15"/>
  <c r="Q88" i="15"/>
  <c r="AE88" i="15" s="1"/>
  <c r="AF88" i="15"/>
  <c r="AF222" i="12"/>
  <c r="Q222" i="12"/>
  <c r="AE222" i="12" s="1"/>
  <c r="AF92" i="12"/>
  <c r="Q92" i="12"/>
  <c r="AE92" i="12" s="1"/>
  <c r="AF385" i="12"/>
  <c r="Q385" i="12"/>
  <c r="AE385" i="12" s="1"/>
  <c r="AF75" i="15"/>
  <c r="Q75" i="15"/>
  <c r="AE75" i="15" s="1"/>
  <c r="AF197" i="12"/>
  <c r="Q197" i="12"/>
  <c r="AE197" i="12" s="1"/>
  <c r="AF62" i="12"/>
  <c r="Q62" i="12"/>
  <c r="Q507" i="12"/>
  <c r="AE507" i="12" s="1"/>
  <c r="AF507" i="12"/>
  <c r="AF500" i="12"/>
  <c r="Q500" i="12"/>
  <c r="AE500" i="12" s="1"/>
  <c r="AF85" i="15"/>
  <c r="Q85" i="15"/>
  <c r="AE85" i="15" s="1"/>
  <c r="AF312" i="12"/>
  <c r="Q312" i="12"/>
  <c r="AF43" i="12"/>
  <c r="Q43" i="12"/>
  <c r="AE43" i="12" s="1"/>
  <c r="AF464" i="12"/>
  <c r="Q464" i="12"/>
  <c r="AE464" i="12" s="1"/>
  <c r="AF200" i="12"/>
  <c r="Q200" i="12"/>
  <c r="AE200" i="12" s="1"/>
  <c r="Q325" i="12"/>
  <c r="AE325" i="12" s="1"/>
  <c r="AF325" i="12"/>
  <c r="AF380" i="12"/>
  <c r="Q380" i="12"/>
  <c r="Q277" i="12"/>
  <c r="AE277" i="12" s="1"/>
  <c r="AF277" i="12"/>
  <c r="AF20" i="15"/>
  <c r="Q20" i="15"/>
  <c r="AE20" i="15" s="1"/>
  <c r="AF216" i="12"/>
  <c r="Q216" i="12"/>
  <c r="AE216" i="12" s="1"/>
  <c r="Q60" i="12"/>
  <c r="AE60" i="12" s="1"/>
  <c r="AF60" i="12"/>
  <c r="AF424" i="12"/>
  <c r="Q424" i="12"/>
  <c r="Q349" i="12"/>
  <c r="AE349" i="12" s="1"/>
  <c r="AF349" i="12"/>
  <c r="Q126" i="12"/>
  <c r="AF126" i="12"/>
  <c r="Q423" i="12"/>
  <c r="AE423" i="12" s="1"/>
  <c r="AF423" i="12"/>
  <c r="AF23" i="14"/>
  <c r="Q23" i="14"/>
  <c r="AE23" i="14" s="1"/>
  <c r="Q221" i="12"/>
  <c r="AF221" i="12"/>
  <c r="AF84" i="3"/>
  <c r="Q84" i="3"/>
  <c r="AE84" i="3" s="1"/>
  <c r="AF397" i="12"/>
  <c r="Q397" i="12"/>
  <c r="AF96" i="15"/>
  <c r="Q96" i="15"/>
  <c r="AE96" i="15" s="1"/>
  <c r="Q284" i="12"/>
  <c r="AE284" i="12" s="1"/>
  <c r="AF284" i="12"/>
  <c r="AF255" i="12"/>
  <c r="Q255" i="12"/>
  <c r="AE255" i="12" s="1"/>
  <c r="AF411" i="12"/>
  <c r="Q411" i="12"/>
  <c r="AE411" i="12" s="1"/>
  <c r="Q101" i="3"/>
  <c r="AF101" i="3"/>
  <c r="Q69" i="3"/>
  <c r="AE69" i="3" s="1"/>
  <c r="AF69" i="3"/>
  <c r="AF279" i="12"/>
  <c r="Q279" i="12"/>
  <c r="Q391" i="12"/>
  <c r="AF391" i="12"/>
  <c r="Q119" i="12"/>
  <c r="AE119" i="12" s="1"/>
  <c r="AF119" i="12"/>
  <c r="Q17" i="3"/>
  <c r="AE17" i="3" s="1"/>
  <c r="AF17" i="3"/>
  <c r="Q54" i="3"/>
  <c r="AE54" i="3" s="1"/>
  <c r="AF54" i="3"/>
  <c r="AF156" i="12"/>
  <c r="Q156" i="12"/>
  <c r="AE156" i="12" s="1"/>
  <c r="Q77" i="3"/>
  <c r="AF77" i="3"/>
  <c r="AF72" i="12"/>
  <c r="Q72" i="12"/>
  <c r="AE72" i="12" s="1"/>
  <c r="Q13" i="16"/>
  <c r="AE13" i="16" s="1"/>
  <c r="AF13" i="16"/>
  <c r="Q36" i="14"/>
  <c r="AE36" i="14" s="1"/>
  <c r="AF36" i="14"/>
  <c r="Q505" i="12"/>
  <c r="AE505" i="12" s="1"/>
  <c r="AF505" i="12"/>
  <c r="Q59" i="12"/>
  <c r="AE59" i="12" s="1"/>
  <c r="AF59" i="12"/>
  <c r="AF224" i="12"/>
  <c r="Q224" i="12"/>
  <c r="AE224" i="12" s="1"/>
  <c r="AF187" i="12"/>
  <c r="Q187" i="12"/>
  <c r="AE187" i="12" s="1"/>
  <c r="Q217" i="12"/>
  <c r="AE217" i="12" s="1"/>
  <c r="AF217" i="12"/>
  <c r="Q293" i="12"/>
  <c r="AE293" i="12" s="1"/>
  <c r="AF293" i="12"/>
  <c r="Q124" i="12"/>
  <c r="AE124" i="12" s="1"/>
  <c r="AF124" i="12"/>
  <c r="AF267" i="12"/>
  <c r="Q267" i="12"/>
  <c r="Q383" i="12"/>
  <c r="AE383" i="12" s="1"/>
  <c r="AF383" i="12"/>
  <c r="Q33" i="14"/>
  <c r="AE33" i="14" s="1"/>
  <c r="AF33" i="14"/>
  <c r="AF26" i="15"/>
  <c r="Q26" i="15"/>
  <c r="AF412" i="12"/>
  <c r="Q412" i="12"/>
  <c r="Q311" i="12"/>
  <c r="AF311" i="12"/>
  <c r="AF47" i="3"/>
  <c r="Q47" i="3"/>
  <c r="AF13" i="12"/>
  <c r="Q13" i="12"/>
  <c r="AF254" i="12"/>
  <c r="Q254" i="12"/>
  <c r="AE254" i="12" s="1"/>
  <c r="AF58" i="12"/>
  <c r="Q58" i="12"/>
  <c r="AE58" i="12" s="1"/>
  <c r="AF9" i="14"/>
  <c r="Q9" i="14"/>
  <c r="AE9" i="14" s="1"/>
  <c r="AF388" i="12"/>
  <c r="Q388" i="12"/>
  <c r="Q291" i="12"/>
  <c r="AF291" i="12"/>
  <c r="Q88" i="3"/>
  <c r="AF88" i="3"/>
  <c r="Q51" i="15"/>
  <c r="AE51" i="15" s="1"/>
  <c r="AF51" i="15"/>
  <c r="Q38" i="12"/>
  <c r="AF38" i="12"/>
  <c r="Q10" i="13"/>
  <c r="AE10" i="13" s="1"/>
  <c r="AF10" i="13"/>
  <c r="Q62" i="15"/>
  <c r="AF62" i="15"/>
  <c r="AF413" i="12"/>
  <c r="Q413" i="12"/>
  <c r="AF34" i="15"/>
  <c r="Q34" i="15"/>
  <c r="AE34" i="15" s="1"/>
  <c r="AF160" i="12"/>
  <c r="Q160" i="12"/>
  <c r="AE160" i="12" s="1"/>
  <c r="AF118" i="12"/>
  <c r="Q118" i="12"/>
  <c r="AE118" i="12" s="1"/>
  <c r="AF188" i="12"/>
  <c r="Q188" i="12"/>
  <c r="Q301" i="12"/>
  <c r="AE301" i="12" s="1"/>
  <c r="AF301" i="12"/>
  <c r="AF70" i="12"/>
  <c r="Q70" i="12"/>
  <c r="AE70" i="12" s="1"/>
  <c r="Q7" i="13"/>
  <c r="AE7" i="13" s="1"/>
  <c r="AF7" i="13"/>
  <c r="AF441" i="12"/>
  <c r="Q441" i="12"/>
  <c r="AE441" i="12" s="1"/>
  <c r="Q288" i="12"/>
  <c r="AE288" i="12" s="1"/>
  <c r="AF288" i="12"/>
  <c r="AF36" i="15"/>
  <c r="Q36" i="15"/>
  <c r="AE36" i="15" s="1"/>
  <c r="Q275" i="12"/>
  <c r="AE275" i="12" s="1"/>
  <c r="AF275" i="12"/>
  <c r="AF128" i="12"/>
  <c r="Q128" i="12"/>
  <c r="AE128" i="12" s="1"/>
  <c r="AF117" i="12"/>
  <c r="Q117" i="12"/>
  <c r="AF285" i="12"/>
  <c r="Q285" i="12"/>
  <c r="AE285" i="12" s="1"/>
  <c r="AF16" i="12"/>
  <c r="Q16" i="12"/>
  <c r="AE16" i="12" s="1"/>
  <c r="Q145" i="12"/>
  <c r="AE145" i="12" s="1"/>
  <c r="AF145" i="12"/>
  <c r="AF46" i="15"/>
  <c r="Q46" i="15"/>
  <c r="AE46" i="15" s="1"/>
  <c r="AF12" i="13"/>
  <c r="Q12" i="13"/>
  <c r="AE12" i="13" s="1"/>
  <c r="Q157" i="12"/>
  <c r="AE157" i="12" s="1"/>
  <c r="AF157" i="12"/>
  <c r="AF67" i="12"/>
  <c r="Q67" i="12"/>
  <c r="AE67" i="12" s="1"/>
  <c r="AF241" i="12"/>
  <c r="Q241" i="12"/>
  <c r="AF168" i="12"/>
  <c r="Q168" i="12"/>
  <c r="Q213" i="12"/>
  <c r="AF213" i="12"/>
  <c r="AF226" i="12"/>
  <c r="Q226" i="12"/>
  <c r="AE226" i="12" s="1"/>
  <c r="AF48" i="12"/>
  <c r="Q48" i="12"/>
  <c r="AE48" i="12" s="1"/>
  <c r="AF371" i="12"/>
  <c r="Q371" i="12"/>
  <c r="AE371" i="12" s="1"/>
  <c r="Q264" i="12"/>
  <c r="AE264" i="12" s="1"/>
  <c r="AF264" i="12"/>
  <c r="Q37" i="3"/>
  <c r="AE37" i="3" s="1"/>
  <c r="AF37" i="3"/>
  <c r="Q35" i="12"/>
  <c r="AE35" i="12" s="1"/>
  <c r="AF35" i="12"/>
  <c r="Q11" i="12"/>
  <c r="AE11" i="12" s="1"/>
  <c r="AF11" i="12"/>
  <c r="Q63" i="12"/>
  <c r="AE63" i="12" s="1"/>
  <c r="AF63" i="12"/>
  <c r="Q484" i="12"/>
  <c r="AE484" i="12" s="1"/>
  <c r="AF484" i="12"/>
  <c r="Q16" i="14"/>
  <c r="AF16" i="14"/>
  <c r="Q347" i="12"/>
  <c r="AF347" i="12"/>
  <c r="AF32" i="14"/>
  <c r="Q32" i="14"/>
  <c r="AE32" i="14" s="1"/>
  <c r="Q79" i="15"/>
  <c r="AE79" i="15" s="1"/>
  <c r="AF79" i="15"/>
  <c r="Q186" i="12"/>
  <c r="AE186" i="12" s="1"/>
  <c r="AF186" i="12"/>
  <c r="Q42" i="14"/>
  <c r="AE42" i="14" s="1"/>
  <c r="AF42" i="14"/>
  <c r="Q448" i="12"/>
  <c r="AF448" i="12"/>
  <c r="AF338" i="12"/>
  <c r="Q338" i="12"/>
  <c r="AE338" i="12" s="1"/>
  <c r="Q169" i="12"/>
  <c r="AF169" i="12"/>
  <c r="Q35" i="15"/>
  <c r="AE35" i="15" s="1"/>
  <c r="AF35" i="15"/>
  <c r="Q116" i="12"/>
  <c r="AE116" i="12" s="1"/>
  <c r="AF116" i="12"/>
  <c r="AF333" i="12"/>
  <c r="Q333" i="12"/>
  <c r="AF45" i="12"/>
  <c r="Q45" i="12"/>
  <c r="AE45" i="12" s="1"/>
  <c r="Q240" i="12"/>
  <c r="AE240" i="12" s="1"/>
  <c r="AF240" i="12"/>
  <c r="Q492" i="12"/>
  <c r="AE492" i="12" s="1"/>
  <c r="AF492" i="12"/>
  <c r="Q414" i="12"/>
  <c r="AE414" i="12" s="1"/>
  <c r="AF414" i="12"/>
  <c r="Q56" i="3"/>
  <c r="AE56" i="3" s="1"/>
  <c r="AF56" i="3"/>
  <c r="Q64" i="12"/>
  <c r="AE64" i="12" s="1"/>
  <c r="AF64" i="12"/>
  <c r="AF430" i="12"/>
  <c r="Q430" i="12"/>
  <c r="AE430" i="12" s="1"/>
  <c r="AF422" i="12"/>
  <c r="Q422" i="12"/>
  <c r="AE422" i="12" s="1"/>
  <c r="AF61" i="3"/>
  <c r="Q61" i="3"/>
  <c r="Q51" i="3"/>
  <c r="AE51" i="3" s="1"/>
  <c r="AF51" i="3"/>
  <c r="AF344" i="12"/>
  <c r="Q344" i="12"/>
  <c r="AE344" i="12" s="1"/>
  <c r="AF243" i="12"/>
  <c r="Q243" i="12"/>
  <c r="AE243" i="12" s="1"/>
  <c r="Q21" i="12"/>
  <c r="AF21" i="12"/>
  <c r="Q98" i="12"/>
  <c r="AE98" i="12" s="1"/>
  <c r="AF98" i="12"/>
  <c r="Q27" i="13"/>
  <c r="AE27" i="13" s="1"/>
  <c r="AF27" i="13"/>
  <c r="AF60" i="3"/>
  <c r="Q60" i="3"/>
  <c r="AE60" i="3" s="1"/>
  <c r="AF30" i="13"/>
  <c r="Q30" i="13"/>
  <c r="AE30" i="13" s="1"/>
  <c r="AF234" i="12"/>
  <c r="Q234" i="12"/>
  <c r="AE234" i="12" s="1"/>
  <c r="Q23" i="15"/>
  <c r="AE23" i="15" s="1"/>
  <c r="AF23" i="15"/>
  <c r="Q454" i="12"/>
  <c r="AE454" i="12" s="1"/>
  <c r="AF454" i="12"/>
  <c r="AF57" i="3"/>
  <c r="Q57" i="3"/>
  <c r="AE57" i="3" s="1"/>
  <c r="AF405" i="12"/>
  <c r="Q405" i="12"/>
  <c r="AE405" i="12" s="1"/>
  <c r="AF263" i="12"/>
  <c r="Q263" i="12"/>
  <c r="AE263" i="12" s="1"/>
  <c r="Q37" i="14"/>
  <c r="AE37" i="14" s="1"/>
  <c r="AF37" i="14"/>
  <c r="B28" i="7"/>
  <c r="D28" i="7" s="1"/>
  <c r="B157" i="7"/>
  <c r="D157" i="7" s="1"/>
  <c r="B92" i="7"/>
  <c r="D92" i="7" s="1"/>
  <c r="Q369" i="12"/>
  <c r="AE369" i="12" s="1"/>
  <c r="AF369" i="12"/>
  <c r="Q420" i="12"/>
  <c r="AE420" i="12" s="1"/>
  <c r="AF420" i="12"/>
  <c r="AF11" i="3"/>
  <c r="Q11" i="3"/>
  <c r="AE11" i="3" s="1"/>
  <c r="Q212" i="12"/>
  <c r="AF212" i="12"/>
  <c r="AF65" i="15"/>
  <c r="Q65" i="15"/>
  <c r="Q292" i="12"/>
  <c r="AE292" i="12" s="1"/>
  <c r="AF292" i="12"/>
  <c r="Q165" i="12"/>
  <c r="AE165" i="12" s="1"/>
  <c r="AF165" i="12"/>
  <c r="AF352" i="12"/>
  <c r="Q352" i="12"/>
  <c r="AE352" i="12" s="1"/>
  <c r="Q105" i="12"/>
  <c r="AF105" i="12"/>
  <c r="AF488" i="12"/>
  <c r="Q488" i="12"/>
  <c r="AE488" i="12" s="1"/>
  <c r="AF183" i="12"/>
  <c r="Q183" i="12"/>
  <c r="AE183" i="12" s="1"/>
  <c r="AF304" i="12"/>
  <c r="Q304" i="12"/>
  <c r="AE304" i="12" s="1"/>
  <c r="AF202" i="12"/>
  <c r="Q202" i="12"/>
  <c r="AE202" i="12" s="1"/>
  <c r="Q94" i="15"/>
  <c r="AE94" i="15" s="1"/>
  <c r="AF94" i="15"/>
  <c r="AF30" i="12"/>
  <c r="Q30" i="12"/>
  <c r="AF22" i="14"/>
  <c r="Q22" i="14"/>
  <c r="AF329" i="12"/>
  <c r="Q329" i="12"/>
  <c r="Q75" i="12"/>
  <c r="AF75" i="12"/>
  <c r="Q332" i="12"/>
  <c r="AF332" i="12"/>
  <c r="AF11" i="15"/>
  <c r="Q11" i="15"/>
  <c r="AE11" i="15" s="1"/>
  <c r="AF379" i="12"/>
  <c r="Q379" i="12"/>
  <c r="AE379" i="12" s="1"/>
  <c r="AF101" i="15"/>
  <c r="Q101" i="15"/>
  <c r="AF11" i="13"/>
  <c r="Q11" i="13"/>
  <c r="Q7" i="3"/>
  <c r="AE7" i="3" s="1"/>
  <c r="AF7" i="3"/>
  <c r="AF10" i="3"/>
  <c r="Q10" i="3"/>
  <c r="AE10" i="3" s="1"/>
  <c r="Q260" i="12"/>
  <c r="AE260" i="12" s="1"/>
  <c r="AF260" i="12"/>
  <c r="AF12" i="15"/>
  <c r="Q12" i="15"/>
  <c r="AF410" i="12"/>
  <c r="Q410" i="12"/>
  <c r="AE410" i="12" s="1"/>
  <c r="Q43" i="15"/>
  <c r="AE43" i="15" s="1"/>
  <c r="AF43" i="15"/>
  <c r="Q173" i="12"/>
  <c r="AE173" i="12" s="1"/>
  <c r="AF173" i="12"/>
  <c r="AF345" i="12"/>
  <c r="Q345" i="12"/>
  <c r="AE345" i="12" s="1"/>
  <c r="AF428" i="12"/>
  <c r="Q428" i="12"/>
  <c r="AE428" i="12" s="1"/>
  <c r="Q142" i="12"/>
  <c r="AF142" i="12"/>
  <c r="AF42" i="12"/>
  <c r="Q42" i="12"/>
  <c r="AE42" i="12" s="1"/>
  <c r="AF511" i="12"/>
  <c r="Q511" i="12"/>
  <c r="AE511" i="12" s="1"/>
  <c r="AF398" i="12"/>
  <c r="Q398" i="12"/>
  <c r="AE398" i="12" s="1"/>
  <c r="Q44" i="12"/>
  <c r="AE44" i="12" s="1"/>
  <c r="AF44" i="12"/>
  <c r="Q95" i="12"/>
  <c r="AE95" i="12" s="1"/>
  <c r="AF95" i="12"/>
  <c r="AF335" i="12"/>
  <c r="Q335" i="12"/>
  <c r="AE335" i="12" s="1"/>
  <c r="AF211" i="12"/>
  <c r="Q211" i="12"/>
  <c r="AE211" i="12" s="1"/>
  <c r="Q171" i="12"/>
  <c r="AE171" i="12" s="1"/>
  <c r="AF171" i="12"/>
  <c r="AF34" i="12"/>
  <c r="Q34" i="12"/>
  <c r="Q49" i="15"/>
  <c r="AF49" i="15"/>
  <c r="Q436" i="12"/>
  <c r="AE436" i="12" s="1"/>
  <c r="AF436" i="12"/>
  <c r="Q13" i="13"/>
  <c r="AE13" i="13" s="1"/>
  <c r="AF13" i="13"/>
  <c r="Q266" i="12"/>
  <c r="AE266" i="12" s="1"/>
  <c r="AF266" i="12"/>
  <c r="Q87" i="12"/>
  <c r="AF87" i="12"/>
  <c r="Q65" i="3"/>
  <c r="AE65" i="3" s="1"/>
  <c r="AF65" i="3"/>
  <c r="Q232" i="12"/>
  <c r="AF232" i="12"/>
  <c r="Q400" i="12"/>
  <c r="AE400" i="12" s="1"/>
  <c r="AF400" i="12"/>
  <c r="AF321" i="12"/>
  <c r="Q321" i="12"/>
  <c r="AE321" i="12" s="1"/>
  <c r="Q82" i="12"/>
  <c r="AE82" i="12" s="1"/>
  <c r="AF82" i="12"/>
  <c r="AF350" i="12"/>
  <c r="Q350" i="12"/>
  <c r="AE350" i="12" s="1"/>
  <c r="AF18" i="16"/>
  <c r="Q18" i="16"/>
  <c r="AE18" i="16" s="1"/>
  <c r="Q273" i="12"/>
  <c r="AE273" i="12" s="1"/>
  <c r="AF273" i="12"/>
  <c r="Q115" i="12"/>
  <c r="AF115" i="12"/>
  <c r="AF449" i="12"/>
  <c r="Q449" i="12"/>
  <c r="AF77" i="15"/>
  <c r="Q77" i="15"/>
  <c r="AE77" i="15" s="1"/>
  <c r="Q435" i="12"/>
  <c r="AE435" i="12" s="1"/>
  <c r="AF435" i="12"/>
  <c r="Q182" i="12"/>
  <c r="AE182" i="12" s="1"/>
  <c r="AF182" i="12"/>
  <c r="AF40" i="14"/>
  <c r="Q40" i="14"/>
  <c r="AE40" i="14" s="1"/>
  <c r="AF36" i="3"/>
  <c r="Q36" i="3"/>
  <c r="AE36" i="3" s="1"/>
  <c r="AF17" i="13"/>
  <c r="Q17" i="13"/>
  <c r="AE17" i="13" s="1"/>
  <c r="AF399" i="12"/>
  <c r="Q399" i="12"/>
  <c r="Q22" i="13"/>
  <c r="AE22" i="13" s="1"/>
  <c r="AF22" i="13"/>
  <c r="Q331" i="12"/>
  <c r="AE331" i="12" s="1"/>
  <c r="AF331" i="12"/>
  <c r="Q52" i="15"/>
  <c r="AF52" i="15"/>
  <c r="B102" i="7"/>
  <c r="D102" i="7" s="1"/>
  <c r="Q407" i="12"/>
  <c r="AE407" i="12" s="1"/>
  <c r="AF407" i="12"/>
  <c r="Q38" i="3"/>
  <c r="AE38" i="3" s="1"/>
  <c r="AF38" i="3"/>
  <c r="B185" i="7"/>
  <c r="D185" i="7" s="1"/>
  <c r="B189" i="7"/>
  <c r="D189" i="7" s="1"/>
  <c r="B184" i="7"/>
  <c r="D184" i="7" s="1"/>
  <c r="B178" i="7"/>
  <c r="D178" i="7" s="1"/>
  <c r="B192" i="7"/>
  <c r="D192" i="7" s="1"/>
  <c r="B188" i="7"/>
  <c r="D188" i="7" s="1"/>
  <c r="B182" i="7"/>
  <c r="D182" i="7" s="1"/>
  <c r="B190" i="7"/>
  <c r="D190" i="7" s="1"/>
  <c r="B191" i="7"/>
  <c r="D191" i="7" s="1"/>
  <c r="B181" i="7"/>
  <c r="D181" i="7" s="1"/>
  <c r="B183" i="7"/>
  <c r="D183" i="7" s="1"/>
  <c r="B187" i="7"/>
  <c r="D187" i="7" s="1"/>
  <c r="B194" i="7"/>
  <c r="D194" i="7" s="1"/>
  <c r="B180" i="7"/>
  <c r="D180" i="7" s="1"/>
  <c r="B193" i="7"/>
  <c r="D193" i="7" s="1"/>
  <c r="B179" i="7"/>
  <c r="D179" i="7" s="1"/>
  <c r="B195" i="7"/>
  <c r="D195" i="7" s="1"/>
  <c r="B186" i="7"/>
  <c r="D186" i="7" s="1"/>
  <c r="AF356" i="12"/>
  <c r="Q356" i="12"/>
  <c r="AE356" i="12" s="1"/>
  <c r="Q71" i="3"/>
  <c r="AE71" i="3" s="1"/>
  <c r="AF71" i="3"/>
  <c r="AF83" i="3"/>
  <c r="Q83" i="3"/>
  <c r="AF89" i="12"/>
  <c r="Q89" i="12"/>
  <c r="AE89" i="12" s="1"/>
  <c r="Q489" i="12"/>
  <c r="AE489" i="12" s="1"/>
  <c r="AF489" i="12"/>
  <c r="Q26" i="12"/>
  <c r="AE26" i="12" s="1"/>
  <c r="AF26" i="12"/>
  <c r="AF73" i="12"/>
  <c r="Q73" i="12"/>
  <c r="AE73" i="12" s="1"/>
  <c r="AF307" i="12"/>
  <c r="Q307" i="12"/>
  <c r="AE307" i="12" s="1"/>
  <c r="Q227" i="12"/>
  <c r="AF227" i="12"/>
  <c r="Q167" i="12"/>
  <c r="AE167" i="12" s="1"/>
  <c r="AF167" i="12"/>
  <c r="AF404" i="12"/>
  <c r="Q404" i="12"/>
  <c r="AE404" i="12" s="1"/>
  <c r="AF163" i="12"/>
  <c r="Q163" i="12"/>
  <c r="AE163" i="12" s="1"/>
  <c r="Q112" i="12"/>
  <c r="AE112" i="12" s="1"/>
  <c r="AF112" i="12"/>
  <c r="AF170" i="12"/>
  <c r="Q170" i="12"/>
  <c r="AE170" i="12" s="1"/>
  <c r="B109" i="7"/>
  <c r="D109" i="7" s="1"/>
  <c r="Q8" i="12"/>
  <c r="AE8" i="12" s="1"/>
  <c r="AF8" i="12"/>
  <c r="AF323" i="12"/>
  <c r="Q323" i="12"/>
  <c r="AE323" i="12" s="1"/>
  <c r="Q317" i="12"/>
  <c r="AE317" i="12" s="1"/>
  <c r="AF317" i="12"/>
  <c r="Q96" i="3"/>
  <c r="AF96" i="3"/>
  <c r="Q138" i="12"/>
  <c r="AE138" i="12" s="1"/>
  <c r="AF138" i="12"/>
  <c r="Q368" i="12"/>
  <c r="AE368" i="12" s="1"/>
  <c r="AF368" i="12"/>
  <c r="AF12" i="16"/>
  <c r="Q12" i="16"/>
  <c r="AE12" i="16" s="1"/>
  <c r="Q230" i="12"/>
  <c r="AE230" i="12" s="1"/>
  <c r="AF230" i="12"/>
  <c r="Q64" i="3"/>
  <c r="AE64" i="3" s="1"/>
  <c r="AF64" i="3"/>
  <c r="Q26" i="14"/>
  <c r="AF26" i="14"/>
  <c r="Q73" i="15"/>
  <c r="AE73" i="15" s="1"/>
  <c r="AF73" i="15"/>
  <c r="Q362" i="12"/>
  <c r="AE362" i="12" s="1"/>
  <c r="AF362" i="12"/>
  <c r="Q82" i="15"/>
  <c r="AE82" i="15" s="1"/>
  <c r="AF82" i="15"/>
  <c r="AF136" i="12"/>
  <c r="Q136" i="12"/>
  <c r="AE136" i="12" s="1"/>
  <c r="AF280" i="12"/>
  <c r="Q280" i="12"/>
  <c r="AE280" i="12" s="1"/>
  <c r="AF364" i="12"/>
  <c r="Q364" i="12"/>
  <c r="AE364" i="12" s="1"/>
  <c r="Q495" i="12"/>
  <c r="AF495" i="12"/>
  <c r="AF69" i="12"/>
  <c r="Q69" i="12"/>
  <c r="AE69" i="12" s="1"/>
  <c r="AE31" i="15" l="1"/>
  <c r="AE41" i="15"/>
  <c r="B101" i="7"/>
  <c r="D101" i="7" s="1"/>
  <c r="B129" i="7"/>
  <c r="D129" i="7" s="1"/>
  <c r="B136" i="7"/>
  <c r="D136" i="7" s="1"/>
  <c r="B150" i="7"/>
  <c r="D150" i="7" s="1"/>
  <c r="B123" i="7"/>
  <c r="D123" i="7" s="1"/>
  <c r="AE72" i="3"/>
  <c r="B141" i="7"/>
  <c r="D141" i="7" s="1"/>
  <c r="B146" i="7"/>
  <c r="D146" i="7" s="1"/>
  <c r="B97" i="7"/>
  <c r="D97" i="7" s="1"/>
  <c r="B115" i="7"/>
  <c r="D115" i="7" s="1"/>
  <c r="B155" i="7"/>
  <c r="D155" i="7" s="1"/>
  <c r="B153" i="7"/>
  <c r="D153" i="7" s="1"/>
  <c r="B139" i="7"/>
  <c r="D139" i="7" s="1"/>
  <c r="B138" i="7"/>
  <c r="D138" i="7" s="1"/>
  <c r="B154" i="7"/>
  <c r="D154" i="7" s="1"/>
  <c r="B104" i="7"/>
  <c r="D104" i="7" s="1"/>
  <c r="B144" i="7"/>
  <c r="B110" i="7"/>
  <c r="D110" i="7" s="1"/>
  <c r="B145" i="7"/>
  <c r="D145" i="7" s="1"/>
  <c r="B143" i="7"/>
  <c r="D143" i="7" s="1"/>
  <c r="B94" i="7"/>
  <c r="D94" i="7" s="1"/>
  <c r="B108" i="7"/>
  <c r="D108" i="7" s="1"/>
  <c r="B148" i="7"/>
  <c r="D148" i="7" s="1"/>
  <c r="B98" i="7"/>
  <c r="D98" i="7" s="1"/>
  <c r="B125" i="7"/>
  <c r="B111" i="7"/>
  <c r="D111" i="7" s="1"/>
  <c r="B142" i="7"/>
  <c r="D142" i="7" s="1"/>
  <c r="B113" i="7"/>
  <c r="D113" i="7" s="1"/>
  <c r="B87" i="7"/>
  <c r="D87" i="7" s="1"/>
  <c r="B93" i="7"/>
  <c r="D93" i="7" s="1"/>
  <c r="B124" i="7"/>
  <c r="D124" i="7" s="1"/>
  <c r="B140" i="7"/>
  <c r="D140" i="7" s="1"/>
  <c r="B151" i="7"/>
  <c r="D151" i="7" s="1"/>
  <c r="B149" i="7"/>
  <c r="D149" i="7" s="1"/>
  <c r="B99" i="7"/>
  <c r="D99" i="7" s="1"/>
  <c r="B118" i="7"/>
  <c r="D118" i="7" s="1"/>
  <c r="B119" i="7"/>
  <c r="D119" i="7" s="1"/>
  <c r="B122" i="7"/>
  <c r="D122" i="7" s="1"/>
  <c r="B114" i="7"/>
  <c r="D114" i="7" s="1"/>
  <c r="B130" i="7"/>
  <c r="D130" i="7" s="1"/>
  <c r="B112" i="7"/>
  <c r="D112" i="7" s="1"/>
  <c r="B95" i="7"/>
  <c r="D95" i="7" s="1"/>
  <c r="B103" i="7"/>
  <c r="D103" i="7" s="1"/>
  <c r="B135" i="7"/>
  <c r="D135" i="7" s="1"/>
  <c r="B107" i="7"/>
  <c r="D107" i="7" s="1"/>
  <c r="B128" i="7"/>
  <c r="D128" i="7" s="1"/>
  <c r="B96" i="7"/>
  <c r="D96" i="7" s="1"/>
  <c r="B137" i="7"/>
  <c r="D137" i="7" s="1"/>
  <c r="B126" i="7"/>
  <c r="D126" i="7" s="1"/>
  <c r="B133" i="7"/>
  <c r="D133" i="7" s="1"/>
  <c r="B100" i="7"/>
  <c r="D100" i="7" s="1"/>
  <c r="B134" i="7"/>
  <c r="D134" i="7" s="1"/>
  <c r="B90" i="7"/>
  <c r="D90" i="7" s="1"/>
  <c r="B89" i="7"/>
  <c r="D89" i="7" s="1"/>
  <c r="B162" i="7"/>
  <c r="D162" i="7" s="1"/>
  <c r="B164" i="7"/>
  <c r="D164" i="7" s="1"/>
  <c r="B168" i="7"/>
  <c r="D168" i="7" s="1"/>
  <c r="B176" i="7"/>
  <c r="D176" i="7" s="1"/>
  <c r="AE30" i="15"/>
  <c r="AE47" i="15"/>
  <c r="B170" i="7"/>
  <c r="D170" i="7" s="1"/>
  <c r="B160" i="7"/>
  <c r="D160" i="7" s="1"/>
  <c r="AE26" i="14"/>
  <c r="AE88" i="12"/>
  <c r="AE17" i="14"/>
  <c r="B174" i="7"/>
  <c r="D174" i="7" s="1"/>
  <c r="B165" i="7"/>
  <c r="D165" i="7" s="1"/>
  <c r="B163" i="7"/>
  <c r="D163" i="7" s="1"/>
  <c r="B175" i="7"/>
  <c r="D175" i="7" s="1"/>
  <c r="B166" i="7"/>
  <c r="D166" i="7" s="1"/>
  <c r="B169" i="7"/>
  <c r="D169" i="7" s="1"/>
  <c r="B172" i="7"/>
  <c r="D172" i="7" s="1"/>
  <c r="AE66" i="12"/>
  <c r="AE10" i="15"/>
  <c r="AE25" i="15"/>
  <c r="AE36" i="13"/>
  <c r="AE49" i="15"/>
  <c r="AE96" i="12"/>
  <c r="B167" i="7"/>
  <c r="D167" i="7" s="1"/>
  <c r="B161" i="7"/>
  <c r="D161" i="7" s="1"/>
  <c r="AE22" i="14"/>
  <c r="AE11" i="13"/>
  <c r="AE23" i="13"/>
  <c r="B171" i="7"/>
  <c r="D171" i="7" s="1"/>
  <c r="B173" i="7"/>
  <c r="D173" i="7" s="1"/>
  <c r="B177" i="7"/>
  <c r="D177" i="7" s="1"/>
  <c r="AE16" i="14"/>
  <c r="AE62" i="15"/>
  <c r="AE26" i="15"/>
  <c r="AE10" i="14"/>
  <c r="AE24" i="14"/>
  <c r="AE79" i="12"/>
  <c r="AE21" i="12"/>
  <c r="AE137" i="12"/>
  <c r="AE30" i="14"/>
  <c r="AE247" i="12"/>
  <c r="AE14" i="15"/>
  <c r="AE337" i="12"/>
  <c r="AE15" i="14"/>
  <c r="AE126" i="12"/>
  <c r="AE329" i="12"/>
  <c r="AE245" i="12"/>
  <c r="AE424" i="12"/>
  <c r="AE328" i="12"/>
  <c r="AE135" i="12"/>
  <c r="AE415" i="12"/>
  <c r="AE448" i="12"/>
  <c r="AE213" i="12"/>
  <c r="AE355" i="12"/>
  <c r="AE235" i="12"/>
  <c r="AE73" i="3"/>
  <c r="AE215" i="12"/>
  <c r="AE482" i="12"/>
  <c r="AE83" i="3"/>
  <c r="AE117" i="12"/>
  <c r="AE91" i="3"/>
  <c r="AE13" i="12"/>
  <c r="AE65" i="15"/>
  <c r="AE276" i="12"/>
  <c r="AE47" i="3"/>
  <c r="AE169" i="12"/>
  <c r="AE41" i="12"/>
  <c r="AE76" i="12"/>
  <c r="AE75" i="3"/>
  <c r="AE105" i="12"/>
  <c r="AE101" i="3"/>
  <c r="AE23" i="3"/>
  <c r="AE80" i="3"/>
  <c r="AE185" i="12"/>
  <c r="I14" i="7"/>
  <c r="AE188" i="12"/>
  <c r="AE40" i="3"/>
  <c r="AE305" i="12"/>
  <c r="AE419" i="12"/>
  <c r="AE494" i="12"/>
  <c r="AE248" i="12"/>
  <c r="AE294" i="12"/>
  <c r="AE174" i="12"/>
  <c r="AE75" i="12"/>
  <c r="AE279" i="12"/>
  <c r="AE17" i="15"/>
  <c r="AE34" i="12"/>
  <c r="AE12" i="3"/>
  <c r="AE91" i="15"/>
  <c r="I7" i="7"/>
  <c r="AE413" i="12"/>
  <c r="AE39" i="15"/>
  <c r="I8" i="7"/>
  <c r="AE465" i="12"/>
  <c r="AE232" i="12"/>
  <c r="AE258" i="12"/>
  <c r="AE456" i="12"/>
  <c r="AE21" i="16"/>
  <c r="AE88" i="3"/>
  <c r="AE9" i="3"/>
  <c r="AE339" i="12"/>
  <c r="AE61" i="15"/>
  <c r="AE347" i="12"/>
  <c r="AE134" i="12"/>
  <c r="AE388" i="12"/>
  <c r="AE251" i="12"/>
  <c r="AE449" i="12"/>
  <c r="AE473" i="12"/>
  <c r="AE143" i="12"/>
  <c r="AE66" i="3"/>
  <c r="AE97" i="3"/>
  <c r="I5" i="7"/>
  <c r="AE227" i="12"/>
  <c r="AE38" i="12"/>
  <c r="AE100" i="3"/>
  <c r="AE212" i="12"/>
  <c r="AE77" i="3"/>
  <c r="AE56" i="12"/>
  <c r="AE133" i="12"/>
  <c r="AE433" i="12"/>
  <c r="AE49" i="12"/>
  <c r="AE309" i="12"/>
  <c r="AE61" i="12"/>
  <c r="AE394" i="12"/>
  <c r="AE67" i="3"/>
  <c r="AE68" i="3"/>
  <c r="AE198" i="12"/>
  <c r="AE35" i="13"/>
  <c r="AE191" i="12"/>
  <c r="AE282" i="12"/>
  <c r="AE110" i="12"/>
  <c r="AE315" i="12"/>
  <c r="AE195" i="12"/>
  <c r="AE241" i="12"/>
  <c r="AE31" i="13"/>
  <c r="B218" i="7"/>
  <c r="D218" i="7" s="1"/>
  <c r="AE7" i="12"/>
  <c r="AE46" i="3"/>
  <c r="I6" i="7"/>
  <c r="AE70" i="3"/>
  <c r="AE392" i="12"/>
  <c r="AE87" i="3"/>
  <c r="AE46" i="12"/>
  <c r="AE12" i="15"/>
  <c r="AE96" i="3"/>
  <c r="AE101" i="15"/>
  <c r="AE429" i="12"/>
  <c r="B228" i="7"/>
  <c r="D228" i="7" s="1"/>
  <c r="AE495" i="12"/>
  <c r="AE397" i="12"/>
  <c r="AE380" i="12"/>
  <c r="AE487" i="12"/>
  <c r="AE370" i="12"/>
  <c r="AE477" i="12"/>
  <c r="AE104" i="12"/>
  <c r="AE281" i="12"/>
  <c r="AE221" i="12"/>
  <c r="AE101" i="12"/>
  <c r="AE21" i="14"/>
  <c r="B206" i="7"/>
  <c r="D206" i="7" s="1"/>
  <c r="AE311" i="12"/>
  <c r="AE61" i="3"/>
  <c r="AE391" i="12"/>
  <c r="AE92" i="3"/>
  <c r="AE267" i="12"/>
  <c r="AE478" i="12"/>
  <c r="AE327" i="12"/>
  <c r="AE351" i="12"/>
  <c r="B17" i="7"/>
  <c r="D17" i="7" s="1"/>
  <c r="B200" i="7"/>
  <c r="D200" i="7" s="1"/>
  <c r="B16" i="7"/>
  <c r="D16" i="7" s="1"/>
  <c r="B12" i="7"/>
  <c r="D12" i="7" s="1"/>
  <c r="AE341" i="12"/>
  <c r="AE115" i="12"/>
  <c r="AE199" i="12"/>
  <c r="I12" i="7"/>
  <c r="AE434" i="12"/>
  <c r="B224" i="7"/>
  <c r="D224" i="7" s="1"/>
  <c r="AE291" i="12"/>
  <c r="B227" i="7"/>
  <c r="D227" i="7" s="1"/>
  <c r="B202" i="7"/>
  <c r="D202" i="7" s="1"/>
  <c r="B5" i="7"/>
  <c r="D5" i="7" s="1"/>
  <c r="B210" i="7"/>
  <c r="D210" i="7" s="1"/>
  <c r="B11" i="7"/>
  <c r="D11" i="7" s="1"/>
  <c r="AE30" i="12"/>
  <c r="AE62" i="12"/>
  <c r="B9" i="7"/>
  <c r="D9" i="7" s="1"/>
  <c r="B19" i="7"/>
  <c r="D19" i="7" s="1"/>
  <c r="B199" i="7"/>
  <c r="D199" i="7" s="1"/>
  <c r="AE412" i="12"/>
  <c r="AE14" i="12"/>
  <c r="AE142" i="12"/>
  <c r="B6" i="7"/>
  <c r="D6" i="7" s="1"/>
  <c r="B20" i="7"/>
  <c r="D20" i="7" s="1"/>
  <c r="B10" i="7"/>
  <c r="D10" i="7" s="1"/>
  <c r="I9" i="7"/>
  <c r="AE52" i="15"/>
  <c r="B219" i="7"/>
  <c r="D219" i="7" s="1"/>
  <c r="B7" i="7"/>
  <c r="D7" i="7" s="1"/>
  <c r="AE168" i="12"/>
  <c r="B208" i="7"/>
  <c r="D208" i="7" s="1"/>
  <c r="B217" i="7"/>
  <c r="D217" i="7" s="1"/>
  <c r="AE54" i="12"/>
  <c r="B229" i="7"/>
  <c r="D229" i="7" s="1"/>
  <c r="B213" i="7"/>
  <c r="D213" i="7" s="1"/>
  <c r="AE466" i="12"/>
  <c r="AE34" i="3"/>
  <c r="B214" i="7"/>
  <c r="D214" i="7" s="1"/>
  <c r="AE399" i="12"/>
  <c r="B223" i="7"/>
  <c r="D223" i="7" s="1"/>
  <c r="B205" i="7"/>
  <c r="D205" i="7" s="1"/>
  <c r="AE84" i="12"/>
  <c r="B220" i="7"/>
  <c r="D220" i="7" s="1"/>
  <c r="B207" i="7"/>
  <c r="D207" i="7" s="1"/>
  <c r="B13" i="7"/>
  <c r="D13" i="7" s="1"/>
  <c r="B225" i="7"/>
  <c r="D225" i="7" s="1"/>
  <c r="B231" i="7"/>
  <c r="D231" i="7" s="1"/>
  <c r="B215" i="7"/>
  <c r="D215" i="7" s="1"/>
  <c r="B14" i="7"/>
  <c r="D14" i="7" s="1"/>
  <c r="B221" i="7"/>
  <c r="D221" i="7" s="1"/>
  <c r="B15" i="7"/>
  <c r="D15" i="7" s="1"/>
  <c r="AE95" i="3"/>
  <c r="B211" i="7"/>
  <c r="D211" i="7" s="1"/>
  <c r="AE333" i="12"/>
  <c r="B201" i="7"/>
  <c r="D201" i="7" s="1"/>
  <c r="B226" i="7"/>
  <c r="D226" i="7" s="1"/>
  <c r="B203" i="7"/>
  <c r="D203" i="7" s="1"/>
  <c r="B216" i="7"/>
  <c r="D216" i="7" s="1"/>
  <c r="B230" i="7"/>
  <c r="D230" i="7" s="1"/>
  <c r="B18" i="7"/>
  <c r="D18" i="7" s="1"/>
  <c r="B8" i="7"/>
  <c r="D8" i="7" s="1"/>
  <c r="AE268" i="12"/>
  <c r="B212" i="7"/>
  <c r="D212" i="7" s="1"/>
  <c r="B234" i="7"/>
  <c r="D234" i="7" s="1"/>
  <c r="AE312" i="12"/>
  <c r="AE87" i="12"/>
  <c r="AE332" i="12"/>
  <c r="B233" i="7"/>
  <c r="D233" i="7" s="1"/>
  <c r="B21" i="7"/>
  <c r="D21" i="7" s="1"/>
  <c r="AE53" i="12"/>
  <c r="AE393" i="12"/>
  <c r="B209" i="7"/>
  <c r="D209" i="7" s="1"/>
  <c r="B232" i="7"/>
  <c r="D232" i="7" s="1"/>
  <c r="B22" i="7"/>
  <c r="D22" i="7" s="1"/>
  <c r="AE203" i="12"/>
  <c r="B222" i="7"/>
  <c r="D222" i="7" s="1"/>
  <c r="B204" i="7"/>
  <c r="B74" i="7"/>
  <c r="D74" i="7" s="1"/>
  <c r="B64" i="7"/>
  <c r="D64" i="7" s="1"/>
  <c r="B72" i="7"/>
  <c r="D72" i="7" s="1"/>
  <c r="B63" i="7"/>
  <c r="D63" i="7" s="1"/>
  <c r="B67" i="7"/>
  <c r="D67" i="7" s="1"/>
  <c r="B78" i="7"/>
  <c r="D78" i="7" s="1"/>
  <c r="B76" i="7"/>
  <c r="D76" i="7" s="1"/>
  <c r="B70" i="7"/>
  <c r="D70" i="7" s="1"/>
  <c r="B80" i="7"/>
  <c r="D80" i="7" s="1"/>
  <c r="B77" i="7"/>
  <c r="D77" i="7" s="1"/>
  <c r="B68" i="7"/>
  <c r="D68" i="7" s="1"/>
  <c r="B65" i="7"/>
  <c r="D65" i="7" s="1"/>
  <c r="B66" i="7"/>
  <c r="D66" i="7" s="1"/>
  <c r="B75" i="7"/>
  <c r="D75" i="7" s="1"/>
  <c r="B73" i="7"/>
  <c r="D73" i="7" s="1"/>
  <c r="B69" i="7"/>
  <c r="D69" i="7" s="1"/>
  <c r="B71" i="7"/>
  <c r="D71" i="7" s="1"/>
  <c r="B79" i="7"/>
  <c r="D79" i="7" s="1"/>
  <c r="D125" i="7"/>
  <c r="D127" i="7"/>
  <c r="D144" i="7"/>
  <c r="D131" i="7"/>
  <c r="C151" i="7" l="1"/>
  <c r="C155" i="7"/>
  <c r="C149" i="7"/>
  <c r="C140" i="7"/>
  <c r="C85" i="7"/>
  <c r="C105" i="7"/>
  <c r="C98" i="7"/>
  <c r="C91" i="7"/>
  <c r="C111" i="7"/>
  <c r="C84" i="7"/>
  <c r="C97" i="7"/>
  <c r="C146" i="7"/>
  <c r="C106" i="7"/>
  <c r="C153" i="7"/>
  <c r="C126" i="7"/>
  <c r="C127" i="7"/>
  <c r="C124" i="7"/>
  <c r="C130" i="7"/>
  <c r="C93" i="7"/>
  <c r="C145" i="7"/>
  <c r="C95" i="7"/>
  <c r="C101" i="7"/>
  <c r="C107" i="7"/>
  <c r="C119" i="7"/>
  <c r="C137" i="7"/>
  <c r="C92" i="7"/>
  <c r="C99" i="7"/>
  <c r="C129" i="7"/>
  <c r="C123" i="7"/>
  <c r="C109" i="7"/>
  <c r="C116" i="7"/>
  <c r="C143" i="7"/>
  <c r="C87" i="7"/>
  <c r="C108" i="7"/>
  <c r="C115" i="7"/>
  <c r="C136" i="7"/>
  <c r="C86" i="7"/>
  <c r="C125" i="7"/>
  <c r="C118" i="7"/>
  <c r="C133" i="7"/>
  <c r="C104" i="7"/>
  <c r="C114" i="7"/>
  <c r="C148" i="7"/>
  <c r="C100" i="7"/>
  <c r="C157" i="7"/>
  <c r="C134" i="7"/>
  <c r="C112" i="7"/>
  <c r="C94" i="7"/>
  <c r="C156" i="7"/>
  <c r="C142" i="7"/>
  <c r="C113" i="7"/>
  <c r="C139" i="7"/>
  <c r="C90" i="7"/>
  <c r="C96" i="7"/>
  <c r="C128" i="7"/>
  <c r="C102" i="7"/>
  <c r="C141" i="7"/>
  <c r="C138" i="7"/>
  <c r="C122" i="7"/>
  <c r="C132" i="7"/>
  <c r="C144" i="7"/>
  <c r="C131" i="7"/>
  <c r="C89" i="7"/>
  <c r="C154" i="7"/>
  <c r="C147" i="7"/>
  <c r="C110" i="7"/>
  <c r="C117" i="7"/>
  <c r="C152" i="7"/>
  <c r="C103" i="7"/>
  <c r="C88" i="7"/>
  <c r="C150" i="7"/>
  <c r="C135" i="7"/>
  <c r="C171" i="7"/>
  <c r="C191" i="7"/>
  <c r="C176" i="7"/>
  <c r="C192" i="7"/>
  <c r="C167" i="7"/>
  <c r="C182" i="7"/>
  <c r="C188" i="7"/>
  <c r="C172" i="7"/>
  <c r="C173" i="7"/>
  <c r="C177" i="7"/>
  <c r="C194" i="7"/>
  <c r="C184" i="7"/>
  <c r="C178" i="7"/>
  <c r="C189" i="7"/>
  <c r="C170" i="7"/>
  <c r="C160" i="7"/>
  <c r="C163" i="7"/>
  <c r="C175" i="7"/>
  <c r="C169" i="7"/>
  <c r="C166" i="7"/>
  <c r="C168" i="7"/>
  <c r="C190" i="7"/>
  <c r="C165" i="7"/>
  <c r="C183" i="7"/>
  <c r="C193" i="7"/>
  <c r="C187" i="7"/>
  <c r="C161" i="7"/>
  <c r="C174" i="7"/>
  <c r="C186" i="7"/>
  <c r="C185" i="7"/>
  <c r="C179" i="7"/>
  <c r="C195" i="7"/>
  <c r="C162" i="7"/>
  <c r="C180" i="7"/>
  <c r="C181" i="7"/>
  <c r="C164" i="7"/>
  <c r="B49" i="7"/>
  <c r="D49" i="7" s="1"/>
  <c r="B46" i="7"/>
  <c r="D46" i="7" s="1"/>
  <c r="C206" i="7"/>
  <c r="B48" i="7"/>
  <c r="D48" i="7" s="1"/>
  <c r="B56" i="7"/>
  <c r="D56" i="7" s="1"/>
  <c r="C14" i="7"/>
  <c r="B50" i="7"/>
  <c r="D50" i="7" s="1"/>
  <c r="C204" i="7"/>
  <c r="C37" i="7"/>
  <c r="C9" i="7"/>
  <c r="C30" i="7"/>
  <c r="C232" i="7"/>
  <c r="C39" i="7"/>
  <c r="C16" i="7"/>
  <c r="B62" i="7"/>
  <c r="D62" i="7" s="1"/>
  <c r="B47" i="7"/>
  <c r="D47" i="7" s="1"/>
  <c r="C32" i="7"/>
  <c r="B60" i="7"/>
  <c r="D60" i="7" s="1"/>
  <c r="B54" i="7"/>
  <c r="D54" i="7" s="1"/>
  <c r="B55" i="7"/>
  <c r="D55" i="7" s="1"/>
  <c r="C29" i="7"/>
  <c r="B61" i="7"/>
  <c r="D61" i="7" s="1"/>
  <c r="C19" i="7"/>
  <c r="C211" i="7"/>
  <c r="C231" i="7"/>
  <c r="C207" i="7"/>
  <c r="C31" i="7"/>
  <c r="C202" i="7"/>
  <c r="C22" i="7"/>
  <c r="B51" i="7"/>
  <c r="D51" i="7" s="1"/>
  <c r="C228" i="7"/>
  <c r="C34" i="7"/>
  <c r="C214" i="7"/>
  <c r="B59" i="7"/>
  <c r="D59" i="7" s="1"/>
  <c r="C36" i="7"/>
  <c r="C11" i="7"/>
  <c r="C215" i="7"/>
  <c r="B57" i="7"/>
  <c r="D57" i="7" s="1"/>
  <c r="B58" i="7"/>
  <c r="D58" i="7" s="1"/>
  <c r="C24" i="7"/>
  <c r="C17" i="7"/>
  <c r="C12" i="7"/>
  <c r="C227" i="7"/>
  <c r="C25" i="7"/>
  <c r="C234" i="7"/>
  <c r="C10" i="7"/>
  <c r="C40" i="7"/>
  <c r="C230" i="7"/>
  <c r="C225" i="7"/>
  <c r="C201" i="7"/>
  <c r="C200" i="7"/>
  <c r="C213" i="7"/>
  <c r="C203" i="7"/>
  <c r="C13" i="7"/>
  <c r="C23" i="7"/>
  <c r="C15" i="7"/>
  <c r="C6" i="7"/>
  <c r="C35" i="7"/>
  <c r="C8" i="7"/>
  <c r="C221" i="7"/>
  <c r="C38" i="7"/>
  <c r="C28" i="7"/>
  <c r="C208" i="7"/>
  <c r="C220" i="7"/>
  <c r="B53" i="7"/>
  <c r="D53" i="7" s="1"/>
  <c r="C209" i="7"/>
  <c r="C21" i="7"/>
  <c r="C20" i="7"/>
  <c r="C7" i="7"/>
  <c r="C222" i="7"/>
  <c r="C216" i="7"/>
  <c r="C18" i="7"/>
  <c r="B52" i="7"/>
  <c r="D52" i="7" s="1"/>
  <c r="B45" i="7"/>
  <c r="D45" i="7" s="1"/>
  <c r="C217" i="7"/>
  <c r="C212" i="7"/>
  <c r="C199" i="7"/>
  <c r="C219" i="7"/>
  <c r="C5" i="7"/>
  <c r="C27" i="7"/>
  <c r="C223" i="7"/>
  <c r="C26" i="7"/>
  <c r="C205" i="7"/>
  <c r="C33" i="7"/>
  <c r="C224" i="7"/>
  <c r="C226" i="7"/>
  <c r="D204" i="7"/>
  <c r="C210" i="7"/>
  <c r="C229" i="7"/>
  <c r="C233" i="7"/>
  <c r="C218" i="7"/>
  <c r="F108" i="7"/>
  <c r="F103" i="7" l="1"/>
  <c r="F137" i="7"/>
  <c r="F97" i="7"/>
  <c r="F100" i="7"/>
  <c r="F86" i="7"/>
  <c r="F94" i="7"/>
  <c r="F95" i="7"/>
  <c r="F104" i="7"/>
  <c r="F127" i="7"/>
  <c r="F134" i="7"/>
  <c r="F131" i="7"/>
  <c r="F126" i="7"/>
  <c r="F154" i="7"/>
  <c r="F118" i="7"/>
  <c r="F144" i="7"/>
  <c r="F140" i="7"/>
  <c r="F90" i="7"/>
  <c r="F148" i="7"/>
  <c r="F141" i="7"/>
  <c r="F93" i="7"/>
  <c r="F149" i="7"/>
  <c r="F124" i="7"/>
  <c r="F138" i="7"/>
  <c r="F139" i="7"/>
  <c r="F147" i="7"/>
  <c r="F114" i="7"/>
  <c r="F119" i="7"/>
  <c r="F143" i="7"/>
  <c r="F112" i="7"/>
  <c r="F129" i="7"/>
  <c r="F117" i="7"/>
  <c r="F155" i="7"/>
  <c r="F102" i="7"/>
  <c r="F135" i="7"/>
  <c r="F157" i="7"/>
  <c r="F85" i="7"/>
  <c r="F123" i="7"/>
  <c r="F113" i="7"/>
  <c r="F101" i="7"/>
  <c r="F116" i="7"/>
  <c r="F111" i="7"/>
  <c r="F133" i="7"/>
  <c r="F132" i="7"/>
  <c r="F136" i="7"/>
  <c r="F153" i="7"/>
  <c r="F84" i="7"/>
  <c r="F106" i="7"/>
  <c r="F92" i="7"/>
  <c r="F99" i="7"/>
  <c r="F146" i="7"/>
  <c r="F128" i="7"/>
  <c r="F88" i="7"/>
  <c r="F91" i="7"/>
  <c r="F145" i="7"/>
  <c r="F152" i="7"/>
  <c r="F122" i="7"/>
  <c r="F107" i="7"/>
  <c r="F151" i="7"/>
  <c r="F130" i="7"/>
  <c r="F96" i="7"/>
  <c r="F105" i="7"/>
  <c r="F98" i="7"/>
  <c r="F87" i="7"/>
  <c r="F110" i="7"/>
  <c r="F156" i="7"/>
  <c r="F89" i="7"/>
  <c r="F150" i="7"/>
  <c r="F125" i="7"/>
  <c r="F142" i="7"/>
  <c r="F109" i="7"/>
  <c r="F115" i="7"/>
  <c r="F165" i="7"/>
  <c r="F189" i="7"/>
  <c r="F162" i="7"/>
  <c r="F183" i="7"/>
  <c r="F179" i="7"/>
  <c r="F169" i="7"/>
  <c r="F192" i="7"/>
  <c r="F160" i="7"/>
  <c r="F186" i="7"/>
  <c r="F194" i="7"/>
  <c r="F163" i="7"/>
  <c r="F184" i="7"/>
  <c r="F180" i="7"/>
  <c r="F188" i="7"/>
  <c r="F190" i="7"/>
  <c r="F177" i="7"/>
  <c r="F166" i="7"/>
  <c r="F185" i="7"/>
  <c r="F193" i="7"/>
  <c r="F168" i="7"/>
  <c r="F171" i="7"/>
  <c r="F195" i="7"/>
  <c r="F173" i="7"/>
  <c r="F164" i="7"/>
  <c r="F178" i="7"/>
  <c r="F182" i="7"/>
  <c r="F161" i="7"/>
  <c r="F187" i="7"/>
  <c r="F170" i="7"/>
  <c r="F167" i="7"/>
  <c r="F181" i="7"/>
  <c r="F174" i="7"/>
  <c r="F172" i="7"/>
  <c r="F175" i="7"/>
  <c r="F176" i="7"/>
  <c r="F191" i="7"/>
  <c r="F11" i="7"/>
  <c r="F7" i="7"/>
  <c r="F17" i="7"/>
  <c r="F16" i="7"/>
  <c r="F233" i="7"/>
  <c r="C50" i="7"/>
  <c r="C59" i="7"/>
  <c r="C61" i="7"/>
  <c r="F13" i="7"/>
  <c r="F199" i="7"/>
  <c r="F25" i="7"/>
  <c r="F5" i="7"/>
  <c r="C76" i="7"/>
  <c r="F222" i="7"/>
  <c r="C60" i="7"/>
  <c r="C73" i="7"/>
  <c r="F204" i="7"/>
  <c r="C49" i="7"/>
  <c r="C58" i="7"/>
  <c r="C66" i="7"/>
  <c r="F29" i="7"/>
  <c r="F9" i="7"/>
  <c r="F34" i="7"/>
  <c r="C80" i="7"/>
  <c r="F36" i="7"/>
  <c r="F8" i="7"/>
  <c r="C70" i="7"/>
  <c r="F38" i="7"/>
  <c r="C53" i="7"/>
  <c r="C52" i="7"/>
  <c r="F216" i="7"/>
  <c r="F14" i="7"/>
  <c r="C74" i="7"/>
  <c r="F20" i="7"/>
  <c r="C63" i="7"/>
  <c r="C71" i="7"/>
  <c r="F30" i="7"/>
  <c r="C68" i="7"/>
  <c r="C64" i="7"/>
  <c r="F24" i="7"/>
  <c r="F206" i="7"/>
  <c r="C55" i="7"/>
  <c r="C62" i="7"/>
  <c r="F28" i="7"/>
  <c r="F12" i="7"/>
  <c r="C47" i="7"/>
  <c r="C45" i="7"/>
  <c r="F225" i="7"/>
  <c r="F232" i="7"/>
  <c r="F230" i="7"/>
  <c r="F217" i="7"/>
  <c r="F22" i="7"/>
  <c r="C56" i="7"/>
  <c r="F209" i="7"/>
  <c r="C77" i="7"/>
  <c r="F19" i="7"/>
  <c r="C69" i="7"/>
  <c r="C65" i="7"/>
  <c r="F35" i="7"/>
  <c r="F31" i="7"/>
  <c r="F26" i="7"/>
  <c r="F228" i="7"/>
  <c r="C54" i="7"/>
  <c r="F218" i="7"/>
  <c r="F220" i="7"/>
  <c r="F219" i="7"/>
  <c r="F6" i="7"/>
  <c r="C46" i="7"/>
  <c r="C72" i="7"/>
  <c r="F32" i="7"/>
  <c r="F234" i="7"/>
  <c r="C67" i="7"/>
  <c r="F23" i="7"/>
  <c r="F221" i="7"/>
  <c r="F27" i="7"/>
  <c r="C48" i="7"/>
  <c r="F211" i="7"/>
  <c r="F226" i="7"/>
  <c r="C57" i="7"/>
  <c r="F207" i="7"/>
  <c r="C75" i="7"/>
  <c r="C78" i="7"/>
  <c r="F21" i="7"/>
  <c r="F40" i="7"/>
  <c r="F37" i="7"/>
  <c r="F33" i="7"/>
  <c r="F39" i="7"/>
  <c r="F10" i="7"/>
  <c r="C79" i="7"/>
  <c r="C51" i="7"/>
  <c r="F15" i="7"/>
  <c r="F18" i="7"/>
  <c r="F200" i="7"/>
  <c r="F208" i="7"/>
  <c r="F205" i="7"/>
  <c r="F214" i="7"/>
  <c r="F210" i="7"/>
  <c r="F202" i="7"/>
  <c r="F203" i="7"/>
  <c r="F201" i="7"/>
  <c r="F215" i="7"/>
  <c r="F213" i="7"/>
  <c r="F229" i="7"/>
  <c r="F231" i="7"/>
  <c r="F224" i="7"/>
  <c r="F212" i="7"/>
  <c r="F223" i="7"/>
  <c r="F227" i="7"/>
  <c r="F50" i="7" l="1"/>
  <c r="AD50" i="8" s="1"/>
  <c r="AW50" i="8" s="1"/>
  <c r="F48" i="7"/>
  <c r="AD48" i="8" s="1"/>
  <c r="AL48" i="8" s="1"/>
  <c r="F46" i="7"/>
  <c r="AD46" i="8" s="1"/>
  <c r="BO46" i="8" s="1"/>
  <c r="F59" i="7"/>
  <c r="AD59" i="8" s="1"/>
  <c r="AU59" i="8" s="1"/>
  <c r="F47" i="7"/>
  <c r="AD47" i="8" s="1"/>
  <c r="BM47" i="8" s="1"/>
  <c r="F64" i="7"/>
  <c r="AD64" i="8" s="1"/>
  <c r="BF64" i="8" s="1"/>
  <c r="F45" i="7"/>
  <c r="AD45" i="8" s="1"/>
  <c r="AI45" i="8" s="1"/>
  <c r="F52" i="7"/>
  <c r="AD52" i="8" s="1"/>
  <c r="BH52" i="8" s="1"/>
  <c r="BJ50" i="8"/>
  <c r="BI50" i="8"/>
  <c r="F61" i="7"/>
  <c r="AD61" i="8" s="1"/>
  <c r="F57" i="7"/>
  <c r="AD57" i="8" s="1"/>
  <c r="F49" i="7"/>
  <c r="AD49" i="8" s="1"/>
  <c r="AZ49" i="8" s="1"/>
  <c r="F77" i="7"/>
  <c r="AD77" i="8" s="1"/>
  <c r="AV77" i="8" s="1"/>
  <c r="F74" i="7"/>
  <c r="AD74" i="8" s="1"/>
  <c r="BH74" i="8" s="1"/>
  <c r="F58" i="7"/>
  <c r="AD58" i="8" s="1"/>
  <c r="AJ58" i="8" s="1"/>
  <c r="F75" i="7"/>
  <c r="AD75" i="8" s="1"/>
  <c r="AV75" i="8" s="1"/>
  <c r="F70" i="7"/>
  <c r="AD70" i="8" s="1"/>
  <c r="AF70" i="8" s="1"/>
  <c r="F56" i="7"/>
  <c r="AD56" i="8" s="1"/>
  <c r="AI56" i="8" s="1"/>
  <c r="F55" i="7"/>
  <c r="AD55" i="8" s="1"/>
  <c r="F68" i="7"/>
  <c r="AD68" i="8" s="1"/>
  <c r="F63" i="7"/>
  <c r="AD63" i="8" s="1"/>
  <c r="F78" i="7"/>
  <c r="AD78" i="8" s="1"/>
  <c r="F79" i="7"/>
  <c r="AD79" i="8" s="1"/>
  <c r="F66" i="7"/>
  <c r="AD66" i="8" s="1"/>
  <c r="F54" i="7"/>
  <c r="AD54" i="8" s="1"/>
  <c r="F53" i="7"/>
  <c r="AD53" i="8" s="1"/>
  <c r="F76" i="7"/>
  <c r="AD76" i="8" s="1"/>
  <c r="F67" i="7"/>
  <c r="AD67" i="8" s="1"/>
  <c r="BN67" i="8" s="1"/>
  <c r="F71" i="7"/>
  <c r="AD71" i="8" s="1"/>
  <c r="AH71" i="8" s="1"/>
  <c r="F62" i="7"/>
  <c r="AD62" i="8" s="1"/>
  <c r="F65" i="7"/>
  <c r="AD65" i="8" s="1"/>
  <c r="AP65" i="8" s="1"/>
  <c r="AE65" i="8" s="1"/>
  <c r="F51" i="7"/>
  <c r="AD51" i="8" s="1"/>
  <c r="F69" i="7"/>
  <c r="AD69" i="8" s="1"/>
  <c r="AS69" i="8" s="1"/>
  <c r="F73" i="7"/>
  <c r="AD73" i="8" s="1"/>
  <c r="AK73" i="8" s="1"/>
  <c r="AF50" i="8"/>
  <c r="AY50" i="8"/>
  <c r="AT50" i="8"/>
  <c r="BB50" i="8"/>
  <c r="AU50" i="8"/>
  <c r="BN50" i="8"/>
  <c r="BD50" i="8"/>
  <c r="BA50" i="8"/>
  <c r="AZ50" i="8"/>
  <c r="AR50" i="8"/>
  <c r="F72" i="7"/>
  <c r="AD72" i="8" s="1"/>
  <c r="F80" i="7"/>
  <c r="AD80" i="8" s="1"/>
  <c r="BL48" i="8"/>
  <c r="BC48" i="8"/>
  <c r="AH48" i="8"/>
  <c r="F60" i="7"/>
  <c r="AD60" i="8" s="1"/>
  <c r="AS48" i="8"/>
  <c r="AW48" i="8"/>
  <c r="BI48" i="8"/>
  <c r="AI48" i="8"/>
  <c r="AB48" i="8"/>
  <c r="AQ48" i="8"/>
  <c r="BB46" i="8"/>
  <c r="BK48" i="8"/>
  <c r="AR48" i="8"/>
  <c r="BF48" i="8"/>
  <c r="AO48" i="8"/>
  <c r="AF48" i="8"/>
  <c r="AK48" i="8"/>
  <c r="BD48" i="8"/>
  <c r="BO70" i="8"/>
  <c r="BB48" i="8"/>
  <c r="AG48" i="8"/>
  <c r="AN48" i="8"/>
  <c r="AV48" i="8"/>
  <c r="K4" i="8"/>
  <c r="L8" i="8" s="1"/>
  <c r="AX48" i="8"/>
  <c r="BJ48" i="8"/>
  <c r="AZ48" i="8"/>
  <c r="AM48" i="8"/>
  <c r="AU48" i="8"/>
  <c r="AY48" i="8"/>
  <c r="AR46" i="8"/>
  <c r="BE48" i="8"/>
  <c r="BM48" i="8"/>
  <c r="BD46" i="8" l="1"/>
  <c r="BM46" i="8"/>
  <c r="AJ46" i="8"/>
  <c r="AS58" i="8"/>
  <c r="AX46" i="8"/>
  <c r="BC46" i="8"/>
  <c r="AI46" i="8"/>
  <c r="AU46" i="8"/>
  <c r="AV58" i="8"/>
  <c r="BH69" i="8"/>
  <c r="AB56" i="8"/>
  <c r="AO45" i="8"/>
  <c r="AK50" i="8"/>
  <c r="AF73" i="8"/>
  <c r="BN45" i="8"/>
  <c r="AB74" i="8"/>
  <c r="AF65" i="8"/>
  <c r="AY71" i="8"/>
  <c r="BI77" i="8"/>
  <c r="BE77" i="8"/>
  <c r="AJ71" i="8"/>
  <c r="BL77" i="8"/>
  <c r="AP77" i="8"/>
  <c r="AE77" i="8" s="1"/>
  <c r="H29" i="8"/>
  <c r="H33" i="8" s="1"/>
  <c r="AT67" i="8"/>
  <c r="BC77" i="8"/>
  <c r="BI71" i="8"/>
  <c r="AK77" i="8"/>
  <c r="AH77" i="8"/>
  <c r="AQ77" i="8"/>
  <c r="AI77" i="8"/>
  <c r="AU77" i="8"/>
  <c r="AR77" i="8"/>
  <c r="BH71" i="8"/>
  <c r="AN71" i="8"/>
  <c r="BA77" i="8"/>
  <c r="H24" i="8"/>
  <c r="H28" i="8" s="1"/>
  <c r="BJ71" i="8"/>
  <c r="BH77" i="8"/>
  <c r="BC58" i="8"/>
  <c r="AM58" i="8"/>
  <c r="BG77" i="8"/>
  <c r="BL50" i="8"/>
  <c r="BM58" i="8"/>
  <c r="E14" i="8"/>
  <c r="G16" i="8" s="1"/>
  <c r="AX71" i="8"/>
  <c r="AV71" i="8"/>
  <c r="BO71" i="8"/>
  <c r="AS50" i="8"/>
  <c r="BM50" i="8"/>
  <c r="AO50" i="8"/>
  <c r="AG75" i="8"/>
  <c r="AW71" i="8"/>
  <c r="BA46" i="8"/>
  <c r="BK50" i="8"/>
  <c r="Q4" i="8"/>
  <c r="S6" i="8" s="1"/>
  <c r="AL47" i="8"/>
  <c r="AS46" i="8"/>
  <c r="BJ46" i="8"/>
  <c r="AR64" i="8"/>
  <c r="AI75" i="8"/>
  <c r="AF46" i="8"/>
  <c r="AH75" i="8"/>
  <c r="AM46" i="8"/>
  <c r="AV47" i="8"/>
  <c r="AO74" i="8"/>
  <c r="AP46" i="8"/>
  <c r="AE46" i="8" s="1"/>
  <c r="AW58" i="8"/>
  <c r="AV46" i="8"/>
  <c r="AF75" i="8"/>
  <c r="AR65" i="8"/>
  <c r="BH58" i="8"/>
  <c r="BG75" i="8"/>
  <c r="BA65" i="8"/>
  <c r="BO58" i="8"/>
  <c r="AB46" i="8"/>
  <c r="AO58" i="8"/>
  <c r="AO46" i="8"/>
  <c r="BC50" i="8"/>
  <c r="BO50" i="8"/>
  <c r="AG50" i="8"/>
  <c r="AX75" i="8"/>
  <c r="AP75" i="8"/>
  <c r="AE75" i="8" s="1"/>
  <c r="AZ46" i="8"/>
  <c r="BG74" i="8"/>
  <c r="AZ75" i="8"/>
  <c r="AO65" i="8"/>
  <c r="AY58" i="8"/>
  <c r="AF58" i="8"/>
  <c r="AL65" i="8"/>
  <c r="BI58" i="8"/>
  <c r="BF46" i="8"/>
  <c r="AB75" i="8"/>
  <c r="BE52" i="8"/>
  <c r="BH46" i="8"/>
  <c r="AQ50" i="8"/>
  <c r="AB50" i="8"/>
  <c r="BH75" i="8"/>
  <c r="BK75" i="8"/>
  <c r="AR75" i="8"/>
  <c r="AR58" i="8"/>
  <c r="AL46" i="8"/>
  <c r="BB58" i="8"/>
  <c r="BN75" i="8"/>
  <c r="BN65" i="8"/>
  <c r="AL58" i="8"/>
  <c r="BB65" i="8"/>
  <c r="AI58" i="8"/>
  <c r="AM65" i="8"/>
  <c r="BD75" i="8"/>
  <c r="AR52" i="8"/>
  <c r="AL50" i="8"/>
  <c r="BG50" i="8"/>
  <c r="BE50" i="8"/>
  <c r="AT58" i="8"/>
  <c r="AX58" i="8"/>
  <c r="BF65" i="8"/>
  <c r="BO74" i="8"/>
  <c r="AK58" i="8"/>
  <c r="AZ58" i="8"/>
  <c r="AT75" i="8"/>
  <c r="AY65" i="8"/>
  <c r="AK65" i="8"/>
  <c r="AR74" i="8"/>
  <c r="BK58" i="8"/>
  <c r="AO75" i="8"/>
  <c r="AK46" i="8"/>
  <c r="AW74" i="8"/>
  <c r="BF58" i="8"/>
  <c r="AQ75" i="8"/>
  <c r="AV65" i="8"/>
  <c r="E4" i="8"/>
  <c r="G6" i="8" s="1"/>
  <c r="AJ65" i="8"/>
  <c r="AZ74" i="8"/>
  <c r="AX65" i="8"/>
  <c r="AB58" i="8"/>
  <c r="BL56" i="8"/>
  <c r="BD58" i="8"/>
  <c r="AL75" i="8"/>
  <c r="BO65" i="8"/>
  <c r="BD73" i="8"/>
  <c r="BB73" i="8"/>
  <c r="AM50" i="8"/>
  <c r="N24" i="8"/>
  <c r="P26" i="8" s="1"/>
  <c r="AJ73" i="8"/>
  <c r="AS64" i="8"/>
  <c r="BC74" i="8"/>
  <c r="AU73" i="8"/>
  <c r="AJ50" i="8"/>
  <c r="AI50" i="8"/>
  <c r="AN50" i="8"/>
  <c r="AV50" i="8"/>
  <c r="BA73" i="8"/>
  <c r="BE73" i="8"/>
  <c r="BM73" i="8"/>
  <c r="BM77" i="8"/>
  <c r="AQ58" i="8"/>
  <c r="BO73" i="8"/>
  <c r="BL58" i="8"/>
  <c r="AH50" i="8"/>
  <c r="AP50" i="8"/>
  <c r="AE50" i="8" s="1"/>
  <c r="AX50" i="8"/>
  <c r="BH50" i="8"/>
  <c r="BF50" i="8"/>
  <c r="BN73" i="8"/>
  <c r="BG73" i="8"/>
  <c r="AH73" i="8"/>
  <c r="BK73" i="8"/>
  <c r="BH48" i="8"/>
  <c r="AT73" i="8"/>
  <c r="AP73" i="8"/>
  <c r="AE73" i="8" s="1"/>
  <c r="AQ73" i="8"/>
  <c r="AU56" i="8"/>
  <c r="AW45" i="8"/>
  <c r="BA45" i="8"/>
  <c r="BB45" i="8"/>
  <c r="BJ56" i="8"/>
  <c r="AF56" i="8"/>
  <c r="AY56" i="8"/>
  <c r="AS47" i="8"/>
  <c r="BA56" i="8"/>
  <c r="BG56" i="8"/>
  <c r="AQ56" i="8"/>
  <c r="BE56" i="8"/>
  <c r="BK45" i="8"/>
  <c r="AV56" i="8"/>
  <c r="AZ56" i="8"/>
  <c r="AG56" i="8"/>
  <c r="Q9" i="8"/>
  <c r="R13" i="8" s="1"/>
  <c r="AJ56" i="8"/>
  <c r="AW56" i="8"/>
  <c r="AK45" i="8"/>
  <c r="BD56" i="8"/>
  <c r="AN56" i="8"/>
  <c r="AS56" i="8"/>
  <c r="AN47" i="8"/>
  <c r="AQ47" i="8"/>
  <c r="AX45" i="8"/>
  <c r="AX56" i="8"/>
  <c r="BB56" i="8"/>
  <c r="AR47" i="8"/>
  <c r="BH56" i="8"/>
  <c r="AH56" i="8"/>
  <c r="BD45" i="8"/>
  <c r="AR56" i="8"/>
  <c r="BK56" i="8"/>
  <c r="BC45" i="8"/>
  <c r="AL56" i="8"/>
  <c r="BM56" i="8"/>
  <c r="AZ47" i="8"/>
  <c r="AQ45" i="8"/>
  <c r="AT45" i="8"/>
  <c r="AB47" i="8"/>
  <c r="BN47" i="8"/>
  <c r="AP48" i="8"/>
  <c r="AE48" i="8" s="1"/>
  <c r="AJ45" i="8"/>
  <c r="BO56" i="8"/>
  <c r="BN56" i="8"/>
  <c r="BI56" i="8"/>
  <c r="AF45" i="8"/>
  <c r="AI47" i="8"/>
  <c r="BB47" i="8"/>
  <c r="BF56" i="8"/>
  <c r="BI47" i="8"/>
  <c r="AJ59" i="8"/>
  <c r="AV59" i="8"/>
  <c r="AM59" i="8"/>
  <c r="BA48" i="8"/>
  <c r="AO64" i="8"/>
  <c r="AB59" i="8"/>
  <c r="BO59" i="8"/>
  <c r="BI59" i="8"/>
  <c r="AY59" i="8"/>
  <c r="AT48" i="8"/>
  <c r="BL64" i="8"/>
  <c r="AG59" i="8"/>
  <c r="H14" i="8"/>
  <c r="H18" i="8" s="1"/>
  <c r="AS59" i="8"/>
  <c r="AQ59" i="8"/>
  <c r="BN48" i="8"/>
  <c r="AW64" i="8"/>
  <c r="BA59" i="8"/>
  <c r="AW59" i="8"/>
  <c r="BN59" i="8"/>
  <c r="AT59" i="8"/>
  <c r="BO48" i="8"/>
  <c r="BH59" i="8"/>
  <c r="AP59" i="8"/>
  <c r="AE59" i="8" s="1"/>
  <c r="AX59" i="8"/>
  <c r="AH59" i="8"/>
  <c r="BJ49" i="8"/>
  <c r="AK59" i="8"/>
  <c r="AR59" i="8"/>
  <c r="AI59" i="8"/>
  <c r="BG48" i="8"/>
  <c r="AL49" i="8"/>
  <c r="BF59" i="8"/>
  <c r="BM59" i="8"/>
  <c r="BL59" i="8"/>
  <c r="AJ48" i="8"/>
  <c r="AY67" i="8"/>
  <c r="BC59" i="8"/>
  <c r="AZ59" i="8"/>
  <c r="BK59" i="8"/>
  <c r="AJ70" i="8"/>
  <c r="BJ70" i="8"/>
  <c r="AJ69" i="8"/>
  <c r="BK70" i="8"/>
  <c r="AV64" i="8"/>
  <c r="AI64" i="8"/>
  <c r="BD64" i="8"/>
  <c r="AY64" i="8"/>
  <c r="BO64" i="8"/>
  <c r="AT64" i="8"/>
  <c r="AF64" i="8"/>
  <c r="BE64" i="8"/>
  <c r="AU64" i="8"/>
  <c r="BI64" i="8"/>
  <c r="AK64" i="8"/>
  <c r="BC64" i="8"/>
  <c r="BA47" i="8"/>
  <c r="AM77" i="8"/>
  <c r="BJ45" i="8"/>
  <c r="AJ75" i="8"/>
  <c r="AI69" i="8"/>
  <c r="AN75" i="8"/>
  <c r="AN77" i="8"/>
  <c r="AO71" i="8"/>
  <c r="AM69" i="8"/>
  <c r="BK77" i="8"/>
  <c r="AB77" i="8"/>
  <c r="BN71" i="8"/>
  <c r="AL70" i="8"/>
  <c r="AZ67" i="8"/>
  <c r="B29" i="8"/>
  <c r="AU71" i="8"/>
  <c r="BN69" i="8"/>
  <c r="AO56" i="8"/>
  <c r="AV70" i="8"/>
  <c r="BB71" i="8"/>
  <c r="BO69" i="8"/>
  <c r="BI70" i="8"/>
  <c r="AS70" i="8"/>
  <c r="AU47" i="8"/>
  <c r="AP47" i="8"/>
  <c r="AE47" i="8" s="1"/>
  <c r="BB64" i="8"/>
  <c r="E19" i="8"/>
  <c r="F21" i="8" s="1"/>
  <c r="AG64" i="8"/>
  <c r="AP64" i="8"/>
  <c r="AE64" i="8" s="1"/>
  <c r="BE59" i="8"/>
  <c r="AO59" i="8"/>
  <c r="BB59" i="8"/>
  <c r="BD59" i="8"/>
  <c r="AF59" i="8"/>
  <c r="AQ52" i="8"/>
  <c r="AM52" i="8"/>
  <c r="AZ52" i="8"/>
  <c r="BM52" i="8"/>
  <c r="AN52" i="8"/>
  <c r="AY52" i="8"/>
  <c r="AI52" i="8"/>
  <c r="AH52" i="8"/>
  <c r="AS52" i="8"/>
  <c r="BO52" i="8"/>
  <c r="BL52" i="8"/>
  <c r="AB52" i="8"/>
  <c r="AL52" i="8"/>
  <c r="BC52" i="8"/>
  <c r="AF52" i="8"/>
  <c r="BF52" i="8"/>
  <c r="BJ52" i="8"/>
  <c r="BG52" i="8"/>
  <c r="BI52" i="8"/>
  <c r="BA52" i="8"/>
  <c r="AU52" i="8"/>
  <c r="AJ52" i="8"/>
  <c r="AW52" i="8"/>
  <c r="AV52" i="8"/>
  <c r="AK52" i="8"/>
  <c r="BB52" i="8"/>
  <c r="AO52" i="8"/>
  <c r="E9" i="8"/>
  <c r="AT52" i="8"/>
  <c r="BK52" i="8"/>
  <c r="AP52" i="8"/>
  <c r="AE52" i="8" s="1"/>
  <c r="AG52" i="8"/>
  <c r="AX52" i="8"/>
  <c r="BN52" i="8"/>
  <c r="BD52" i="8"/>
  <c r="BL70" i="8"/>
  <c r="AO69" i="8"/>
  <c r="BE70" i="8"/>
  <c r="BC70" i="8"/>
  <c r="AI70" i="8"/>
  <c r="AK69" i="8"/>
  <c r="AQ69" i="8"/>
  <c r="BK67" i="8"/>
  <c r="AK71" i="8"/>
  <c r="AY69" i="8"/>
  <c r="AK75" i="8"/>
  <c r="BA70" i="8"/>
  <c r="AN70" i="8"/>
  <c r="AU70" i="8"/>
  <c r="AF71" i="8"/>
  <c r="BL69" i="8"/>
  <c r="BF77" i="8"/>
  <c r="AF77" i="8"/>
  <c r="AL71" i="8"/>
  <c r="BO75" i="8"/>
  <c r="AL77" i="8"/>
  <c r="AS75" i="8"/>
  <c r="AW77" i="8"/>
  <c r="BG47" i="8"/>
  <c r="BJ77" i="8"/>
  <c r="BG70" i="8"/>
  <c r="AZ71" i="8"/>
  <c r="BC75" i="8"/>
  <c r="AH64" i="8"/>
  <c r="BM64" i="8"/>
  <c r="AZ64" i="8"/>
  <c r="BM70" i="8"/>
  <c r="BF70" i="8"/>
  <c r="BB70" i="8"/>
  <c r="AQ70" i="8"/>
  <c r="AB70" i="8"/>
  <c r="AM64" i="8"/>
  <c r="AN64" i="8"/>
  <c r="BK64" i="8"/>
  <c r="AL45" i="8"/>
  <c r="AG45" i="8"/>
  <c r="AH45" i="8"/>
  <c r="AS45" i="8"/>
  <c r="BO45" i="8"/>
  <c r="BI45" i="8"/>
  <c r="BH45" i="8"/>
  <c r="BL45" i="8"/>
  <c r="AZ45" i="8"/>
  <c r="AY45" i="8"/>
  <c r="AV45" i="8"/>
  <c r="AR45" i="8"/>
  <c r="BF45" i="8"/>
  <c r="AP45" i="8"/>
  <c r="AE45" i="8" s="1"/>
  <c r="BM45" i="8"/>
  <c r="AB45" i="8"/>
  <c r="B4" i="8"/>
  <c r="AM47" i="8"/>
  <c r="AT47" i="8"/>
  <c r="AK47" i="8"/>
  <c r="AX47" i="8"/>
  <c r="BD47" i="8"/>
  <c r="BK47" i="8"/>
  <c r="BE47" i="8"/>
  <c r="AW47" i="8"/>
  <c r="AY47" i="8"/>
  <c r="AF47" i="8"/>
  <c r="BO47" i="8"/>
  <c r="AH47" i="8"/>
  <c r="BJ47" i="8"/>
  <c r="BF47" i="8"/>
  <c r="AG47" i="8"/>
  <c r="BL47" i="8"/>
  <c r="BH47" i="8"/>
  <c r="AO47" i="8"/>
  <c r="H4" i="8"/>
  <c r="AJ47" i="8"/>
  <c r="BG45" i="8"/>
  <c r="AK70" i="8"/>
  <c r="BE71" i="8"/>
  <c r="BD77" i="8"/>
  <c r="BB75" i="8"/>
  <c r="AG71" i="8"/>
  <c r="BM75" i="8"/>
  <c r="BC47" i="8"/>
  <c r="BH70" i="8"/>
  <c r="AU45" i="8"/>
  <c r="BG71" i="8"/>
  <c r="BJ69" i="8"/>
  <c r="AJ77" i="8"/>
  <c r="AZ77" i="8"/>
  <c r="AO77" i="8"/>
  <c r="BN77" i="8"/>
  <c r="BL75" i="8"/>
  <c r="AR70" i="8"/>
  <c r="BE75" i="8"/>
  <c r="AB64" i="8"/>
  <c r="BH64" i="8"/>
  <c r="AL64" i="8"/>
  <c r="AL59" i="8"/>
  <c r="BG59" i="8"/>
  <c r="BJ59" i="8"/>
  <c r="AN59" i="8"/>
  <c r="AG70" i="8"/>
  <c r="BF75" i="8"/>
  <c r="AF69" i="8"/>
  <c r="AH70" i="8"/>
  <c r="BI75" i="8"/>
  <c r="AX70" i="8"/>
  <c r="AN45" i="8"/>
  <c r="BE69" i="8"/>
  <c r="AM45" i="8"/>
  <c r="BE45" i="8"/>
  <c r="BC69" i="8"/>
  <c r="AY70" i="8"/>
  <c r="BJ64" i="8"/>
  <c r="BA64" i="8"/>
  <c r="AQ64" i="8"/>
  <c r="BN64" i="8"/>
  <c r="BN70" i="8"/>
  <c r="AX69" i="8"/>
  <c r="AT69" i="8"/>
  <c r="AZ70" i="8"/>
  <c r="AP70" i="8"/>
  <c r="AE70" i="8" s="1"/>
  <c r="AX64" i="8"/>
  <c r="BG64" i="8"/>
  <c r="AJ64" i="8"/>
  <c r="AG46" i="8"/>
  <c r="BL46" i="8"/>
  <c r="BG46" i="8"/>
  <c r="BK46" i="8"/>
  <c r="AY46" i="8"/>
  <c r="BE46" i="8"/>
  <c r="AQ46" i="8"/>
  <c r="AN46" i="8"/>
  <c r="BI46" i="8"/>
  <c r="AH46" i="8"/>
  <c r="AW46" i="8"/>
  <c r="AT46" i="8"/>
  <c r="BN46" i="8"/>
  <c r="BC67" i="8"/>
  <c r="AN67" i="8"/>
  <c r="AP49" i="8"/>
  <c r="AE49" i="8" s="1"/>
  <c r="AV49" i="8"/>
  <c r="AN60" i="8"/>
  <c r="BO60" i="8"/>
  <c r="BK60" i="8"/>
  <c r="AM60" i="8"/>
  <c r="AL60" i="8"/>
  <c r="BJ60" i="8"/>
  <c r="AQ60" i="8"/>
  <c r="AV60" i="8"/>
  <c r="AU60" i="8"/>
  <c r="BL60" i="8"/>
  <c r="BG60" i="8"/>
  <c r="K14" i="8"/>
  <c r="AT60" i="8"/>
  <c r="AS60" i="8"/>
  <c r="BH60" i="8"/>
  <c r="BI60" i="8"/>
  <c r="BD60" i="8"/>
  <c r="BB60" i="8"/>
  <c r="BM60" i="8"/>
  <c r="AG60" i="8"/>
  <c r="AZ60" i="8"/>
  <c r="AP60" i="8"/>
  <c r="AE60" i="8" s="1"/>
  <c r="AO60" i="8"/>
  <c r="AF60" i="8"/>
  <c r="BA60" i="8"/>
  <c r="AJ60" i="8"/>
  <c r="AW60" i="8"/>
  <c r="BE60" i="8"/>
  <c r="AX60" i="8"/>
  <c r="BC60" i="8"/>
  <c r="BN60" i="8"/>
  <c r="BF60" i="8"/>
  <c r="AB60" i="8"/>
  <c r="AK60" i="8"/>
  <c r="AR60" i="8"/>
  <c r="AI60" i="8"/>
  <c r="AY60" i="8"/>
  <c r="AH60" i="8"/>
  <c r="BD62" i="8"/>
  <c r="AT62" i="8"/>
  <c r="AO62" i="8"/>
  <c r="AM62" i="8"/>
  <c r="BI62" i="8"/>
  <c r="BN62" i="8"/>
  <c r="AL62" i="8"/>
  <c r="AI62" i="8"/>
  <c r="Q14" i="8"/>
  <c r="BJ62" i="8"/>
  <c r="BE62" i="8"/>
  <c r="AU62" i="8"/>
  <c r="AJ62" i="8"/>
  <c r="AB62" i="8"/>
  <c r="BF62" i="8"/>
  <c r="AK62" i="8"/>
  <c r="AS62" i="8"/>
  <c r="AN62" i="8"/>
  <c r="BC62" i="8"/>
  <c r="AY62" i="8"/>
  <c r="AP62" i="8"/>
  <c r="AE62" i="8" s="1"/>
  <c r="BA62" i="8"/>
  <c r="BL62" i="8"/>
  <c r="AR62" i="8"/>
  <c r="BM62" i="8"/>
  <c r="BH62" i="8"/>
  <c r="AV62" i="8"/>
  <c r="AZ62" i="8"/>
  <c r="AX62" i="8"/>
  <c r="AW62" i="8"/>
  <c r="AQ62" i="8"/>
  <c r="AF62" i="8"/>
  <c r="AG62" i="8"/>
  <c r="BK62" i="8"/>
  <c r="BG62" i="8"/>
  <c r="BB62" i="8"/>
  <c r="AH62" i="8"/>
  <c r="BO62" i="8"/>
  <c r="AB78" i="8"/>
  <c r="BE78" i="8"/>
  <c r="AW78" i="8"/>
  <c r="AO78" i="8"/>
  <c r="BK78" i="8"/>
  <c r="AI78" i="8"/>
  <c r="AF78" i="8"/>
  <c r="AH78" i="8"/>
  <c r="BM78" i="8"/>
  <c r="BN78" i="8"/>
  <c r="AV78" i="8"/>
  <c r="BO78" i="8"/>
  <c r="BD78" i="8"/>
  <c r="AU78" i="8"/>
  <c r="AN78" i="8"/>
  <c r="BH78" i="8"/>
  <c r="AP78" i="8"/>
  <c r="AE78" i="8" s="1"/>
  <c r="AQ78" i="8"/>
  <c r="AM78" i="8"/>
  <c r="AK78" i="8"/>
  <c r="AS78" i="8"/>
  <c r="BJ78" i="8"/>
  <c r="BC78" i="8"/>
  <c r="AG78" i="8"/>
  <c r="AL78" i="8"/>
  <c r="AZ78" i="8"/>
  <c r="BI78" i="8"/>
  <c r="BF78" i="8"/>
  <c r="K29" i="8"/>
  <c r="BB78" i="8"/>
  <c r="AY78" i="8"/>
  <c r="AR78" i="8"/>
  <c r="BL78" i="8"/>
  <c r="BA78" i="8"/>
  <c r="BG78" i="8"/>
  <c r="AX78" i="8"/>
  <c r="AJ78" i="8"/>
  <c r="AT78" i="8"/>
  <c r="BL74" i="8"/>
  <c r="BI74" i="8"/>
  <c r="AK74" i="8"/>
  <c r="AG74" i="8"/>
  <c r="BB74" i="8"/>
  <c r="BD74" i="8"/>
  <c r="AP74" i="8"/>
  <c r="AE74" i="8" s="1"/>
  <c r="AT74" i="8"/>
  <c r="AY74" i="8"/>
  <c r="AX74" i="8"/>
  <c r="AF74" i="8"/>
  <c r="AI74" i="8"/>
  <c r="AS74" i="8"/>
  <c r="BA74" i="8"/>
  <c r="BN74" i="8"/>
  <c r="BL67" i="8"/>
  <c r="BG67" i="8"/>
  <c r="AQ67" i="8"/>
  <c r="BB49" i="8"/>
  <c r="AN74" i="8"/>
  <c r="AQ74" i="8"/>
  <c r="AL73" i="8"/>
  <c r="AS65" i="8"/>
  <c r="BO49" i="8"/>
  <c r="BI73" i="8"/>
  <c r="BA67" i="8"/>
  <c r="BC73" i="8"/>
  <c r="AH65" i="8"/>
  <c r="AT49" i="8"/>
  <c r="AP58" i="8"/>
  <c r="AE58" i="8" s="1"/>
  <c r="AS71" i="8"/>
  <c r="BD71" i="8"/>
  <c r="BK71" i="8"/>
  <c r="BM71" i="8"/>
  <c r="BL71" i="8"/>
  <c r="AB71" i="8"/>
  <c r="AQ71" i="8"/>
  <c r="BF71" i="8"/>
  <c r="AT71" i="8"/>
  <c r="BA71" i="8"/>
  <c r="AP71" i="8"/>
  <c r="AE71" i="8" s="1"/>
  <c r="BC71" i="8"/>
  <c r="AI71" i="8"/>
  <c r="AR71" i="8"/>
  <c r="AM71" i="8"/>
  <c r="BH63" i="8"/>
  <c r="AK63" i="8"/>
  <c r="BC63" i="8"/>
  <c r="BO63" i="8"/>
  <c r="AO63" i="8"/>
  <c r="AB63" i="8"/>
  <c r="AS63" i="8"/>
  <c r="BF63" i="8"/>
  <c r="BE63" i="8"/>
  <c r="AN63" i="8"/>
  <c r="AX63" i="8"/>
  <c r="AR63" i="8"/>
  <c r="BL63" i="8"/>
  <c r="B19" i="8"/>
  <c r="AG63" i="8"/>
  <c r="AM63" i="8"/>
  <c r="BK63" i="8"/>
  <c r="AP63" i="8"/>
  <c r="AE63" i="8" s="1"/>
  <c r="BM63" i="8"/>
  <c r="AZ63" i="8"/>
  <c r="AY63" i="8"/>
  <c r="AL63" i="8"/>
  <c r="AT63" i="8"/>
  <c r="AJ63" i="8"/>
  <c r="AH63" i="8"/>
  <c r="BI63" i="8"/>
  <c r="BN63" i="8"/>
  <c r="BA63" i="8"/>
  <c r="AF63" i="8"/>
  <c r="AQ63" i="8"/>
  <c r="BB63" i="8"/>
  <c r="BG63" i="8"/>
  <c r="AI63" i="8"/>
  <c r="AU63" i="8"/>
  <c r="BD63" i="8"/>
  <c r="AW63" i="8"/>
  <c r="AV63" i="8"/>
  <c r="BJ63" i="8"/>
  <c r="AT77" i="8"/>
  <c r="AS77" i="8"/>
  <c r="AY77" i="8"/>
  <c r="AG77" i="8"/>
  <c r="AX77" i="8"/>
  <c r="BB77" i="8"/>
  <c r="BO77" i="8"/>
  <c r="AI61" i="8"/>
  <c r="AP61" i="8"/>
  <c r="AE61" i="8" s="1"/>
  <c r="AG61" i="8"/>
  <c r="BG61" i="8"/>
  <c r="AZ61" i="8"/>
  <c r="AK61" i="8"/>
  <c r="BI61" i="8"/>
  <c r="BH61" i="8"/>
  <c r="AJ61" i="8"/>
  <c r="BM61" i="8"/>
  <c r="AB61" i="8"/>
  <c r="AT61" i="8"/>
  <c r="AF61" i="8"/>
  <c r="BN61" i="8"/>
  <c r="AM61" i="8"/>
  <c r="BB61" i="8"/>
  <c r="AV61" i="8"/>
  <c r="AU61" i="8"/>
  <c r="BC61" i="8"/>
  <c r="N14" i="8"/>
  <c r="AL61" i="8"/>
  <c r="AN61" i="8"/>
  <c r="AS61" i="8"/>
  <c r="BD61" i="8"/>
  <c r="AX61" i="8"/>
  <c r="BL61" i="8"/>
  <c r="BJ61" i="8"/>
  <c r="BO61" i="8"/>
  <c r="BA61" i="8"/>
  <c r="AQ61" i="8"/>
  <c r="AY61" i="8"/>
  <c r="BK61" i="8"/>
  <c r="BF61" i="8"/>
  <c r="AO61" i="8"/>
  <c r="BE61" i="8"/>
  <c r="AR61" i="8"/>
  <c r="AH61" i="8"/>
  <c r="AW61" i="8"/>
  <c r="AP67" i="8"/>
  <c r="AE67" i="8" s="1"/>
  <c r="BH67" i="8"/>
  <c r="AW49" i="8"/>
  <c r="AL67" i="8"/>
  <c r="AY80" i="8"/>
  <c r="AJ80" i="8"/>
  <c r="AU80" i="8"/>
  <c r="AP80" i="8"/>
  <c r="AE80" i="8" s="1"/>
  <c r="AB80" i="8"/>
  <c r="AZ80" i="8"/>
  <c r="AF80" i="8"/>
  <c r="BA80" i="8"/>
  <c r="AO80" i="8"/>
  <c r="BG80" i="8"/>
  <c r="BK80" i="8"/>
  <c r="AV80" i="8"/>
  <c r="AL80" i="8"/>
  <c r="AK80" i="8"/>
  <c r="AI80" i="8"/>
  <c r="AT80" i="8"/>
  <c r="BO80" i="8"/>
  <c r="BJ80" i="8"/>
  <c r="BL80" i="8"/>
  <c r="Q29" i="8"/>
  <c r="BD80" i="8"/>
  <c r="BN80" i="8"/>
  <c r="BB80" i="8"/>
  <c r="BM80" i="8"/>
  <c r="AM80" i="8"/>
  <c r="AH80" i="8"/>
  <c r="AN80" i="8"/>
  <c r="AS80" i="8"/>
  <c r="BH80" i="8"/>
  <c r="AQ80" i="8"/>
  <c r="BI80" i="8"/>
  <c r="AR80" i="8"/>
  <c r="BF80" i="8"/>
  <c r="BE80" i="8"/>
  <c r="AG80" i="8"/>
  <c r="AX80" i="8"/>
  <c r="AW80" i="8"/>
  <c r="BC80" i="8"/>
  <c r="AH53" i="8"/>
  <c r="AO53" i="8"/>
  <c r="BG53" i="8"/>
  <c r="AQ53" i="8"/>
  <c r="AK53" i="8"/>
  <c r="AJ53" i="8"/>
  <c r="BI53" i="8"/>
  <c r="AX53" i="8"/>
  <c r="BJ53" i="8"/>
  <c r="BD53" i="8"/>
  <c r="AY53" i="8"/>
  <c r="BA53" i="8"/>
  <c r="AU53" i="8"/>
  <c r="AN53" i="8"/>
  <c r="AV53" i="8"/>
  <c r="H9" i="8"/>
  <c r="AI53" i="8"/>
  <c r="AM53" i="8"/>
  <c r="AW53" i="8"/>
  <c r="BE53" i="8"/>
  <c r="AS53" i="8"/>
  <c r="AF53" i="8"/>
  <c r="BB53" i="8"/>
  <c r="BF53" i="8"/>
  <c r="BN53" i="8"/>
  <c r="BH53" i="8"/>
  <c r="BM53" i="8"/>
  <c r="AP53" i="8"/>
  <c r="AE53" i="8" s="1"/>
  <c r="BL53" i="8"/>
  <c r="AZ53" i="8"/>
  <c r="AG53" i="8"/>
  <c r="AB53" i="8"/>
  <c r="AL53" i="8"/>
  <c r="BK53" i="8"/>
  <c r="AR53" i="8"/>
  <c r="BO53" i="8"/>
  <c r="BC53" i="8"/>
  <c r="AT53" i="8"/>
  <c r="AT56" i="8"/>
  <c r="AP56" i="8"/>
  <c r="AE56" i="8" s="1"/>
  <c r="AM56" i="8"/>
  <c r="AK56" i="8"/>
  <c r="BC56" i="8"/>
  <c r="AZ57" i="8"/>
  <c r="AQ57" i="8"/>
  <c r="AS57" i="8"/>
  <c r="AU57" i="8"/>
  <c r="BN57" i="8"/>
  <c r="AH57" i="8"/>
  <c r="BD57" i="8"/>
  <c r="AM57" i="8"/>
  <c r="BC57" i="8"/>
  <c r="AP57" i="8"/>
  <c r="AE57" i="8" s="1"/>
  <c r="BB57" i="8"/>
  <c r="BI57" i="8"/>
  <c r="AF57" i="8"/>
  <c r="AY57" i="8"/>
  <c r="BF57" i="8"/>
  <c r="BL57" i="8"/>
  <c r="BJ57" i="8"/>
  <c r="AB57" i="8"/>
  <c r="BE57" i="8"/>
  <c r="BA57" i="8"/>
  <c r="AV57" i="8"/>
  <c r="AO57" i="8"/>
  <c r="AL57" i="8"/>
  <c r="BM57" i="8"/>
  <c r="AT57" i="8"/>
  <c r="AK57" i="8"/>
  <c r="AX57" i="8"/>
  <c r="AI57" i="8"/>
  <c r="BH57" i="8"/>
  <c r="AG57" i="8"/>
  <c r="AJ57" i="8"/>
  <c r="AN57" i="8"/>
  <c r="BO57" i="8"/>
  <c r="BK57" i="8"/>
  <c r="B14" i="8"/>
  <c r="AW57" i="8"/>
  <c r="BG57" i="8"/>
  <c r="AR57" i="8"/>
  <c r="AS67" i="8"/>
  <c r="BD67" i="8"/>
  <c r="AJ67" i="8"/>
  <c r="AH67" i="8"/>
  <c r="N19" i="8"/>
  <c r="AU67" i="8"/>
  <c r="AI67" i="8"/>
  <c r="BE67" i="8"/>
  <c r="AV67" i="8"/>
  <c r="AX67" i="8"/>
  <c r="AK67" i="8"/>
  <c r="BO67" i="8"/>
  <c r="AG67" i="8"/>
  <c r="AW67" i="8"/>
  <c r="BJ67" i="8"/>
  <c r="AQ49" i="8"/>
  <c r="AH49" i="8"/>
  <c r="BK49" i="8"/>
  <c r="AG49" i="8"/>
  <c r="BA49" i="8"/>
  <c r="BC49" i="8"/>
  <c r="AR49" i="8"/>
  <c r="AJ49" i="8"/>
  <c r="N4" i="8"/>
  <c r="BE49" i="8"/>
  <c r="AY49" i="8"/>
  <c r="BM49" i="8"/>
  <c r="AN49" i="8"/>
  <c r="AO49" i="8"/>
  <c r="BH49" i="8"/>
  <c r="BN49" i="8"/>
  <c r="AX49" i="8"/>
  <c r="AP76" i="8"/>
  <c r="AE76" i="8" s="1"/>
  <c r="AT76" i="8"/>
  <c r="BE76" i="8"/>
  <c r="AZ76" i="8"/>
  <c r="BA76" i="8"/>
  <c r="BN76" i="8"/>
  <c r="AV76" i="8"/>
  <c r="BH76" i="8"/>
  <c r="BJ76" i="8"/>
  <c r="BD76" i="8"/>
  <c r="AM76" i="8"/>
  <c r="AO76" i="8"/>
  <c r="AB76" i="8"/>
  <c r="BO76" i="8"/>
  <c r="AN76" i="8"/>
  <c r="AW76" i="8"/>
  <c r="BM76" i="8"/>
  <c r="AH76" i="8"/>
  <c r="AL76" i="8"/>
  <c r="AF76" i="8"/>
  <c r="AG76" i="8"/>
  <c r="AR76" i="8"/>
  <c r="AU76" i="8"/>
  <c r="AI76" i="8"/>
  <c r="BK76" i="8"/>
  <c r="BB76" i="8"/>
  <c r="AK76" i="8"/>
  <c r="E29" i="8"/>
  <c r="BI76" i="8"/>
  <c r="AQ76" i="8"/>
  <c r="AX76" i="8"/>
  <c r="AS76" i="8"/>
  <c r="AJ76" i="8"/>
  <c r="BG76" i="8"/>
  <c r="BF76" i="8"/>
  <c r="AY76" i="8"/>
  <c r="BC76" i="8"/>
  <c r="BL76" i="8"/>
  <c r="AF67" i="8"/>
  <c r="AI49" i="8"/>
  <c r="M8" i="8"/>
  <c r="Q24" i="8"/>
  <c r="S26" i="8" s="1"/>
  <c r="AB49" i="8"/>
  <c r="BK74" i="8"/>
  <c r="AM67" i="8"/>
  <c r="AH74" i="8"/>
  <c r="AU74" i="8"/>
  <c r="AN73" i="8"/>
  <c r="BD49" i="8"/>
  <c r="BM74" i="8"/>
  <c r="AM73" i="8"/>
  <c r="BI49" i="8"/>
  <c r="BM67" i="8"/>
  <c r="AG58" i="8"/>
  <c r="AJ74" i="8"/>
  <c r="BA72" i="8"/>
  <c r="AR72" i="8"/>
  <c r="BM72" i="8"/>
  <c r="BL72" i="8"/>
  <c r="AO72" i="8"/>
  <c r="BK72" i="8"/>
  <c r="BO72" i="8"/>
  <c r="BB72" i="8"/>
  <c r="AG72" i="8"/>
  <c r="AN72" i="8"/>
  <c r="K24" i="8"/>
  <c r="AZ72" i="8"/>
  <c r="AM72" i="8"/>
  <c r="AW72" i="8"/>
  <c r="BJ72" i="8"/>
  <c r="BI72" i="8"/>
  <c r="AP72" i="8"/>
  <c r="AE72" i="8" s="1"/>
  <c r="AS72" i="8"/>
  <c r="AV72" i="8"/>
  <c r="BN72" i="8"/>
  <c r="AU72" i="8"/>
  <c r="AJ72" i="8"/>
  <c r="AH72" i="8"/>
  <c r="BD72" i="8"/>
  <c r="AL72" i="8"/>
  <c r="AT72" i="8"/>
  <c r="AI72" i="8"/>
  <c r="BH72" i="8"/>
  <c r="AX72" i="8"/>
  <c r="BG72" i="8"/>
  <c r="AK72" i="8"/>
  <c r="BF72" i="8"/>
  <c r="AB72" i="8"/>
  <c r="BE72" i="8"/>
  <c r="AY72" i="8"/>
  <c r="AF72" i="8"/>
  <c r="AQ72" i="8"/>
  <c r="BC72" i="8"/>
  <c r="AV69" i="8"/>
  <c r="AU69" i="8"/>
  <c r="BI69" i="8"/>
  <c r="AB69" i="8"/>
  <c r="AZ69" i="8"/>
  <c r="BM69" i="8"/>
  <c r="BB69" i="8"/>
  <c r="BA69" i="8"/>
  <c r="BF69" i="8"/>
  <c r="AG69" i="8"/>
  <c r="B24" i="8"/>
  <c r="BD69" i="8"/>
  <c r="BG69" i="8"/>
  <c r="BK69" i="8"/>
  <c r="AW69" i="8"/>
  <c r="AH69" i="8"/>
  <c r="AN69" i="8"/>
  <c r="AL69" i="8"/>
  <c r="AR69" i="8"/>
  <c r="AP69" i="8"/>
  <c r="AE69" i="8" s="1"/>
  <c r="BM54" i="8"/>
  <c r="AZ54" i="8"/>
  <c r="BI54" i="8"/>
  <c r="AG54" i="8"/>
  <c r="BA54" i="8"/>
  <c r="BL54" i="8"/>
  <c r="AS54" i="8"/>
  <c r="K9" i="8"/>
  <c r="AL54" i="8"/>
  <c r="BE54" i="8"/>
  <c r="BJ54" i="8"/>
  <c r="AP54" i="8"/>
  <c r="AE54" i="8" s="1"/>
  <c r="AR54" i="8"/>
  <c r="AO54" i="8"/>
  <c r="AJ54" i="8"/>
  <c r="AF54" i="8"/>
  <c r="AY54" i="8"/>
  <c r="BH54" i="8"/>
  <c r="BO54" i="8"/>
  <c r="AV54" i="8"/>
  <c r="AT54" i="8"/>
  <c r="AI54" i="8"/>
  <c r="AM54" i="8"/>
  <c r="BD54" i="8"/>
  <c r="BB54" i="8"/>
  <c r="AN54" i="8"/>
  <c r="BK54" i="8"/>
  <c r="AU54" i="8"/>
  <c r="BN54" i="8"/>
  <c r="AK54" i="8"/>
  <c r="BF54" i="8"/>
  <c r="AW54" i="8"/>
  <c r="AX54" i="8"/>
  <c r="BC54" i="8"/>
  <c r="AQ54" i="8"/>
  <c r="AB54" i="8"/>
  <c r="AH54" i="8"/>
  <c r="BG54" i="8"/>
  <c r="E24" i="8"/>
  <c r="AT70" i="8"/>
  <c r="BD70" i="8"/>
  <c r="AW70" i="8"/>
  <c r="AM70" i="8"/>
  <c r="AO70" i="8"/>
  <c r="BE68" i="8"/>
  <c r="BI68" i="8"/>
  <c r="AF68" i="8"/>
  <c r="AP68" i="8"/>
  <c r="AE68" i="8" s="1"/>
  <c r="BJ68" i="8"/>
  <c r="AY68" i="8"/>
  <c r="AG68" i="8"/>
  <c r="AS68" i="8"/>
  <c r="AL68" i="8"/>
  <c r="AX68" i="8"/>
  <c r="BM68" i="8"/>
  <c r="AV68" i="8"/>
  <c r="BH68" i="8"/>
  <c r="AO68" i="8"/>
  <c r="AN68" i="8"/>
  <c r="AM68" i="8"/>
  <c r="AR68" i="8"/>
  <c r="Q19" i="8"/>
  <c r="BG68" i="8"/>
  <c r="BK68" i="8"/>
  <c r="BO68" i="8"/>
  <c r="AU68" i="8"/>
  <c r="AJ68" i="8"/>
  <c r="AB68" i="8"/>
  <c r="BL68" i="8"/>
  <c r="AT68" i="8"/>
  <c r="AI68" i="8"/>
  <c r="BN68" i="8"/>
  <c r="AQ68" i="8"/>
  <c r="AK68" i="8"/>
  <c r="AH68" i="8"/>
  <c r="BD68" i="8"/>
  <c r="BA68" i="8"/>
  <c r="BC68" i="8"/>
  <c r="BF68" i="8"/>
  <c r="AW68" i="8"/>
  <c r="BB68" i="8"/>
  <c r="AZ68" i="8"/>
  <c r="BF49" i="8"/>
  <c r="AO67" i="8"/>
  <c r="AR67" i="8"/>
  <c r="BF67" i="8"/>
  <c r="AM49" i="8"/>
  <c r="AB67" i="8"/>
  <c r="BM55" i="8"/>
  <c r="AZ55" i="8"/>
  <c r="AF55" i="8"/>
  <c r="BG55" i="8"/>
  <c r="AK55" i="8"/>
  <c r="BA55" i="8"/>
  <c r="AY55" i="8"/>
  <c r="AJ55" i="8"/>
  <c r="AU55" i="8"/>
  <c r="BF55" i="8"/>
  <c r="AH55" i="8"/>
  <c r="AR55" i="8"/>
  <c r="AX55" i="8"/>
  <c r="AP55" i="8"/>
  <c r="AE55" i="8" s="1"/>
  <c r="AQ55" i="8"/>
  <c r="AG55" i="8"/>
  <c r="AI55" i="8"/>
  <c r="BB55" i="8"/>
  <c r="BE55" i="8"/>
  <c r="BI55" i="8"/>
  <c r="AL55" i="8"/>
  <c r="BJ55" i="8"/>
  <c r="AV55" i="8"/>
  <c r="AB55" i="8"/>
  <c r="BC55" i="8"/>
  <c r="BD55" i="8"/>
  <c r="AS55" i="8"/>
  <c r="AT55" i="8"/>
  <c r="BN55" i="8"/>
  <c r="BK55" i="8"/>
  <c r="AO55" i="8"/>
  <c r="BH55" i="8"/>
  <c r="BO55" i="8"/>
  <c r="N9" i="8"/>
  <c r="AW55" i="8"/>
  <c r="AN55" i="8"/>
  <c r="AM55" i="8"/>
  <c r="BL55" i="8"/>
  <c r="AV74" i="8"/>
  <c r="AL74" i="8"/>
  <c r="BF74" i="8"/>
  <c r="AS49" i="8"/>
  <c r="BL49" i="8"/>
  <c r="BB67" i="8"/>
  <c r="BJ74" i="8"/>
  <c r="AK49" i="8"/>
  <c r="AM74" i="8"/>
  <c r="BI51" i="8"/>
  <c r="AP51" i="8"/>
  <c r="AE51" i="8" s="1"/>
  <c r="BG51" i="8"/>
  <c r="AB51" i="8"/>
  <c r="AV51" i="8"/>
  <c r="AZ51" i="8"/>
  <c r="AX51" i="8"/>
  <c r="BF51" i="8"/>
  <c r="BL51" i="8"/>
  <c r="BD51" i="8"/>
  <c r="AM51" i="8"/>
  <c r="BE51" i="8"/>
  <c r="B9" i="8"/>
  <c r="AS51" i="8"/>
  <c r="AG51" i="8"/>
  <c r="AJ51" i="8"/>
  <c r="AH51" i="8"/>
  <c r="AR51" i="8"/>
  <c r="AN51" i="8"/>
  <c r="BB51" i="8"/>
  <c r="AQ51" i="8"/>
  <c r="BM51" i="8"/>
  <c r="AL51" i="8"/>
  <c r="BH51" i="8"/>
  <c r="BO51" i="8"/>
  <c r="AK51" i="8"/>
  <c r="BK51" i="8"/>
  <c r="AT51" i="8"/>
  <c r="BN51" i="8"/>
  <c r="AF51" i="8"/>
  <c r="AU51" i="8"/>
  <c r="BA51" i="8"/>
  <c r="AY51" i="8"/>
  <c r="BC51" i="8"/>
  <c r="BJ51" i="8"/>
  <c r="AW51" i="8"/>
  <c r="AO51" i="8"/>
  <c r="AI51" i="8"/>
  <c r="BJ66" i="8"/>
  <c r="BE66" i="8"/>
  <c r="AO66" i="8"/>
  <c r="AP66" i="8"/>
  <c r="AE66" i="8" s="1"/>
  <c r="AN66" i="8"/>
  <c r="AL66" i="8"/>
  <c r="BH66" i="8"/>
  <c r="BF66" i="8"/>
  <c r="BN66" i="8"/>
  <c r="BD66" i="8"/>
  <c r="AS66" i="8"/>
  <c r="AJ66" i="8"/>
  <c r="AG66" i="8"/>
  <c r="BB66" i="8"/>
  <c r="AT66" i="8"/>
  <c r="AK66" i="8"/>
  <c r="BM66" i="8"/>
  <c r="BA66" i="8"/>
  <c r="AW66" i="8"/>
  <c r="AI66" i="8"/>
  <c r="AR66" i="8"/>
  <c r="AU66" i="8"/>
  <c r="AY66" i="8"/>
  <c r="AX66" i="8"/>
  <c r="BK66" i="8"/>
  <c r="BC66" i="8"/>
  <c r="AF66" i="8"/>
  <c r="K19" i="8"/>
  <c r="BO66" i="8"/>
  <c r="AV66" i="8"/>
  <c r="AQ66" i="8"/>
  <c r="BG66" i="8"/>
  <c r="AZ66" i="8"/>
  <c r="AB66" i="8"/>
  <c r="AH66" i="8"/>
  <c r="BI66" i="8"/>
  <c r="BL66" i="8"/>
  <c r="AM66" i="8"/>
  <c r="BJ75" i="8"/>
  <c r="AW75" i="8"/>
  <c r="AY75" i="8"/>
  <c r="BA75" i="8"/>
  <c r="AM75" i="8"/>
  <c r="AU75" i="8"/>
  <c r="AU49" i="8"/>
  <c r="AF49" i="8"/>
  <c r="BE74" i="8"/>
  <c r="BI67" i="8"/>
  <c r="BG49" i="8"/>
  <c r="AZ73" i="8"/>
  <c r="AO73" i="8"/>
  <c r="AV73" i="8"/>
  <c r="AI73" i="8"/>
  <c r="AR73" i="8"/>
  <c r="AS73" i="8"/>
  <c r="AB73" i="8"/>
  <c r="AG73" i="8"/>
  <c r="AX73" i="8"/>
  <c r="BJ73" i="8"/>
  <c r="BL73" i="8"/>
  <c r="AW73" i="8"/>
  <c r="AY73" i="8"/>
  <c r="BH73" i="8"/>
  <c r="BF73" i="8"/>
  <c r="AI65" i="8"/>
  <c r="BL65" i="8"/>
  <c r="AG65" i="8"/>
  <c r="BE65" i="8"/>
  <c r="BI65" i="8"/>
  <c r="BD65" i="8"/>
  <c r="AQ65" i="8"/>
  <c r="BM65" i="8"/>
  <c r="H19" i="8"/>
  <c r="BJ65" i="8"/>
  <c r="BK65" i="8"/>
  <c r="AW65" i="8"/>
  <c r="AN65" i="8"/>
  <c r="AZ65" i="8"/>
  <c r="AB65" i="8"/>
  <c r="BG65" i="8"/>
  <c r="AU65" i="8"/>
  <c r="BC65" i="8"/>
  <c r="BH65" i="8"/>
  <c r="AT65" i="8"/>
  <c r="AH79" i="8"/>
  <c r="BK79" i="8"/>
  <c r="BO79" i="8"/>
  <c r="BF79" i="8"/>
  <c r="AX79" i="8"/>
  <c r="AK79" i="8"/>
  <c r="BM79" i="8"/>
  <c r="BC79" i="8"/>
  <c r="AV79" i="8"/>
  <c r="AW79" i="8"/>
  <c r="BH79" i="8"/>
  <c r="AO79" i="8"/>
  <c r="AG79" i="8"/>
  <c r="AU79" i="8"/>
  <c r="BL79" i="8"/>
  <c r="AR79" i="8"/>
  <c r="BE79" i="8"/>
  <c r="AS79" i="8"/>
  <c r="BA79" i="8"/>
  <c r="BG79" i="8"/>
  <c r="AZ79" i="8"/>
  <c r="AJ79" i="8"/>
  <c r="AM79" i="8"/>
  <c r="AQ79" i="8"/>
  <c r="AP79" i="8"/>
  <c r="AE79" i="8" s="1"/>
  <c r="N29" i="8"/>
  <c r="AL79" i="8"/>
  <c r="AT79" i="8"/>
  <c r="BN79" i="8"/>
  <c r="AN79" i="8"/>
  <c r="AF79" i="8"/>
  <c r="BB79" i="8"/>
  <c r="BJ79" i="8"/>
  <c r="BD79" i="8"/>
  <c r="AY79" i="8"/>
  <c r="AI79" i="8"/>
  <c r="BI79" i="8"/>
  <c r="AB79" i="8"/>
  <c r="BG58" i="8"/>
  <c r="AU58" i="8"/>
  <c r="AH58" i="8"/>
  <c r="BE58" i="8"/>
  <c r="BN58" i="8"/>
  <c r="BA58" i="8"/>
  <c r="AN58" i="8"/>
  <c r="BJ58" i="8"/>
  <c r="K8" i="8"/>
  <c r="L6" i="8"/>
  <c r="L4" i="8"/>
  <c r="K6" i="8"/>
  <c r="M6" i="8"/>
  <c r="F14" i="8" l="1"/>
  <c r="J28" i="8"/>
  <c r="E16" i="8"/>
  <c r="I26" i="8"/>
  <c r="I24" i="8"/>
  <c r="H31" i="8"/>
  <c r="I28" i="8"/>
  <c r="Q13" i="8"/>
  <c r="J31" i="8"/>
  <c r="I33" i="8"/>
  <c r="I29" i="8"/>
  <c r="I31" i="8"/>
  <c r="J33" i="8"/>
  <c r="Q11" i="8"/>
  <c r="F19" i="8"/>
  <c r="S13" i="8"/>
  <c r="G23" i="8"/>
  <c r="R4" i="8"/>
  <c r="S11" i="8"/>
  <c r="R6" i="8"/>
  <c r="Q6" i="8"/>
  <c r="H26" i="8"/>
  <c r="J26" i="8"/>
  <c r="F16" i="8"/>
  <c r="G18" i="8"/>
  <c r="F18" i="8"/>
  <c r="O26" i="8"/>
  <c r="O28" i="8"/>
  <c r="N26" i="8"/>
  <c r="E18" i="8"/>
  <c r="O24" i="8"/>
  <c r="P28" i="8"/>
  <c r="N28" i="8"/>
  <c r="Q8" i="8"/>
  <c r="S8" i="8"/>
  <c r="R8" i="8"/>
  <c r="I18" i="8"/>
  <c r="R9" i="8"/>
  <c r="R11" i="8"/>
  <c r="F8" i="8"/>
  <c r="F4" i="8"/>
  <c r="E8" i="8"/>
  <c r="F6" i="8"/>
  <c r="G8" i="8"/>
  <c r="E6" i="8"/>
  <c r="AJ39" i="8"/>
  <c r="AZ40" i="8"/>
  <c r="AM39" i="8"/>
  <c r="BH39" i="8"/>
  <c r="BI39" i="8"/>
  <c r="BC39" i="8"/>
  <c r="AG39" i="8"/>
  <c r="BL39" i="8"/>
  <c r="AL39" i="8"/>
  <c r="AO39" i="8"/>
  <c r="AX40" i="8"/>
  <c r="BM40" i="8"/>
  <c r="BH40" i="8"/>
  <c r="I14" i="8"/>
  <c r="H16" i="8"/>
  <c r="J16" i="8"/>
  <c r="I16" i="8"/>
  <c r="J18" i="8"/>
  <c r="BJ40" i="8"/>
  <c r="AI40" i="8"/>
  <c r="AK39" i="8"/>
  <c r="AY40" i="8"/>
  <c r="AH40" i="8"/>
  <c r="AE39" i="8"/>
  <c r="BO40" i="8"/>
  <c r="BE40" i="8"/>
  <c r="AM40" i="8"/>
  <c r="AM41" i="8" s="1"/>
  <c r="AM43" i="8" s="1"/>
  <c r="AJ40" i="8"/>
  <c r="AX39" i="8"/>
  <c r="AL40" i="8"/>
  <c r="E23" i="8"/>
  <c r="G21" i="8"/>
  <c r="E21" i="8"/>
  <c r="F23" i="8"/>
  <c r="AQ39" i="8"/>
  <c r="AU39" i="8"/>
  <c r="BC40" i="8"/>
  <c r="AK40" i="8"/>
  <c r="AR39" i="8"/>
  <c r="AU40" i="8"/>
  <c r="AZ39" i="8"/>
  <c r="AH39" i="8"/>
  <c r="C6" i="8"/>
  <c r="B6" i="8"/>
  <c r="D8" i="8"/>
  <c r="C4" i="8"/>
  <c r="C8" i="8"/>
  <c r="B8" i="8"/>
  <c r="D6" i="8"/>
  <c r="AO40" i="8"/>
  <c r="BE39" i="8"/>
  <c r="AS40" i="8"/>
  <c r="AR40" i="8"/>
  <c r="AF40" i="8"/>
  <c r="AV40" i="8"/>
  <c r="AW40" i="8"/>
  <c r="BB39" i="8"/>
  <c r="BL40" i="8"/>
  <c r="BN39" i="8"/>
  <c r="AG40" i="8"/>
  <c r="AN40" i="8"/>
  <c r="BA39" i="8"/>
  <c r="AS39" i="8"/>
  <c r="B33" i="8"/>
  <c r="C31" i="8"/>
  <c r="D33" i="8"/>
  <c r="C33" i="8"/>
  <c r="D31" i="8"/>
  <c r="B31" i="8"/>
  <c r="C29" i="8"/>
  <c r="BJ39" i="8"/>
  <c r="F11" i="8"/>
  <c r="G11" i="8"/>
  <c r="F9" i="8"/>
  <c r="G13" i="8"/>
  <c r="E13" i="8"/>
  <c r="F13" i="8"/>
  <c r="E11" i="8"/>
  <c r="AV39" i="8"/>
  <c r="AV41" i="8" s="1"/>
  <c r="AV43" i="8" s="1"/>
  <c r="BD39" i="8"/>
  <c r="BF40" i="8"/>
  <c r="BI40" i="8"/>
  <c r="AI39" i="8"/>
  <c r="AY39" i="8"/>
  <c r="BK39" i="8"/>
  <c r="BM39" i="8"/>
  <c r="BG40" i="8"/>
  <c r="AT39" i="8"/>
  <c r="H6" i="8"/>
  <c r="J8" i="8"/>
  <c r="I4" i="8"/>
  <c r="J6" i="8"/>
  <c r="H8" i="8"/>
  <c r="I6" i="8"/>
  <c r="I8" i="8"/>
  <c r="F29" i="8"/>
  <c r="G33" i="8"/>
  <c r="E31" i="8"/>
  <c r="E33" i="8"/>
  <c r="F33" i="8"/>
  <c r="F31" i="8"/>
  <c r="G31" i="8"/>
  <c r="L14" i="8"/>
  <c r="K18" i="8"/>
  <c r="K16" i="8"/>
  <c r="M18" i="8"/>
  <c r="L18" i="8"/>
  <c r="L16" i="8"/>
  <c r="M16" i="8"/>
  <c r="BO39" i="8"/>
  <c r="AF39" i="8"/>
  <c r="AQ40" i="8"/>
  <c r="N18" i="8"/>
  <c r="P16" i="8"/>
  <c r="O14" i="8"/>
  <c r="O16" i="8"/>
  <c r="P18" i="8"/>
  <c r="O18" i="8"/>
  <c r="N16" i="8"/>
  <c r="AP39" i="8"/>
  <c r="AE40" i="8"/>
  <c r="AW39" i="8"/>
  <c r="BF39" i="8"/>
  <c r="K26" i="8"/>
  <c r="M26" i="8"/>
  <c r="K28" i="8"/>
  <c r="M28" i="8"/>
  <c r="L24" i="8"/>
  <c r="L28" i="8"/>
  <c r="L26" i="8"/>
  <c r="R26" i="8"/>
  <c r="S28" i="8"/>
  <c r="R24" i="8"/>
  <c r="Q26" i="8"/>
  <c r="Q28" i="8"/>
  <c r="R28" i="8"/>
  <c r="P6" i="8"/>
  <c r="O4" i="8"/>
  <c r="N6" i="8"/>
  <c r="O8" i="8"/>
  <c r="N8" i="8"/>
  <c r="P8" i="8"/>
  <c r="O6" i="8"/>
  <c r="C19" i="8"/>
  <c r="D23" i="8"/>
  <c r="B21" i="8"/>
  <c r="B23" i="8"/>
  <c r="C21" i="8"/>
  <c r="C23" i="8"/>
  <c r="D21" i="8"/>
  <c r="K23" i="8"/>
  <c r="M23" i="8"/>
  <c r="L21" i="8"/>
  <c r="L23" i="8"/>
  <c r="M21" i="8"/>
  <c r="K21" i="8"/>
  <c r="L19" i="8"/>
  <c r="M31" i="8"/>
  <c r="K31" i="8"/>
  <c r="L33" i="8"/>
  <c r="L31" i="8"/>
  <c r="L29" i="8"/>
  <c r="K33" i="8"/>
  <c r="M33" i="8"/>
  <c r="BB40" i="8"/>
  <c r="H23" i="8"/>
  <c r="J21" i="8"/>
  <c r="J23" i="8"/>
  <c r="I21" i="8"/>
  <c r="I19" i="8"/>
  <c r="H21" i="8"/>
  <c r="I23" i="8"/>
  <c r="K13" i="8"/>
  <c r="L11" i="8"/>
  <c r="L13" i="8"/>
  <c r="L9" i="8"/>
  <c r="K11" i="8"/>
  <c r="M13" i="8"/>
  <c r="M11" i="8"/>
  <c r="H13" i="8"/>
  <c r="H11" i="8"/>
  <c r="J11" i="8"/>
  <c r="I13" i="8"/>
  <c r="I11" i="8"/>
  <c r="I9" i="8"/>
  <c r="J13" i="8"/>
  <c r="Q18" i="8"/>
  <c r="Q16" i="8"/>
  <c r="R18" i="8"/>
  <c r="S18" i="8"/>
  <c r="S16" i="8"/>
  <c r="R14" i="8"/>
  <c r="R16" i="8"/>
  <c r="BK40" i="8"/>
  <c r="AT40" i="8"/>
  <c r="BD40" i="8"/>
  <c r="AP40" i="8"/>
  <c r="O9" i="8"/>
  <c r="N13" i="8"/>
  <c r="N11" i="8"/>
  <c r="O13" i="8"/>
  <c r="P11" i="8"/>
  <c r="O11" i="8"/>
  <c r="P13" i="8"/>
  <c r="AN39" i="8"/>
  <c r="AN41" i="8" s="1"/>
  <c r="AN43" i="8" s="1"/>
  <c r="BG39" i="8"/>
  <c r="BA40" i="8"/>
  <c r="F26" i="8"/>
  <c r="F28" i="8"/>
  <c r="E26" i="8"/>
  <c r="G28" i="8"/>
  <c r="E28" i="8"/>
  <c r="G26" i="8"/>
  <c r="F24" i="8"/>
  <c r="B26" i="8"/>
  <c r="D26" i="8"/>
  <c r="C24" i="8"/>
  <c r="B28" i="8"/>
  <c r="C28" i="8"/>
  <c r="D28" i="8"/>
  <c r="C26" i="8"/>
  <c r="N33" i="8"/>
  <c r="P31" i="8"/>
  <c r="O33" i="8"/>
  <c r="N31" i="8"/>
  <c r="P33" i="8"/>
  <c r="O31" i="8"/>
  <c r="O29" i="8"/>
  <c r="BN40" i="8"/>
  <c r="C13" i="8"/>
  <c r="B13" i="8"/>
  <c r="D11" i="8"/>
  <c r="C9" i="8"/>
  <c r="B11" i="8"/>
  <c r="C11" i="8"/>
  <c r="D13" i="8"/>
  <c r="R23" i="8"/>
  <c r="Q21" i="8"/>
  <c r="S23" i="8"/>
  <c r="Q23" i="8"/>
  <c r="R21" i="8"/>
  <c r="R19" i="8"/>
  <c r="S21" i="8"/>
  <c r="O21" i="8"/>
  <c r="O19" i="8"/>
  <c r="P23" i="8"/>
  <c r="O23" i="8"/>
  <c r="N21" i="8"/>
  <c r="P21" i="8"/>
  <c r="N23" i="8"/>
  <c r="B18" i="8"/>
  <c r="C14" i="8"/>
  <c r="C16" i="8"/>
  <c r="B16" i="8"/>
  <c r="D16" i="8"/>
  <c r="D18" i="8"/>
  <c r="C18" i="8"/>
  <c r="R31" i="8"/>
  <c r="R29" i="8"/>
  <c r="Q31" i="8"/>
  <c r="S33" i="8"/>
  <c r="Q33" i="8"/>
  <c r="R33" i="8"/>
  <c r="S31" i="8"/>
  <c r="AJ41" i="8" l="1"/>
  <c r="AJ43" i="8" s="1"/>
  <c r="BM41" i="8"/>
  <c r="BM43" i="8" s="1"/>
  <c r="BH41" i="8"/>
  <c r="BH43" i="8" s="1"/>
  <c r="AI41" i="8"/>
  <c r="AI43" i="8" s="1"/>
  <c r="BJ41" i="8"/>
  <c r="BJ43" i="8" s="1"/>
  <c r="AS41" i="8"/>
  <c r="AS43" i="8" s="1"/>
  <c r="AO41" i="8"/>
  <c r="AO43" i="8" s="1"/>
  <c r="BB41" i="8"/>
  <c r="BB43" i="8" s="1"/>
  <c r="BF41" i="8"/>
  <c r="BF43" i="8" s="1"/>
  <c r="BO41" i="8"/>
  <c r="BO43" i="8" s="1"/>
  <c r="AL41" i="8"/>
  <c r="AL43" i="8" s="1"/>
  <c r="AT41" i="8"/>
  <c r="AT43" i="8" s="1"/>
  <c r="AF41" i="8"/>
  <c r="AF43" i="8" s="1"/>
  <c r="AK41" i="8"/>
  <c r="AK43" i="8" s="1"/>
  <c r="AY41" i="8"/>
  <c r="AY43" i="8" s="1"/>
  <c r="BC41" i="8"/>
  <c r="BC43" i="8" s="1"/>
  <c r="AX41" i="8"/>
  <c r="AX43" i="8" s="1"/>
  <c r="BK41" i="8"/>
  <c r="BK43" i="8" s="1"/>
  <c r="AZ41" i="8"/>
  <c r="AZ43" i="8" s="1"/>
  <c r="BI41" i="8"/>
  <c r="BI43" i="8" s="1"/>
  <c r="BA41" i="8"/>
  <c r="BA43" i="8" s="1"/>
  <c r="BG41" i="8"/>
  <c r="BG43" i="8" s="1"/>
  <c r="BD41" i="8"/>
  <c r="BD43" i="8" s="1"/>
  <c r="AE41" i="8"/>
  <c r="AE43" i="8" s="1"/>
  <c r="BL41" i="8"/>
  <c r="BL43" i="8" s="1"/>
  <c r="AG41" i="8"/>
  <c r="AG43" i="8" s="1"/>
  <c r="BE41" i="8"/>
  <c r="BE43" i="8" s="1"/>
  <c r="Z41" i="8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AP41" i="8"/>
  <c r="AP43" i="8" s="1"/>
  <c r="BN41" i="8"/>
  <c r="BN43" i="8" s="1"/>
  <c r="AW41" i="8"/>
  <c r="AW43" i="8" s="1"/>
  <c r="AH41" i="8"/>
  <c r="AH43" i="8" s="1"/>
  <c r="AR41" i="8"/>
  <c r="AR43" i="8" s="1"/>
  <c r="AU41" i="8"/>
  <c r="AU43" i="8" s="1"/>
  <c r="AQ41" i="8"/>
  <c r="AQ43" i="8" s="1"/>
  <c r="Z42" i="8" l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<sst xmlns="http://schemas.openxmlformats.org/spreadsheetml/2006/main" count="5255" uniqueCount="1819">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</sst>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6" t="s">
        <v>901</v>
      </c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40"/>
      <c r="R1" s="41">
        <f ca="1">TODAY()</f>
        <v>43511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ABBV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Health Care</v>
      </c>
      <c r="D4" s="55"/>
      <c r="E4" s="56" t="str">
        <f>IF(ISERROR((VLOOKUP(2,$AC$45:$AD$80,2,FALSE)))=TRUE," ",((VLOOKUP(2,$AC$45:$AD$80,2,FALSE))))</f>
        <v>APA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Energy</v>
      </c>
      <c r="G4" s="55"/>
      <c r="H4" s="56" t="str">
        <f>IF(ISERROR((VLOOKUP(3,$AC$45:$AD$80,2,FALSE)))=TRUE," ",((VLOOKUP(3,$AC$45:$AD$80,2,FALSE))))</f>
        <v>CTL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Communication Services</v>
      </c>
      <c r="J4" s="55"/>
      <c r="K4" s="56" t="str">
        <f>IF(ISERROR((VLOOKUP(4,$AC$45:$AD$80,2,FALSE)))=TRUE," ",((VLOOKUP(4,$AC$45:$AD$80,2,FALSE))))</f>
        <v>D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Utilities</v>
      </c>
      <c r="M4" s="55"/>
      <c r="N4" s="56" t="str">
        <f>IF(ISERROR((VLOOKUP(5,$AC$45:$AD$80,2,FALSE)))=TRUE," ",((VLOOKUP(5,$AC$45:$AD$80,2,FALSE))))</f>
        <v>F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HP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Energy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80.52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90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11.773472429210141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32.67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35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7.1319253137434924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12.78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14.5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13.458528951486715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72.900000000000006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77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5.6241426611796985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8.42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9.25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9.8574821852731596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56.98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64.5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13.197613197613212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121119.5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5.4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9.3000000000000007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12399.7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5.7</v>
      </c>
      <c r="G8" s="66" t="str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 xml:space="preserve"> 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13810.8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12.8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10.6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58908.1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17.3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33493.9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6.8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7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6233.9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35.1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IVZ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KHC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Staples</v>
      </c>
      <c r="J9" s="77"/>
      <c r="K9" s="61" t="str">
        <f>IF(ISERROR((VLOOKUP(10,$AC$45:$AD$80,2,FALSE)))=TRUE," ",((VLOOKUP(10,$AC$45:$AD$80,2,FALSE))))</f>
        <v>KIM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Real Estate</v>
      </c>
      <c r="M9" s="77"/>
      <c r="N9" s="61" t="str">
        <f>IF(ISERROR((VLOOKUP(11,$AC$45:$AD$80,2,FALSE)))=TRUE," ",((VLOOKUP(11,$AC$45:$AD$80,2,FALSE))))</f>
        <v>KMI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35.270000000000003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36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2.0697476609015997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18.27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19.5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6.7323481116584594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47.34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58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22.517955217574979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17.68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17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-3.8461538461538436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18.88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21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11.228813559322038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27.27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34.5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26.512651265126518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10100.1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7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29.7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7515.1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6.8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8.6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57728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5.5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12.8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7450.2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6.4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28.7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42737.8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5.3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18.600000000000001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7502.7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8.8000000000000007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MAC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Real Estate</v>
      </c>
      <c r="G14" s="77"/>
      <c r="H14" s="61" t="str">
        <f>IF(ISERROR((VLOOKUP(15,$AC$45:$AD$80,2,FALSE)))=TRUE," ",((VLOOKUP(15,$AC$45:$AD$80,2,FALSE))))</f>
        <v>MO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Staples</v>
      </c>
      <c r="J14" s="77"/>
      <c r="K14" s="61" t="str">
        <f>IF(ISERROR((VLOOKUP(16,$AC$45:$AD$80,2,FALSE)))=TRUE," ",((VLOOKUP(16,$AC$45:$AD$80,2,FALSE))))</f>
        <v>OKE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25.14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27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7.3985680190930658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43.52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49.5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13.740808823529393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49.14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59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20.06512006512007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66.680000000000007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70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4.979004199160153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81.849999999999994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90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9.9572388515577259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30.55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1.4729950900163713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7729.7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6.1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6.3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6138.5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7</v>
      </c>
      <c r="G18" s="66" t="str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92091.199999999997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6.7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11.6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27429.599999999999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5.4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23.1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127242.7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5.7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15.2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21986.9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5.5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12.5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4" t="s">
        <v>875</v>
      </c>
      <c r="C36" s="173"/>
      <c r="D36" s="173"/>
      <c r="E36" s="173"/>
      <c r="F36" s="173"/>
      <c r="G36" s="173"/>
      <c r="H36" s="174" t="s">
        <v>891</v>
      </c>
      <c r="I36" s="173"/>
      <c r="J36" s="173"/>
      <c r="K36" s="173"/>
      <c r="L36" s="173"/>
      <c r="M36" s="173"/>
      <c r="N36" s="173"/>
      <c r="O36" s="175"/>
      <c r="P36" s="174" t="s">
        <v>878</v>
      </c>
      <c r="Q36" s="173"/>
      <c r="R36" s="173"/>
      <c r="S36" s="175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4" t="s">
        <v>876</v>
      </c>
      <c r="C37" s="173"/>
      <c r="D37" s="173"/>
      <c r="E37" s="173" t="s">
        <v>877</v>
      </c>
      <c r="F37" s="173"/>
      <c r="G37" s="173"/>
      <c r="H37" s="174" t="s">
        <v>906</v>
      </c>
      <c r="I37" s="173"/>
      <c r="J37" s="173"/>
      <c r="K37" s="173"/>
      <c r="L37" s="173" t="s">
        <v>907</v>
      </c>
      <c r="M37" s="173"/>
      <c r="N37" s="173"/>
      <c r="O37" s="175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4">
        <v>15</v>
      </c>
      <c r="C38" s="173"/>
      <c r="D38" s="173"/>
      <c r="E38" s="173">
        <v>-15</v>
      </c>
      <c r="F38" s="173"/>
      <c r="G38" s="175"/>
      <c r="H38" s="174">
        <v>-10</v>
      </c>
      <c r="I38" s="173"/>
      <c r="J38" s="173"/>
      <c r="K38" s="86"/>
      <c r="L38" s="86"/>
      <c r="M38" s="173">
        <v>10</v>
      </c>
      <c r="N38" s="173"/>
      <c r="O38" s="92"/>
      <c r="P38" s="93">
        <v>2</v>
      </c>
      <c r="Q38" s="93">
        <v>50</v>
      </c>
      <c r="R38" s="174">
        <v>0</v>
      </c>
      <c r="S38" s="175"/>
      <c r="V38" s="46"/>
      <c r="W38" s="46"/>
      <c r="X38" s="46"/>
      <c r="Y38" s="46"/>
    </row>
    <row r="39" spans="2:67" ht="14.1" customHeight="1" x14ac:dyDescent="0.2">
      <c r="B39" s="174" t="s">
        <v>892</v>
      </c>
      <c r="C39" s="173"/>
      <c r="D39" s="173"/>
      <c r="E39" s="173"/>
      <c r="F39" s="173"/>
      <c r="G39" s="173"/>
      <c r="H39" s="178" t="s">
        <v>887</v>
      </c>
      <c r="I39" s="179"/>
      <c r="J39" s="179"/>
      <c r="K39" s="179"/>
      <c r="L39" s="179"/>
      <c r="M39" s="179"/>
      <c r="N39" s="179"/>
      <c r="O39" s="180"/>
      <c r="P39" s="174" t="s">
        <v>880</v>
      </c>
      <c r="Q39" s="173"/>
      <c r="R39" s="173"/>
      <c r="S39" s="175"/>
      <c r="V39" s="46"/>
      <c r="W39" s="46"/>
      <c r="X39" s="46"/>
      <c r="Y39" s="46"/>
      <c r="AD39" s="76" t="s">
        <v>165</v>
      </c>
      <c r="AE39" s="94">
        <f ca="1">MAX(AE$45:AE$80)</f>
        <v>12.777777777777779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0.26512651265126519</v>
      </c>
      <c r="AM39" s="94">
        <f t="shared" ca="1" si="6"/>
        <v>78.260869565217391</v>
      </c>
      <c r="AN39" s="94">
        <f t="shared" ca="1" si="6"/>
        <v>61.648757385775653</v>
      </c>
      <c r="AO39" s="94">
        <f t="shared" ca="1" si="6"/>
        <v>80.583299301868735</v>
      </c>
      <c r="AP39" s="94">
        <f t="shared" ca="1" si="6"/>
        <v>12.777777777777779</v>
      </c>
      <c r="AQ39" s="94">
        <f t="shared" ca="1" si="6"/>
        <v>1182.8571428571429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4" t="s">
        <v>906</v>
      </c>
      <c r="C40" s="173"/>
      <c r="D40" s="173"/>
      <c r="E40" s="173" t="s">
        <v>907</v>
      </c>
      <c r="F40" s="173"/>
      <c r="G40" s="173"/>
      <c r="H40" s="174" t="s">
        <v>888</v>
      </c>
      <c r="I40" s="173"/>
      <c r="J40" s="173"/>
      <c r="K40" s="173"/>
      <c r="L40" s="173" t="s">
        <v>889</v>
      </c>
      <c r="M40" s="173"/>
      <c r="N40" s="173"/>
      <c r="O40" s="175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4.9929799929799934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-3.8461538461538436E-2</v>
      </c>
      <c r="AM40" s="95">
        <f t="shared" ca="1" si="7"/>
        <v>-5.2631578947368425</v>
      </c>
      <c r="AN40" s="95">
        <f t="shared" ca="1" si="7"/>
        <v>-114.28246969008478</v>
      </c>
      <c r="AO40" s="95">
        <f t="shared" ca="1" si="7"/>
        <v>-52.729739487747239</v>
      </c>
      <c r="AP40" s="95">
        <f t="shared" ca="1" si="7"/>
        <v>4.9929799929799934</v>
      </c>
      <c r="AQ40" s="95">
        <f t="shared" ca="1" si="7"/>
        <v>-84.458098608041766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4">
        <v>-60</v>
      </c>
      <c r="C41" s="173"/>
      <c r="D41" s="173"/>
      <c r="E41" s="173">
        <v>60</v>
      </c>
      <c r="F41" s="173"/>
      <c r="G41" s="175"/>
      <c r="H41" s="174">
        <v>70</v>
      </c>
      <c r="I41" s="173"/>
      <c r="J41" s="173"/>
      <c r="K41" s="96"/>
      <c r="L41" s="96"/>
      <c r="M41" s="173">
        <v>70</v>
      </c>
      <c r="N41" s="173"/>
      <c r="O41" s="97"/>
      <c r="P41" s="93">
        <v>50</v>
      </c>
      <c r="Q41" s="93">
        <v>100</v>
      </c>
      <c r="R41" s="174">
        <v>-50</v>
      </c>
      <c r="S41" s="175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7.7847977847977852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0.30358805111280363</v>
      </c>
      <c r="AM41" s="95">
        <f t="shared" ca="1" si="8"/>
        <v>83.524027459954226</v>
      </c>
      <c r="AN41" s="95">
        <f t="shared" ca="1" si="8"/>
        <v>175.93122707586042</v>
      </c>
      <c r="AO41" s="95">
        <f t="shared" ca="1" si="8"/>
        <v>133.31303878961597</v>
      </c>
      <c r="AP41" s="95">
        <f t="shared" ca="1" si="8"/>
        <v>7.7847977847977852</v>
      </c>
      <c r="AQ41" s="95">
        <f t="shared" ca="1" si="8"/>
        <v>1267.3152414651847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0.45792928145869327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0.22242279385136529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8.4330014198000999E-3</v>
      </c>
      <c r="AM43" s="116">
        <f t="shared" ca="1" si="10"/>
        <v>2.3201118738876172</v>
      </c>
      <c r="AN43" s="116">
        <f t="shared" ca="1" si="10"/>
        <v>4.8869785298850115</v>
      </c>
      <c r="AO43" s="116">
        <f t="shared" ca="1" si="10"/>
        <v>3.7031399663782216</v>
      </c>
      <c r="AP43" s="116">
        <f t="shared" ca="1" si="10"/>
        <v>0.21624438291104958</v>
      </c>
      <c r="AQ43" s="116">
        <f t="shared" ca="1" si="10"/>
        <v>35.203201151810688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7">
        <f>'X1'!B3</f>
        <v>43511.342892592591</v>
      </c>
      <c r="C45" s="177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ABBV UN Equity</v>
      </c>
      <c r="AE45" s="127">
        <f ca="1">IF(ISERROR((HLOOKUP($AD$44,$AF$44:$BO$80,W45,FALSE)))=TRUE," ",((HLOOKUP($AD$44,$AF$44:$BO$80,W45,FALSE))))</f>
        <v>5.3663686040735223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0.11773472429210141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21.05263157894737</v>
      </c>
      <c r="AN45" s="128">
        <f ca="1">IF(ISERROR(((VLOOKUP(AD45,'X2'!$B:$AZ,42,FALSE))))=TRUE," ",(((VLOOKUP(AD45,'X2'!$B:$AZ,42,FALSE)))))</f>
        <v>43.341239883286399</v>
      </c>
      <c r="AO45" s="128">
        <f ca="1">IF(ISERROR(((VLOOKUP(AD45,'X2'!$B:$AZ,43,FALSE))))=TRUE," ",(((VLOOKUP(AD45,'X2'!$B:$AZ,43,FALSE)))))</f>
        <v>15.468942427041155</v>
      </c>
      <c r="AP45" s="128">
        <f ca="1">IF(ISERROR(((VLOOKUP(AD45,'X2'!$B:$AZ,15,FALSE))))=TRUE," ",(((VLOOKUP(AD45,'X2'!$B:$AZ,15,FALSE)))))</f>
        <v>5.3663686040735223</v>
      </c>
      <c r="AQ45" s="128">
        <f ca="1">IF(ISERROR(((VLOOKUP(AD45,'X2'!$B:$AZ,14,FALSE))))=TRUE," ",(((VLOOKUP(AD45,'X2'!$B:$AZ,14,FALSE)))))</f>
        <v>9.6791443850267402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APA UN Equity</v>
      </c>
      <c r="AE46" s="127">
        <f t="shared" ref="AE46:AE80" ca="1" si="14">IF(ISERROR((HLOOKUP($AD$44,$AF$44:$BO$80,W46,FALSE)))=TRUE," ",((HLOOKUP($AD$44,$AF$44:$BO$80,W46,FALSE))))</f>
        <v>5.6718702173247628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7.1319253137434924E-2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0</v>
      </c>
      <c r="AN46" s="128" t="str">
        <f ca="1">IF(ISERROR(((VLOOKUP(AD46,'X2'!$B:$AZ,42,FALSE))))=TRUE," ",(((VLOOKUP(AD46,'X2'!$B:$AZ,42,FALSE)))))</f>
        <v xml:space="preserve"> </v>
      </c>
      <c r="AO46" s="128">
        <f ca="1">IF(ISERROR(((VLOOKUP(AD46,'X2'!$B:$AZ,43,FALSE))))=TRUE," ",(((VLOOKUP(AD46,'X2'!$B:$AZ,43,FALSE)))))</f>
        <v>54.170799806401796</v>
      </c>
      <c r="AP46" s="128">
        <f ca="1">IF(ISERROR(((VLOOKUP(AD46,'X2'!$B:$AZ,15,FALSE))))=TRUE," ",(((VLOOKUP(AD46,'X2'!$B:$AZ,15,FALSE)))))</f>
        <v>5.6718702173247628</v>
      </c>
      <c r="AQ46" s="128">
        <f ca="1">IF(ISERROR(((VLOOKUP(AD46,'X2'!$B:$AZ,14,FALSE))))=TRUE," ",(((VLOOKUP(AD46,'X2'!$B:$AZ,14,FALSE)))))</f>
        <v>-24.848484848484851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CTL UN Equity</v>
      </c>
      <c r="AE47" s="127">
        <f t="shared" ca="1" si="14"/>
        <v>12.777777777777779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0.13458528951486715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5.5555555555555554</v>
      </c>
      <c r="AN47" s="128">
        <f ca="1">IF(ISERROR(((VLOOKUP(AD47,'X2'!$B:$AZ,42,FALSE))))=TRUE," ",(((VLOOKUP(AD47,'X2'!$B:$AZ,42,FALSE)))))</f>
        <v>35.427643233661087</v>
      </c>
      <c r="AO47" s="128">
        <f ca="1">IF(ISERROR(((VLOOKUP(AD47,'X2'!$B:$AZ,43,FALSE))))=TRUE," ",(((VLOOKUP(AD47,'X2'!$B:$AZ,43,FALSE)))))</f>
        <v>50.373642366412483</v>
      </c>
      <c r="AP47" s="128">
        <f ca="1">IF(ISERROR(((VLOOKUP(AD47,'X2'!$B:$AZ,15,FALSE))))=TRUE," ",(((VLOOKUP(AD47,'X2'!$B:$AZ,15,FALSE)))))</f>
        <v>12.777777777777779</v>
      </c>
      <c r="AQ47" s="128">
        <f ca="1">IF(ISERROR(((VLOOKUP(AD47,'X2'!$B:$AZ,14,FALSE))))=TRUE," ",(((VLOOKUP(AD47,'X2'!$B:$AZ,14,FALSE)))))</f>
        <v>8.8000000000000078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77.02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3.8691249026227004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24462.746580199997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15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25.293924466338257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22.874962874962876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54.382807833392555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18.331423010875788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16.783416253231778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66.065133047541266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0.87769410542716197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10.757575757575749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D UN Equity</v>
      </c>
      <c r="AE48" s="127">
        <f t="shared" ca="1" si="14"/>
        <v>5.0274348422496571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5.6241426611796985E-2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33.333333333333336</v>
      </c>
      <c r="AN48" s="128">
        <f ca="1">IF(ISERROR(((VLOOKUP(AD48,'X2'!$B:$AZ,42,FALSE))))=TRUE," ",(((VLOOKUP(AD48,'X2'!$B:$AZ,42,FALSE)))))</f>
        <v>-5.3632516246165496</v>
      </c>
      <c r="AO48" s="128">
        <f ca="1">IF(ISERROR(((VLOOKUP(AD48,'X2'!$B:$AZ,43,FALSE))))=TRUE," ",(((VLOOKUP(AD48,'X2'!$B:$AZ,43,FALSE)))))</f>
        <v>-11.418815230316159</v>
      </c>
      <c r="AP48" s="128">
        <f ca="1">IF(ISERROR(((VLOOKUP(AD48,'X2'!$B:$AZ,15,FALSE))))=TRUE," ",(((VLOOKUP(AD48,'X2'!$B:$AZ,15,FALSE)))))</f>
        <v>5.0274348422496571</v>
      </c>
      <c r="AQ48" s="128">
        <f ca="1">IF(ISERROR(((VLOOKUP(AD48,'X2'!$B:$AZ,14,FALSE))))=TRUE," ",(((VLOOKUP(AD48,'X2'!$B:$AZ,14,FALSE)))))</f>
        <v>0.52631578947370428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36.11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43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19.080587094987543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16631.596628929998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5.9196721311475402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5.6660913227679268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-63.868967574570192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6.8473623725110988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6.8113176670232782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-37.969455904151438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1.1243422874549986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-16.666666666666664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 UN Equity</v>
      </c>
      <c r="AE49" s="127">
        <f t="shared" ca="1" si="14"/>
        <v>6.8171021377672218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9.8574821852731587E-2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16.666666666666668</v>
      </c>
      <c r="AN49" s="128">
        <f ca="1">IF(ISERROR(((VLOOKUP(AD49,'X2'!$B:$AZ,42,FALSE))))=TRUE," ",(((VLOOKUP(AD49,'X2'!$B:$AZ,42,FALSE)))))</f>
        <v>57.315684369858097</v>
      </c>
      <c r="AO49" s="128">
        <f ca="1">IF(ISERROR(((VLOOKUP(AD49,'X2'!$B:$AZ,43,FALSE))))=TRUE," ",(((VLOOKUP(AD49,'X2'!$B:$AZ,43,FALSE)))))</f>
        <v>80.583299301868735</v>
      </c>
      <c r="AP49" s="128">
        <f ca="1">IF(ISERROR(((VLOOKUP(AD49,'X2'!$B:$AZ,15,FALSE))))=TRUE," ",(((VLOOKUP(AD49,'X2'!$B:$AZ,15,FALSE)))))</f>
        <v>6.8171021377672218</v>
      </c>
      <c r="AQ49" s="128">
        <f ca="1">IF(ISERROR(((VLOOKUP(AD49,'X2'!$B:$AZ,14,FALSE))))=TRUE," ",(((VLOOKUP(AD49,'X2'!$B:$AZ,14,FALSE)))))</f>
        <v>-39.069767441860456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168.74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197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16.747659120540483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12300.086144060002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23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20.575539568345324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17.430017560169404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25.583895669317492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11.457645179956025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10.152328958162428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3.7952902015332635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0.14637904468412941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46.753246753246763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HP UN Equity</v>
      </c>
      <c r="AE50" s="127">
        <f t="shared" ca="1" si="14"/>
        <v>4.9929799929799934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0.13197613197613212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40.74074074074074</v>
      </c>
      <c r="AN50" s="128">
        <f ca="1">IF(ISERROR(((VLOOKUP(AD50,'X2'!$B:$AZ,42,FALSE))))=TRUE," ",(((VLOOKUP(AD50,'X2'!$B:$AZ,42,FALSE)))))</f>
        <v>-114.28246969008478</v>
      </c>
      <c r="AO50" s="128">
        <f ca="1">IF(ISERROR(((VLOOKUP(AD50,'X2'!$B:$AZ,43,FALSE))))=TRUE," ",(((VLOOKUP(AD50,'X2'!$B:$AZ,43,FALSE)))))</f>
        <v>29.692293849251371</v>
      </c>
      <c r="AP50" s="128">
        <f ca="1">IF(ISERROR(((VLOOKUP(AD50,'X2'!$B:$AZ,15,FALSE))))=TRUE," ",(((VLOOKUP(AD50,'X2'!$B:$AZ,15,FALSE)))))</f>
        <v>4.9929799929799934</v>
      </c>
      <c r="AQ50" s="128">
        <f ca="1">IF(ISERROR(((VLOOKUP(AD50,'X2'!$B:$AZ,14,FALSE))))=TRUE," ",(((VLOOKUP(AD50,'X2'!$B:$AZ,14,FALSE)))))</f>
        <v>1182.8571428571429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170.8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175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2.4590163934426146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805369.82400000002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45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14.758489587833752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13.176978861286839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-9.9207770236727555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9.001090187356434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8.5947344673049511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-18.458744929434069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1.7177985948477752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-12.285944886090912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IRM UN Equity</v>
      </c>
      <c r="AE51" s="127">
        <f t="shared" ca="1" si="14"/>
        <v>6.9917777147717608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2.0697476609015997E-2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27.272727272727273</v>
      </c>
      <c r="AN51" s="128">
        <f ca="1">IF(ISERROR(((VLOOKUP(AD51,'X2'!$B:$AZ,42,FALSE))))=TRUE," ",(((VLOOKUP(AD51,'X2'!$B:$AZ,42,FALSE)))))</f>
        <v>-81.205650925248761</v>
      </c>
      <c r="AO51" s="128">
        <f ca="1">IF(ISERROR(((VLOOKUP(AD51,'X2'!$B:$AZ,43,FALSE))))=TRUE," ",(((VLOOKUP(AD51,'X2'!$B:$AZ,43,FALSE)))))</f>
        <v>-7.7177555749271987</v>
      </c>
      <c r="AP51" s="128">
        <f ca="1">IF(ISERROR(((VLOOKUP(AD51,'X2'!$B:$AZ,15,FALSE))))=TRUE," ",(((VLOOKUP(AD51,'X2'!$B:$AZ,15,FALSE)))))</f>
        <v>6.9917777147717608</v>
      </c>
      <c r="AQ51" s="128">
        <f ca="1">IF(ISERROR(((VLOOKUP(AD51,'X2'!$B:$AZ,14,FALSE))))=TRUE," ",(((VLOOKUP(AD51,'X2'!$B:$AZ,14,FALSE)))))</f>
        <v>7.5000000000000071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80.52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90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11.773472429210141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121119.49865004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7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19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9.2829144569979256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8.5332768122085625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-43.341239883286399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9.3311253571993955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8.7935694421439017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-15.468942427041155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5.3663686040735223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9.6791443850267402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IVZ UN Equity</v>
      </c>
      <c r="AE52" s="127">
        <f t="shared" ca="1" si="14"/>
        <v>6.7925561029009307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6.7323481116584594E-2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33.333333333333336</v>
      </c>
      <c r="AN52" s="128">
        <f ca="1">IF(ISERROR(((VLOOKUP(AD52,'X2'!$B:$AZ,42,FALSE))))=TRUE," ",(((VLOOKUP(AD52,'X2'!$B:$AZ,42,FALSE)))))</f>
        <v>47.548488811665443</v>
      </c>
      <c r="AO52" s="128">
        <f ca="1">IF(ISERROR(((VLOOKUP(AD52,'X2'!$B:$AZ,43,FALSE))))=TRUE," ",(((VLOOKUP(AD52,'X2'!$B:$AZ,43,FALSE)))))</f>
        <v>13.405235847024288</v>
      </c>
      <c r="AP52" s="128">
        <f ca="1">IF(ISERROR(((VLOOKUP(AD52,'X2'!$B:$AZ,15,FALSE))))=TRUE," ",(((VLOOKUP(AD52,'X2'!$B:$AZ,15,FALSE)))))</f>
        <v>6.7925561029009307</v>
      </c>
      <c r="AQ52" s="128">
        <f ca="1">IF(ISERROR(((VLOOKUP(AD52,'X2'!$B:$AZ,14,FALSE))))=TRUE," ",(((VLOOKUP(AD52,'X2'!$B:$AZ,14,FALSE)))))</f>
        <v>-27.313432835820901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86.45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93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7.5766338924233567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18248.721249850001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12.748857100722606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11.739543726235741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-22.186675361683307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8.7822210796915172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8.3222509135200973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-20.441489393014834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1.8588779641411219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1.0309278350515474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KHC UW Equity</v>
      </c>
      <c r="AE53" s="127">
        <f t="shared" ca="1" si="14"/>
        <v>5.4816223067173633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0.22517955217574981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41.666666666666664</v>
      </c>
      <c r="AN53" s="128">
        <f ca="1">IF(ISERROR(((VLOOKUP(AD53,'X2'!$B:$AZ,42,FALSE))))=TRUE," ",(((VLOOKUP(AD53,'X2'!$B:$AZ,42,FALSE)))))</f>
        <v>21.674655011309074</v>
      </c>
      <c r="AO53" s="128">
        <f ca="1">IF(ISERROR(((VLOOKUP(AD53,'X2'!$B:$AZ,43,FALSE))))=TRUE," ",(((VLOOKUP(AD53,'X2'!$B:$AZ,43,FALSE)))))</f>
        <v>-8.0206600240916757</v>
      </c>
      <c r="AP53" s="128">
        <f ca="1">IF(ISERROR(((VLOOKUP(AD53,'X2'!$B:$AZ,15,FALSE))))=TRUE," ",(((VLOOKUP(AD53,'X2'!$B:$AZ,15,FALSE)))))</f>
        <v>5.4816223067173633</v>
      </c>
      <c r="AQ53" s="128">
        <f ca="1">IF(ISERROR(((VLOOKUP(AD53,'X2'!$B:$AZ,14,FALSE))))=TRUE," ",(((VLOOKUP(AD53,'X2'!$B:$AZ,14,FALSE)))))</f>
        <v>4.5555555555555589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357.82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435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21.56950421999888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16132.603102919998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36.242852885268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KIM UN Equity</v>
      </c>
      <c r="AE54" s="127">
        <f t="shared" ca="1" si="14"/>
        <v>6.385746606334842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-3.8461538461538436E-2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13.043478260869565</v>
      </c>
      <c r="AN54" s="128">
        <f ca="1">IF(ISERROR(((VLOOKUP(AD54,'X2'!$B:$AZ,42,FALSE))))=TRUE," ",(((VLOOKUP(AD54,'X2'!$B:$AZ,42,FALSE)))))</f>
        <v>-75.179896969655971</v>
      </c>
      <c r="AO54" s="128">
        <f ca="1">IF(ISERROR(((VLOOKUP(AD54,'X2'!$B:$AZ,43,FALSE))))=TRUE," ",(((VLOOKUP(AD54,'X2'!$B:$AZ,43,FALSE)))))</f>
        <v>-52.729739487747239</v>
      </c>
      <c r="AP54" s="128">
        <f ca="1">IF(ISERROR(((VLOOKUP(AD54,'X2'!$B:$AZ,15,FALSE))))=TRUE," ",(((VLOOKUP(AD54,'X2'!$B:$AZ,15,FALSE)))))</f>
        <v>6.385746606334842</v>
      </c>
      <c r="AQ54" s="128">
        <f ca="1">IF(ISERROR(((VLOOKUP(AD54,'X2'!$B:$AZ,14,FALSE))))=TRUE," ",(((VLOOKUP(AD54,'X2'!$B:$AZ,14,FALSE)))))</f>
        <v>-22.694752598588806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73.97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8.1519534946600025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129915.95437704001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22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26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23.022097727980078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20.558643690939412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40.516592994114653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17.554749083919024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15.361034303170396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59.029211235136955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1.6547248884682979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3.7288135593220377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KMI UN Equity</v>
      </c>
      <c r="AE55" s="127">
        <f t="shared" ca="1" si="14"/>
        <v>5.2701271186440684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0.11228813559322037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78.260869565217391</v>
      </c>
      <c r="AN55" s="128">
        <f ca="1">IF(ISERROR(((VLOOKUP(AD55,'X2'!$B:$AZ,42,FALSE))))=TRUE," ",(((VLOOKUP(AD55,'X2'!$B:$AZ,42,FALSE)))))</f>
        <v>-13.308829989102477</v>
      </c>
      <c r="AO55" s="128">
        <f ca="1">IF(ISERROR(((VLOOKUP(AD55,'X2'!$B:$AZ,43,FALSE))))=TRUE," ",(((VLOOKUP(AD55,'X2'!$B:$AZ,43,FALSE)))))</f>
        <v>7.055625246759945</v>
      </c>
      <c r="AP55" s="128">
        <f ca="1">IF(ISERROR(((VLOOKUP(AD55,'X2'!$B:$AZ,15,FALSE))))=TRUE," ",(((VLOOKUP(AD55,'X2'!$B:$AZ,15,FALSE)))))</f>
        <v>5.2701271186440684</v>
      </c>
      <c r="AQ55" s="128">
        <f ca="1">IF(ISERROR(((VLOOKUP(AD55,'X2'!$B:$AZ,14,FALSE))))=TRUE," ",(((VLOOKUP(AD55,'X2'!$B:$AZ,14,FALSE)))))</f>
        <v>10.909090909090907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157.85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169.5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7.3804244535951913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100772.73721129999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19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29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21.823586340384349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19.998733054605346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33.201415253168776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13.487186310293222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12.543788705672714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22.180988771412167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1.85682610072854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-0.63291139240506378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8.8192152548588201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0.26512651265126519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20.689655172413794</v>
      </c>
      <c r="AN56" s="128">
        <f ca="1">IF(ISERROR(((VLOOKUP(AD56,'X2'!$B:$AZ,42,FALSE))))=TRUE," ",(((VLOOKUP(AD56,'X2'!$B:$AZ,42,FALSE)))))</f>
        <v>39.209682422035122</v>
      </c>
      <c r="AO56" s="128">
        <f ca="1">IF(ISERROR(((VLOOKUP(AD56,'X2'!$B:$AZ,43,FALSE))))=TRUE," ",(((VLOOKUP(AD56,'X2'!$B:$AZ,43,FALSE)))))</f>
        <v>39.645432622997966</v>
      </c>
      <c r="AP56" s="128">
        <f ca="1">IF(ISERROR(((VLOOKUP(AD56,'X2'!$B:$AZ,15,FALSE))))=TRUE," ",(((VLOOKUP(AD56,'X2'!$B:$AZ,15,FALSE)))))</f>
        <v>8.8192152548588201</v>
      </c>
      <c r="AQ56" s="128">
        <f ca="1">IF(ISERROR(((VLOOKUP(AD56,'X2'!$B:$AZ,14,FALSE))))=TRUE," ",(((VLOOKUP(AD56,'X2'!$B:$AZ,14,FALSE)))))</f>
        <v>-1.8957345971563999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260.14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297.5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14.36149765510879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126877.01952809999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23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33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33.454218106995881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26.957512953367875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104.18959233084308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26.137677037018854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21.400208955963819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136.78231701548791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4.2580645161290356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 UN Equity</v>
      </c>
      <c r="AE57" s="127">
        <f t="shared" ca="1" si="14"/>
        <v>6.0978520286396183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7.3985680190930658E-2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-5.2631578947368425</v>
      </c>
      <c r="AN57" s="128">
        <f ca="1">IF(ISERROR(((VLOOKUP(AD57,'X2'!$B:$AZ,42,FALSE))))=TRUE," ",(((VLOOKUP(AD57,'X2'!$B:$AZ,42,FALSE)))))</f>
        <v>61.648757385775653</v>
      </c>
      <c r="AO57" s="128">
        <f ca="1">IF(ISERROR(((VLOOKUP(AD57,'X2'!$B:$AZ,43,FALSE))))=TRUE," ",(((VLOOKUP(AD57,'X2'!$B:$AZ,43,FALSE)))))</f>
        <v>58.840417558802962</v>
      </c>
      <c r="AP57" s="128">
        <f ca="1">IF(ISERROR(((VLOOKUP(AD57,'X2'!$B:$AZ,15,FALSE))))=TRUE," ",(((VLOOKUP(AD57,'X2'!$B:$AZ,15,FALSE)))))</f>
        <v>6.0978520286396183</v>
      </c>
      <c r="AQ57" s="128">
        <f ca="1">IF(ISERROR(((VLOOKUP(AD57,'X2'!$B:$AZ,14,FALSE))))=TRUE," ",(((VLOOKUP(AD57,'X2'!$B:$AZ,14,FALSE)))))</f>
        <v>-10.106382978723394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104.49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101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-3.3400325389989383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38588.138296290002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14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24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19.346417330124051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17.683195126078864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18.081882980080799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15.646730288248337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14.797591343734272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41.744388612677376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1.8843908507991196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-10.070422535211254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MAC UN Equity</v>
      </c>
      <c r="AE58" s="127">
        <f t="shared" ca="1" si="14"/>
        <v>6.969209558823529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0.13740808823529393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10.526315789473685</v>
      </c>
      <c r="AN58" s="128" t="str">
        <f ca="1">IF(ISERROR(((VLOOKUP(AD58,'X2'!$B:$AZ,42,FALSE))))=TRUE," ",(((VLOOKUP(AD58,'X2'!$B:$AZ,42,FALSE)))))</f>
        <v xml:space="preserve"> </v>
      </c>
      <c r="AO58" s="128">
        <f ca="1">IF(ISERROR(((VLOOKUP(AD58,'X2'!$B:$AZ,43,FALSE))))=TRUE," ",(((VLOOKUP(AD58,'X2'!$B:$AZ,43,FALSE)))))</f>
        <v>-24.357271464392795</v>
      </c>
      <c r="AP58" s="128">
        <f ca="1">IF(ISERROR(((VLOOKUP(AD58,'X2'!$B:$AZ,15,FALSE))))=TRUE," ",(((VLOOKUP(AD58,'X2'!$B:$AZ,15,FALSE)))))</f>
        <v>6.969209558823529</v>
      </c>
      <c r="AQ58" s="128">
        <f ca="1">IF(ISERROR(((VLOOKUP(AD58,'X2'!$B:$AZ,14,FALSE))))=TRUE," ",(((VLOOKUP(AD58,'X2'!$B:$AZ,14,FALSE)))))</f>
        <v>-84.458098608041766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42.24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51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20.738636363636353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23681.618399999999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8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11.969396429583453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11.367061356297093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-26.944154857058102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8.1703171270342825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7.9039258504519312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-25.984753069274589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3.359375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4.2647058823529278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MO UN Equity</v>
      </c>
      <c r="AE59" s="127">
        <f t="shared" ca="1" si="14"/>
        <v>6.6788766788766782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0.20065120065120068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30</v>
      </c>
      <c r="AN59" s="128">
        <f ca="1">IF(ISERROR(((VLOOKUP(AD59,'X2'!$B:$AZ,42,FALSE))))=TRUE," ",(((VLOOKUP(AD59,'X2'!$B:$AZ,42,FALSE)))))</f>
        <v>28.994177790792019</v>
      </c>
      <c r="AO59" s="128">
        <f ca="1">IF(ISERROR(((VLOOKUP(AD59,'X2'!$B:$AZ,43,FALSE))))=TRUE," ",(((VLOOKUP(AD59,'X2'!$B:$AZ,43,FALSE)))))</f>
        <v>2.1466020781285122</v>
      </c>
      <c r="AP59" s="128">
        <f ca="1">IF(ISERROR(((VLOOKUP(AD59,'X2'!$B:$AZ,15,FALSE))))=TRUE," ",(((VLOOKUP(AD59,'X2'!$B:$AZ,15,FALSE)))))</f>
        <v>6.6788766788766782</v>
      </c>
      <c r="AQ59" s="128">
        <f ca="1">IF(ISERROR(((VLOOKUP(AD59,'X2'!$B:$AZ,14,FALSE))))=TRUE," ",(((VLOOKUP(AD59,'X2'!$B:$AZ,14,FALSE)))))</f>
        <v>-0.42105263157893608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148.15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152.5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2.9362132973337784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64538.533536400006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23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27.450435427089122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24.46334214002642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67.545186715612829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19.40643893415184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17.348421657620047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75.80374756869152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1.9541005737428281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11.052631578947365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OKE UN Equity</v>
      </c>
      <c r="AE60" s="127">
        <f t="shared" ca="1" si="14"/>
        <v>5.4349130173965206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4.979004199160153E-2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58.333333333333336</v>
      </c>
      <c r="AN60" s="128">
        <f ca="1">IF(ISERROR(((VLOOKUP(AD60,'X2'!$B:$AZ,42,FALSE))))=TRUE," ",(((VLOOKUP(AD60,'X2'!$B:$AZ,42,FALSE)))))</f>
        <v>-41.265155199241541</v>
      </c>
      <c r="AO60" s="128">
        <f ca="1">IF(ISERROR(((VLOOKUP(AD60,'X2'!$B:$AZ,43,FALSE))))=TRUE," ",(((VLOOKUP(AD60,'X2'!$B:$AZ,43,FALSE)))))</f>
        <v>-25.034956379461761</v>
      </c>
      <c r="AP60" s="128">
        <f ca="1">IF(ISERROR(((VLOOKUP(AD60,'X2'!$B:$AZ,15,FALSE))))=TRUE," ",(((VLOOKUP(AD60,'X2'!$B:$AZ,15,FALSE)))))</f>
        <v>5.4349130173965206</v>
      </c>
      <c r="AQ60" s="128">
        <f ca="1">IF(ISERROR(((VLOOKUP(AD60,'X2'!$B:$AZ,14,FALSE))))=TRUE," ",(((VLOOKUP(AD60,'X2'!$B:$AZ,14,FALSE)))))</f>
        <v>355.73158213680603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166.97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187.5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12.29562196801821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9095.4439683399996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17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7.5586238116794933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6.7315755523302689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-53.86553917497514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5.140695407685099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4.8609342888970222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-53.430223811450574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1.4924836797029406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-1.9369369369369436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5.7251069028711061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9.9572388515577259E-2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43.478260869565219</v>
      </c>
      <c r="AN61" s="128">
        <f ca="1">IF(ISERROR(((VLOOKUP(AD61,'X2'!$B:$AZ,42,FALSE))))=TRUE," ",(((VLOOKUP(AD61,'X2'!$B:$AZ,42,FALSE)))))</f>
        <v>7.2627045286324243</v>
      </c>
      <c r="AO61" s="128">
        <f ca="1">IF(ISERROR(((VLOOKUP(AD61,'X2'!$B:$AZ,43,FALSE))))=TRUE," ",(((VLOOKUP(AD61,'X2'!$B:$AZ,43,FALSE)))))</f>
        <v>-7.5617168816649594</v>
      </c>
      <c r="AP61" s="128">
        <f ca="1">IF(ISERROR(((VLOOKUP(AD61,'X2'!$B:$AZ,15,FALSE))))=TRUE," ",(((VLOOKUP(AD61,'X2'!$B:$AZ,15,FALSE)))))</f>
        <v>5.7251069028711061</v>
      </c>
      <c r="AQ61" s="128">
        <f ca="1">IF(ISERROR(((VLOOKUP(AD61,'X2'!$B:$AZ,14,FALSE))))=TRUE," ",(((VLOOKUP(AD61,'X2'!$B:$AZ,14,FALSE)))))</f>
        <v>0.80000000000000071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159.94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164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2.5384519194697974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35028.273229840001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25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37.751068117608575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568.88888888888891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5.528641571194763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1.4729950900163713E-2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18.75</v>
      </c>
      <c r="AN62" s="128">
        <f ca="1">IF(ISERROR(((VLOOKUP(AD62,'X2'!$B:$AZ,42,FALSE))))=TRUE," ",(((VLOOKUP(AD62,'X2'!$B:$AZ,42,FALSE)))))</f>
        <v>23.455031496524558</v>
      </c>
      <c r="AO62" s="128">
        <f ca="1">IF(ISERROR(((VLOOKUP(AD62,'X2'!$B:$AZ,43,FALSE))))=TRUE," ",(((VLOOKUP(AD62,'X2'!$B:$AZ,43,FALSE)))))</f>
        <v>9.9229621327353019</v>
      </c>
      <c r="AP62" s="128">
        <f ca="1">IF(ISERROR(((VLOOKUP(AD62,'X2'!$B:$AZ,15,FALSE))))=TRUE," ",(((VLOOKUP(AD62,'X2'!$B:$AZ,15,FALSE)))))</f>
        <v>5.528641571194763</v>
      </c>
      <c r="AQ62" s="128">
        <f ca="1">IF(ISERROR(((VLOOKUP(AD62,'X2'!$B:$AZ,14,FALSE))))=TRUE," ",(((VLOOKUP(AD62,'X2'!$B:$AZ,14,FALSE)))))</f>
        <v>-2.5675675675675698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69.03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68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-1.4921048819353966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16846.079819400002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2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13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20.943567961165048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19.661065223583023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27.830176459850154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10.709524397776406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10.236177581863981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-2.9819674698750576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2.8205128205128207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2.6292718630108425</v>
      </c>
      <c r="V63" s="46"/>
      <c r="W63" s="46">
        <f t="shared" si="15"/>
        <v>20</v>
      </c>
      <c r="X63" s="46"/>
      <c r="Y63" s="149">
        <f ca="1">IF($Z$41="A",0,IF($Z$41="B",$AE$40,Y62+$AE$43))</f>
        <v>4.9929799929799934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79.349999999999994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81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2.0793950850661602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39128.185422449998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12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19.255035185634551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18.087531342603143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17.524127220554409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11.280304931942727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10.569786226330995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2.1887574264431997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3.3875236294896034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8.6458333333333304</v>
      </c>
      <c r="V64" s="46"/>
      <c r="W64" s="46">
        <f t="shared" si="15"/>
        <v>21</v>
      </c>
      <c r="X64" s="46"/>
      <c r="Y64" s="150">
        <f ca="1">IF($Z$41="A",0,IF($Z$41="B",Y63+$Z$42,Y63+$AE$43))</f>
        <v>5.4509092744386862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17.059999999999999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-6.2133645955451229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11298.794991739998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13.012967200610221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12.073602264685066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-20.574665376753089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8.2272563437780448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7.7972544535387582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-25.468938306909127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3.2708089097303641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-24.418604651162788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5.9088385558973791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217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6.3667678373560719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48.6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47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-3.292181069958855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36706.899599999997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11.467673430863615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10.997963340122199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-30.006447756684661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2.2510288065843622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0.76190476190476253</v>
      </c>
      <c r="V67" s="46"/>
      <c r="W67" s="46">
        <f t="shared" si="15"/>
        <v>24</v>
      </c>
      <c r="X67" s="46"/>
      <c r="Y67" s="150">
        <f t="shared" ca="1" si="18"/>
        <v>6.8246971188147647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138.66999999999999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197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42.063892694887151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46771.442963839996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13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23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8.4834210204331324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7.9145025968837386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-48.220990423599041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9.5674999940779522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9.1671352469959952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-13.327614637102913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2.1439388476238554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-5.187165775401068</v>
      </c>
      <c r="V68" s="46"/>
      <c r="W68" s="46">
        <f t="shared" si="15"/>
        <v>25</v>
      </c>
      <c r="X68" s="46"/>
      <c r="Y68" s="150">
        <f t="shared" ca="1" si="18"/>
        <v>7.2826264002734575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40.19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50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24.409056979348097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34828.654000000002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20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8.8680494263018534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7.8526768268855012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-45.873390574096874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8.7657465557577332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8.0462483894058696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-20.590732799123323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3.3913908932570296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5.192307692307697</v>
      </c>
      <c r="V69" s="46"/>
      <c r="W69" s="46">
        <f t="shared" si="15"/>
        <v>26</v>
      </c>
      <c r="X69" s="46"/>
      <c r="Y69" s="150">
        <f t="shared" ca="1" si="18"/>
        <v>7.7405556817321504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49.42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48.5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-1.8615944961554054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7338.57348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20.533027716673999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20.233328766861984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86.00956279364236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3.2861189801699715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-91.459947152143556</v>
      </c>
      <c r="V70" s="46"/>
      <c r="W70" s="46">
        <f t="shared" si="15"/>
        <v>27</v>
      </c>
      <c r="X70" s="46"/>
      <c r="Y70" s="150">
        <f t="shared" ca="1" si="18"/>
        <v>8.1984849631908432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97.13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33.841243694018331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6027.2987065500001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11.365551135033934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9.7588666733648139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-30.629756598836067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2.5687223308967364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9.8999999999999986</v>
      </c>
      <c r="V71" s="46"/>
      <c r="W71" s="46">
        <f t="shared" si="15"/>
        <v>28</v>
      </c>
      <c r="X71" s="46"/>
      <c r="Y71" s="150">
        <f t="shared" ca="1" si="18"/>
        <v>8.656414244649536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78.88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83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5.2231237322515334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14518.6528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20.451127819548869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18.335657833565779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24.824541970281167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13.547215381627502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11.950421792016447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22.724794656636305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2.1741886409736311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17.368421052631579</v>
      </c>
      <c r="V72" s="46"/>
      <c r="W72" s="46">
        <f t="shared" si="15"/>
        <v>29</v>
      </c>
      <c r="X72" s="46"/>
      <c r="Y72" s="150">
        <f t="shared" ca="1" si="18"/>
        <v>9.1143435261082288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70.78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79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11.613450127154557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11527.657320280001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17.179611650485437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14.923044486611849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4.8566697358040756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9.3814780344106214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8.4185701533593083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-15.012795403680169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29.493670886075961</v>
      </c>
      <c r="V73" s="46"/>
      <c r="W73" s="46">
        <f t="shared" si="15"/>
        <v>30</v>
      </c>
      <c r="X73" s="46"/>
      <c r="Y73" s="150">
        <f t="shared" ca="1" si="18"/>
        <v>9.5722728075669217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80.42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110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36.781895050982349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8541.0772717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16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13.09132345759401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11.840400471142521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-20.096413811616532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8.6947132460749312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7.9038268642108145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-21.234226542968702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1.7508082566525738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9.5522388059701413</v>
      </c>
      <c r="V74" s="46"/>
      <c r="W74" s="46">
        <f t="shared" si="15"/>
        <v>31</v>
      </c>
      <c r="X74" s="46"/>
      <c r="Y74" s="150">
        <f t="shared" ca="1" si="18"/>
        <v>10.030202089025614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250.75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270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7.6769690927218415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20056.08353575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13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17</v>
      </c>
      <c r="L75" s="141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36.293240700535534</v>
      </c>
      <c r="N75" s="142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31.113036739638986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23.679395986732796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181.85431008906403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-26.32478632478632</v>
      </c>
      <c r="V75" s="46"/>
      <c r="W75" s="46">
        <f t="shared" si="15"/>
        <v>32</v>
      </c>
      <c r="X75" s="46"/>
      <c r="Y75" s="150">
        <f t="shared" ca="1" si="18"/>
        <v>10.488131370484307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66.569999999999993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24.680787141354976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8205.3516299999992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11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17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9.8753894080996858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8.9499865555256779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-39.725037635044167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5.2314339651600035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5.0310565313653139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-52.608219398008572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2.02944269190326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133.57142857142856</v>
      </c>
      <c r="V76" s="46"/>
      <c r="W76" s="46">
        <f t="shared" si="15"/>
        <v>33</v>
      </c>
      <c r="X76" s="46"/>
      <c r="Y76" s="150">
        <f t="shared" ca="1" si="18"/>
        <v>10.946060651943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93.23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102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9.4068432907862274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30952.36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0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10.231562774363477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9.5113242195470313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-37.551114627072288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2.0776574064142443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-14.12162162162161</v>
      </c>
      <c r="V77" s="46"/>
      <c r="W77" s="46">
        <f t="shared" si="15"/>
        <v>34</v>
      </c>
      <c r="X77" s="46"/>
      <c r="Y77" s="150">
        <f t="shared" ca="1" si="18"/>
        <v>11.403989933401693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91.68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94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2.5305410122163918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8714.7123518400003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6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18.49505749445229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17.082168809390723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12.885563125386067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14.470479231281184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13.474087545415145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31.088680752099805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0.96313263525305404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9.7297297297297174</v>
      </c>
      <c r="V78" s="46"/>
      <c r="W78" s="46">
        <f t="shared" si="15"/>
        <v>35</v>
      </c>
      <c r="X78" s="46"/>
      <c r="Y78" s="150">
        <f t="shared" ca="1" si="18"/>
        <v>11.861919214860386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125.93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31.02517271500038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28141.49914933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16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18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13.545229643971174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12.054178232985546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-17.325973359044156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10.598729185845539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9.3737643985648642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-3.9856659606803735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29.940476190476183</v>
      </c>
      <c r="V79" s="46"/>
      <c r="W79" s="46">
        <f t="shared" si="15"/>
        <v>36</v>
      </c>
      <c r="X79" s="46"/>
      <c r="Y79" s="150">
        <f t="shared" ca="1" si="18"/>
        <v>12.319848496319079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40.71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45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10.537951363301401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38831.49546885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18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12.192273135669362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9.5050198459024049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-25.583815075384763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9.4714088961137683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8.5206408411239973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-14.198107940249061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2.1223286661753868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-39.672131147540988</v>
      </c>
      <c r="V80" s="46"/>
      <c r="W80" s="46">
        <f t="shared" si="15"/>
        <v>37</v>
      </c>
      <c r="X80" s="46"/>
      <c r="Y80" s="149">
        <f ca="1">IF($Z$41="A",0,IF($Z$41="B",((Y79+$Z$42)+0.00001),Y79+$AE$43))</f>
        <v>12.777787777777771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23.13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23.350000381469727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0.95114734746963858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23252.56314066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35.31297709923664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23.482233502538069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115.53462630094091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21.643902149597608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16.58333268221444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96.073021063800823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-48.18181818181818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77.91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87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11.667308432807101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18084.155378519998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15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19.501877346683354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18.453339649455231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19.030741426076059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14.4633091838909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13.646021168432043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31.023726990838707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0.73546399691952258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22.179487179487182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105.43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122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15.716589206108299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5553.3022655500008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5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7.4603736201528452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6.8787107718405434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-54.465214423402422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9.1135023936534001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8.8885827107790831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-17.440398018569692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1.3155648297448541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-17.066326530612248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186.68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207.5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11.152774801799858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116166.86338712001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10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27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13.21534758601161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12.494478281239543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-19.339425974095313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9.7628867470876664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9.7269351825203572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-11.557597813257059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3.0490679237197345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1.12391930835734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127.16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140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10.097514941805596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17331.907999999999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7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8.2662679581356038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7.4345182413470532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-49.546395642220908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6.2099471796543853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6.0024922786006929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-43.743826979734258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2.9860018873859704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-3.0000000000000053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175.79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171.5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-2.4404118550543252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77433.361085190001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12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22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22.155464336562353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20.726927095662539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100.70728445895516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2.0996643722623589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51.237432936326869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1622.65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2100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29.417927464333026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797050.36945850006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46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49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32.719335390075209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19.153494506174233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14.923848053163784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73.512313343382658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41.934156378600825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240.78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24.595066035384995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18161.385294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20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30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26.795014466948587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22.903072386569011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63.544790166867912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16.721736641437516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13.745805332204824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51.482916438007621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20.722891566265066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173.2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3.9260969976905313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14472.595117599998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30.682019486271031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27.859096027022677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87.269331202170648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21.625812745869393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20.052094109064381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95.909148393627078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308.17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348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12.924684427426424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79705.734416149993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18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23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16.319106121584412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13.951919594349873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-0.39547134197509548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11.006891570624656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10.793861099395473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-0.28810572800601619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1.0010708375247428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6.1922365988909416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169.62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172.5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1.6979129819596706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40851.978616679997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18.450995322528012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16.447202559875883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12.616627325013919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15.244886564779611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13.828882130035602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38.104069398911911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1.0081358330385568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11.885521885521877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51.09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54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5.6958308866705831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8682.7938822300002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18.845444485429734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17.18466195761857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15.024168685285666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12.464149246343393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11.616306610407875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12.91325292588612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1.689175963985124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-4.3333333333333188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32.67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7.1319253137434924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12399.690784140001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 t="str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NA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29.485559566787003</v>
      </c>
      <c r="N93" s="142" t="str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5.0589454847120168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4.4947854553342124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-54.170799806401796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5.6718702173247628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-24.848484848484851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43.8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68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55.251141552511427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21881.428449599996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30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35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25.947867298578199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18.227215980024969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58.374182550197773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5.241140741502436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4.4915427274287056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-52.520285302340582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2.682648401826484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-51.730769230769234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171.62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10.709707493299137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37693.101567019999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21.034440495158719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18.517479499352611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28.384821784720504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11.28400187296061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10.202579746213965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2.2222481708136455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2.6803402866798742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9.2397660818713536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91.15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98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7.5150850246845868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27170.649191500004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9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13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23.058436630407286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21.036233556427419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40.738389409999499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14.208501445086705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13.163094326992805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28.715412954282083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0.98738343390016448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6.3855421686747045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79.650000000000006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91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14.249843063402379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20711.752942949999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22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28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14.788340141106573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13.154417836498762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-9.7385825905482513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9.891256362303924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9.1590814869750634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-10.394692062977761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1.1563088512241055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-19.457364341085277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133.88999999999999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4.5634476062439422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15093.208421579997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21.60244020618557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19.843150568181819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95.697415572342521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2.9322578235865269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-40.68181818181818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17.489999999999998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22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25.786163522012593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8451.9090512999992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10.890410958904107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9.2149631190727064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-33.529799832656735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5.951670025512076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5.5227759046729998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-46.083570595946497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0.76043453401943983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9.1176470588235201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45.43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55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21.065375302663437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34665.394118739998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20.155279503105589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17.406130268199234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23.018816099387564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13.383110263940523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11.764156185603639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21.238159484543971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0.81443979749064499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-21.315789473684216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195.72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199.5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1.93133047210301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27052.920813239998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 t="str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NA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38.733425687710273</v>
      </c>
      <c r="N101" s="142" t="str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22.576319832374416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21.400106356198869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104.51983211902251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3.1187410586552216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9.5939216035565806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281.5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300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6.5719360568383678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114646.75863149999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26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12.302783969232113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10.664494620397029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-24.909306348827464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10.580545639654645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9.3035881333764241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-4.1503914713881596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3.4735346358792185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2.2070312500000084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103.95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117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12.554112554112562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9013.5302796000014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1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15.80267558528428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14.326074972436604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-3.547532476300963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10.629624245013654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10.047734481852764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-3.705786318591453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2.02982202982203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1.7361111111111205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97.25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103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5.9125964010282805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17563.232716499999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27.134486607142858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25.012860082304528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65.61677635683813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13.846937868237815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12.871412994772218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25.439993285065299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2.018508997429306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-0.57971014492752071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106.62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114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6.9217782779966264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89919.967702020003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13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13.098280098280098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11.895570679460002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-20.053953586686411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1.512849371600075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7.6250172200027579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904.96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935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3.3194837340876804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22809.629919999999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23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15.227326266195524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14.314683876682643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-7.0592075223841366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10.937051608241314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10.755943433609552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-0.92078888841010675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18.146399055489951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409.82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448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9.3162851983797701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231542.19737037999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22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1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29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20.485878530367408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17.781152377646649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25.036644774553874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13.764854224425461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12.656063521743777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24.696394098977102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1.9374359474891416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18.434065934065931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28.39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16.238112011271568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274511.04004430003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21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9.8235294117647065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8.8497506234413965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-40.041567869768258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2.416343783022191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10.483870967741945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72.44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79.5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9.7459966869133154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38548.293895119998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1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20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22.051750380517504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19.415706244974537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34.59402655827666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13.877775560853337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12.468730178946698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25.71935324113841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1.1568194367752622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-2.4285714285714151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49.74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56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12.58544431041415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37984.22427156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11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25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11.458189357290946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10.526984126984127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-30.064334302119534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3.431845597104946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6.7010309278350455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59.57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68.5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14.990767164680197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16030.380465329999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24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11.5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10.836820083682008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-29.809140829579018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6.039838209011382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5.9260793371453966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-45.284851308595734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3.0216551955682389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5.9090909090909189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244.51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263.5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7.7665535151936638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65788.686799289993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23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20.387726173601266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18.07436428149024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24.437566665769772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17.70515928730407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14.1029885447018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60.391783601833552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1.2981064169154635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-1.735849056603767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31.67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28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-11.588253868013897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16136.195824820001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13.499573742540495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12.688301282051283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-17.604636571880626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6.5945938488071283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6.8460825972785866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-40.25929660523758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3.2270287338174928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-25.897435897435905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48.12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5.9850374064837952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23047.640066369997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28.439716312056738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26.367123287671234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73.583315000547728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21.677525069340728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20.496784345370184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96.377612509717238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1.3674147963424772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2.0454545454545343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40.94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43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5.0317537860283368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4811.7738358400002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3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4.6826032254374921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4.1839550332141027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-71.419483169770245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4.3966780654616518E-2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-15.08474576271186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25.64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30.5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18.954758190327613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26535.82808852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21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24.052532833020638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14.634703196347033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46.80590824125899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9.4803178133793171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7.5007517024731403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-14.117401683558828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2.6365054602184088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52.222222222222236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324.70999999999998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396.5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22.10895876320409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63873.30925264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11.338035545933867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11.139279588336191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-30.797699454445983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8.2303283866057839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8.2821527705006481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-25.441108541559565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13.93388429752066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51.77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53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2.375893374541227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49721.254020000008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12.172584058311781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11.188675167495138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-25.703988401993595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2.3314661000579484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-10.818181818181827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1902.33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2150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13.019297387940053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88134.161335379991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26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38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18.794941461245863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16.49938853569477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14.715920801966487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12.787451798744019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11.428071967098907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15.842064363337904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15.40925266903916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423.38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468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10.538995701261289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67181.486653539992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15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17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16.095038965976052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14.65439064068395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-1.7630770953684149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11.922440357763797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11.120264860848916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8.0058892912334922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3.1328829892767729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-11.119402985074627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54.95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57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3.7306642402183732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18638.632435850002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10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20.70459683496609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18.183322303110522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26.371603532473809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12.423837267329967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11.867600154083204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12.548065010343379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0.7279344858962693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2.4000000000000021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50.83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59.5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17.056856187290983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82978.176482110008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14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12.186526012946535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11.062023939064201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-25.618892943356329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9.5970341148825131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10.024216958867056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-13.060063792962673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3.2382451308282514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13.40425531914895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99.46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110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10.597225015081445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11505.610179879999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21.366272824919438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19.691150267273805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30.410177987018528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13.077636554621849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12.735177986906709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18.470860287398459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1.9223808566257794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50.2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202.78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226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11.450833415524219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499144.70675867994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18.836971667440778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18.636154765187023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14.972454391873558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 t="str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39.92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44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10.220440881763526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55241.327177519997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25.426751592356688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22.177777777777777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55.193525233077011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19.485731204512401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17.485423317647292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76.522059585126698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7.8787878787878682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40.74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46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12.911143838978889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8485.0304498400001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9.0674382372579565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8.2720812182741117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-44.656410404533609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5.5770255096366066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5.2744634739401626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-49.477491042683234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1.7182130584192439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-2.0000000000000018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133.11000000000001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141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5.9274284426414026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20559.968006580006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12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23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38.807580174927118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19.759787981537599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18.369008067434269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79.00475146956299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2.9171362031402599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26.291328837362034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62.42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76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21.755847484780521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152438.17986746001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25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31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8.2961190855927693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7.2750582750582753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-49.36419770453184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14.977852837718306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14.084616991643454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35.684999619860534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3.1159884652355014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10.357142857142867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23.72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32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34.907251264755487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11519.427907919999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12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14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11.570731707317073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10.835998172681588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-29.377426107215875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12.512985625378642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10.355908655818405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13.355663740215018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3.5455311973018548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-19.180327868852459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55.5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-0.9009009009009028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16539.924241500001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17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10.942429022082019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10.325581395348838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-33.212304828583797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8.394844077826594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8.1571437532671194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-23.950753966533757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3.5135135135135136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2.5179856115108019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132.62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152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14.613180515759305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76328.477913559997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30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10.87227414330218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10.106691053193112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-33.640498847414548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6.2372561108386826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6.3193553600287302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-43.496434222073489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2.6459055949328909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0.31914893617022488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130.72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151.5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15.896572827417387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60027.065572159998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12.03240058910162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11.309915210243988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-26.559605632024152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2.3240514075887395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13.675213675213687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92.64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106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14.42141623488773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10394.3854056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18.91770471717378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17.152379189039067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15.465212837456832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13.6147182759451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12.738254012954098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23.33630621901175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1.4097582037996546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-16.811594202898537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49.48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53.5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8.1244947453516616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16866.757342959998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14.489019033674962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13.474945533769061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-11.565504825197525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10.065883582674594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9.6234909432862992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-8.8127367195561135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17.678290534623947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49.1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61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24.236252545824843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18371.791728299999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19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32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8.5674402373058811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7.3613193403298354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-47.708174682805634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8.12825455383906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7.5379578884795251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-26.365799691233093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1.6659877800407334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13.358208955223883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118.75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119.5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0.63157894736842746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49281.25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9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19.988633688630749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18.862223031457464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81.077874367509082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3.8610526315789473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5.8016685857422781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57.1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67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17.338003502626975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39217.185792339544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11.920668058455115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10.890711424756818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-27.241571051447067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8.3357714430109606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7.6769141067301678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-24.485895453057026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3.6112084063047281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-16.153846153846157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51.66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-1.2775842044134622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14575.455719999998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26.697674418604649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24.518272425249165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62.950670025567803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18.2598958068615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16.594154734411084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65.417165094147592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90.68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101.5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11.93206881340978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63497.650575439999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11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8.5105584232754588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7.1905479343430336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-48.055355847846279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7.6787560410730231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6.8048077917263861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-30.43782564813111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22.682926829268311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56.8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66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16.197183098591552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18423.699574399998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13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21.68766704849179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19.825479930191971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32.371824655275375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10.727786929085863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9.9645551200791349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-2.816526429651911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6.7241379310344893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42.54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53.5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25.763986835919141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9817.8687509400006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17.125603864734298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13.625880845611787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4.5270303546071755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8.9864009740259725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8.2736493622957354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-18.591815131602196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2.8326281147155621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92.962962962962962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35.9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40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11.420612813370479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16729.686625599999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9.2430484037075171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8.5496546796856396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-43.584564451302711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3.7493036211699171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14.615384615384613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64.349999999999994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62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-3.651903651903643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15845.075145899998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3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23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26.19047619047619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24.411987860394532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59.854958773215493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17.879077429983528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17.008425381461656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61.967315380589106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1.4265734265734267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6.2663269584287429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90.7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4.7409040793825685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12471.6484451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18.035394710678069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16.988200037460199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10.079986975666078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12.583034035668542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12.090007205758129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13.990235238982972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2.2326350606394709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12.780088754752947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341.6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400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17.096018735362996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85797.476707599999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23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26.184271040932085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9.4052698578352185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8.7323522473973956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-14.797264273330645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181.9944213703173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192.22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244.5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27.19800228904381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73221.211279999989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20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25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11.663834951456311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10.39420321202617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-28.809165524808357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8.5793158712508326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9.0676838772851713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-22.279616221234889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2.080948912704193E-2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-8.0535279805352893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83.99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80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-4.7505655435170819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13668.339842949999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24.366115462721204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23.304661487236402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48.7198764325288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2.7717585426836528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21.388888888888893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65.45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62.5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-4.5072574484339212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56766.088698550004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25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23.119039208760157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21.744186046511626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41.108280457176093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14.925955653752597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14.325286693802544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35.214860844766818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2.6432391138273492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-10.540540540540535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156.35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154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-1.503038055644379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20038.48658515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24.688141481130586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23.231797919762258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50.685379294040466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16.719473403282457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15.945724060104874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51.462413668249084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2.484809721778062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6.6859439811346562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83.66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88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5.187664355725552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13301.98300124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14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10.165249088699877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9.5349897424207875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-37.955863720244935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3.1161845565383701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26.103896103896098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37.26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18.089103596349986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168637.36357114135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13.43186733958183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11.934657270980141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-18.017886188837796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8.152363199938236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7.6347603512569613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-26.14739845093219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2.2463768115942031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2.2580645161290342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177.4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200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12.739571589627952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63466.768935800006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9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19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25.007048209754721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22.813786008230455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52.631843405114928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19.616671782309709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17.936830898971156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77.708255793698783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3.0851183765501689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-9.354838709677427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604.42999999999995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540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-10.659629733798781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16718.092566099996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11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7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39.1470207253886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23.929373769317976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20.034189005565157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116.77720471501374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36.585751167561334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151.38999999999999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159.5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5.3570249025695293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23819.532134859997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9.774033184840853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10.302844698516401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-40.343670712679511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6.6040108229371794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7.0536567787695397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-40.173987840016011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3.0570050862012024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45.390946502057602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52.5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53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0.952380952380949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14878.5055125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19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21.008403361344538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19.582245430809397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28.225902759263754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11.384440559740771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10.910469044942804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3.1321264641339219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2.9142857142857141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1.0465116279069777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63.96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77.5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21.169480925578487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26382.09288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17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15.084905660377357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12.453271028037383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-7.9284792342057875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8.7335193642818645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7.4155720460972914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-20.882680283888345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21.290322580645171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30.83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31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0.55141096334738737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15451.653170399999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18.253404381290704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17.023743787962452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11.410620548514871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8.1985381863163092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7.9502151803389145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-25.729097304764014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3.804735647096984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4.6319525178975844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79.61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98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23.100113051124225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37233.597000000002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17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24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7.1973600940240487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6.6719745222929934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-56.070531412308696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2.0751161914332372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2.5660377358490591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24.72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13.268608414239491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10658.76643584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31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13.634859349145064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14.061433447098976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-16.778913705709641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7.2754930814682455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7.1739775795791685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-34.091001781821419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1.1286407766990292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346.15384615384613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276.01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300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8.6917140683308691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13618.104311700001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11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2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23.833002331404888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21.148570990728679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45.46599219582221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16.681033226152199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15.619634684865517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51.114182484793226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2.1738342813666173E-2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-10.358422939068106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69.099999999999994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9.2619392185238958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79550.8144608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13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19.994212962962962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16.861883845778429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22.035737939716427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6.5935996879074761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5.7763053395957229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-40.268302750694673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1.7901591895803188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-21.770833333333332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213.84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240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12.233445566778901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94194.483815519998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29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27.721026704692765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25.508767744244302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69.196754912049485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14.784820659515296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13.781572551418243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33.93631298834692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1.0989524878413768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18.103581841486267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11.08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12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8.303249097472932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8323.9262193200011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5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16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17.3125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14.753661784287617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5.6677608163402837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12.318557033852279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11.219890629626862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11.59432694159792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4.512635379061372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2.3076923076923097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34.450000000000003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1.5965166908562978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10370.449876800001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14.044027721157768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13.337204800619435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-14.281532872932768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11.033316892113449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10.898988463772566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-4.8717627788330553E-2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4.1248185776487656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-28.800000000000004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53.93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1.9840534025588719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12620.4548364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25.295497185741088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22.803382663847778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54.392407009576772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16.685853968737806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15.15487708830549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51.157853794892397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8.9361702127659655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159.47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9.7385088104345652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121994.55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41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44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38.63959335978636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30.260101510274822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250.03770347718662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58.000000000000021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48.4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54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11.570247933884303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217604.54773200001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34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15.786040443574688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14.349243996442334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-3.6490659449112228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11.072847755864485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10.44041960233139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0.30939413169730479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2.8202479338842976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17.27272727272727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71.63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76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6.1007957559681802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58423.603116579994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16.854117647058821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15.079999999999998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2.8699998440358865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11.026270497608186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10.49417734233972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-0.11255121235662635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1.2773977383777748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18.205128205128208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201.41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-0.7000645449580456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21056.185891950001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27.354339263886999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24.298467848956449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66.958658693166043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15.827282754010696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14.462138120001418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43.38002100363245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0.9969713519686213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25.401459854014586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12.78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14.5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13.458528951486715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13810.825470600001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6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5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18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10.579470198675496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9.6598639455782305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-35.427643233661087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5.478102101118731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5.5143848079187494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-50.373642366412483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12.777777777777779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8.8000000000000078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73.12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84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14.879649890590807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42190.240000000005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23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35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16.387270282384584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14.901161605869166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2.0572224215764656E-2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10.231002908404818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9.4254056070804904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-7.3169137940886415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1.022975929978118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-1.4150943396226532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106.2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3.5781544256120457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14311.7017794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17.679374063592473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16.068996822514752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7.9069960972880438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14.667563768295745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12.932559000861326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32.874077872744436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-7.9844961240310059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67.69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86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27.049785788151869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87529.587012000004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21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27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9.1895194135215839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8.3208358942839578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-43.911281478404952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6.4946291635570645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5.6743135300806351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-41.164880898735071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2.96794208893485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8.6458333333333304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118.16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135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14.251861882193628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225777.09944103999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20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28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17.41745283018868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15.027343253211241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6.3083459748890514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6.2231095316066289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5.483790184863083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-43.624588679092177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3.9869668246445502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-21.64113955870814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119.37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160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34.037027728910104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23903.86577715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34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38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23.576930673513729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14.671828908554572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43.903045267424432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7.9038648143060923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6.243312671741891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-28.39855579139714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0.20943285582642204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70.454545454545453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72.900000000000006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77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5.6241426611796985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58908.09531519001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18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17.26260951929908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16.485753052917236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5.3632516246165496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12.299182831912201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11.318559070828986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11.418815230316159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5.0274348422496571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0.52631578947370428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50.48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62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22.820919175911271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34610.032026479996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18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22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7.6799026319793082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7.1694361596364145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-53.125307470973468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5.6180604508147747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5.5012015378614807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-49.105753782443941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2.8961965134706813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11.216216216216226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162.41999999999999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172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5.8982883881295578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51955.014198479999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24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14.160418482999127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12.656432634613886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-13.571135692659297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9.6725856321965615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9.1698881676441726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-12.375639415910367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1.7910355867504006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33.664122137404583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69.69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80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14.794088104462633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23067.39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16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23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8.077190542420027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7.3894602905312254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-50.700439664725181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2.3676280671545418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11.098901098901107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118.52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120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1.2487343908201165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31157.050910119997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20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29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19.506254114549044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17.819876710269131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19.057455260587552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13.03258190684913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12.061639712339682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18.062708335837051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0.97198785015187328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26.824324324324326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85.5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96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12.280701754385959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11634.164977499999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9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21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13.077393698378708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12.547695920164367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-20.181434834865154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9.9125671239805442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9.6039583333333347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-10.201636975488226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2.4397660818713449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-2.368421052631581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39.799999999999997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13.065326633165842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14862.240175999998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15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21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10.012578616352201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9.051626108710483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-38.887696035378617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8.0577235167057726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7.2746556701030931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-27.004743326900194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1.5175879396984926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-14.749853969657259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110.36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3.7513591881116248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76876.775999999998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17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22.934330839567746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21.214917339484813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39.980903141560219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17.184764456537799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16.134530644895722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55.677504914511665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0.60076114534251535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2.828282828282831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110.66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129.5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17.025121995300928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164969.35659358001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24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15.765778600940305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15.459625593741267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-3.7727351747271598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10.608830437027992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10.546810563562918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-3.8941583008241021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1.6103379721669979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-12.282608695652172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28.77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25.130344108446302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20199.788640968862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13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27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8.1271186440677958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7.2231985940246046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-50.395700851559532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8.4207328959109233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8.1499435366188013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-23.71622607325089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74.680851063829806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27.19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28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2.9790364104450129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20199.788640968862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0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7.6807909604519775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6.8265126788852628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-53.119885511084583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8.4207328959109233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8.1499435366188013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-23.71622607325089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74.680851063829806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29.7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34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14.47811447811449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13896.1597005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4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24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12.282878411910669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17.078780908568142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-25.030800972362965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11.438895439296976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13.438119527791441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3.625435511294306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-5.3882938736776529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113.81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9.832176434408213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24697.5143174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19.750889348220678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18.315983294855265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78.92413837559647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3.7632896933485633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22.788388850289941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98.53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100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1.4919313914543819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23447.180257330001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25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18.045787545787547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16.976223294279805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10.143420195279184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11.329081327862081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10.746267502097409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2.6306248511991148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2.1693121693121773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90.07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92.5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2.6979016320639593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13180.183947179999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8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20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15.935951875442319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14.865489354678989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-2.7340735794975646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11.777146874443837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11.061240017589295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6.6896695070871592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2.2060619518152551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-4.9999999999999858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29.69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30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1.0441226002020798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10638.500195140001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22.900155081894574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21.556887331138974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107.45346928211363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2.9067025934658131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21.910990634367447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111.9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120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7.2386058981233292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13820.665716300002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16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19.652265542676503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17.68051824932849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19.948643746584626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12.399925192899079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11.366799290363669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12.331444521063716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2.6827524575513855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1.8713450292397678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119.21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121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1.5015518832312669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21687.28211104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19.113355780022445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18.119775041799667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16.659379463452815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12.172361553150859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11.539412283139466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10.269935925187102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3.1834577636104355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3.141361256544505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87.82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88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0.204964700523802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62615.659999999996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21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17.727089220831651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16.794798240581372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8.1982280870332325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11.657153536878504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11.160695140564025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5.6026448087981517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4.3088134821225239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-5.4687500000000044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58.09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17.059734894129797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9665.4386636300005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12.917500555926175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10.835664987875397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-21.15735109957836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9.4945737532568426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9.0831200804617787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-13.988256523847308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-8.3809523809523867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27.33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33.5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22.5759238931577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12795.905999999999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20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36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19.300847457627118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13.894255210981187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17.803744849398505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5.202903886832364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4.6678782703068151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-52.866674579067094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1.2696670325649471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-19.210526315789476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52.66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66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25.332320546904686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118735.76997427999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19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30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12.818889970788705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11.137901861252114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-21.759226029499835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8.0740875153859175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7.275132936763697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-26.856501173718961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2.9851879984808209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-17.767857142857146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65.290000000000006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83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27.12513401746055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17515.425799230001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20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7.903401525239075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7.0951966963703548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-51.761170136926403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4.7865194381172174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4.5471729200202944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-56.638718835194069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1.1747587685709908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-8.0701754385964808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105.25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95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-9.738717339667458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31532.433742500001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22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34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26.904396728016362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24.318391866913121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64.212410591420138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17.831919313555304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16.207707674803856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61.540108017893999</v>
      </c>
      <c r="R200" s="142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3.1448931116389547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-25.703125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36.32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37.5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3.2488986784140916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33228.457980320003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15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38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13.608092918696141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11.826766525561705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-16.942284031808363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9.0545842570581474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8.5090581501764841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-17.974139899208154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0.7020925110132159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18.490566037735846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161.61000000000001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160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-0.9962254810964799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46684.773933719996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11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24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27.359065515490098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24.475238527941848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66.987505620181452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16.25527389781589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15.098635326359418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47.257210799373418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1.111317368974692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10.575539568345325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78.040000000000006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79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1.2301383905689356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25371.801117080002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0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18.161508028857344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17.197003085059499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10.849726293564865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10.137796622130223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9.6895261220245619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-8.1612734666505986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3.7852383393131728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-6.2500000000000053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108.93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110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0.9822821995776998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13134.243137609999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10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18.710065269666782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16.896230805025596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14.197874470657901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12.927883593490535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11.961085461878241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17.114241905956895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1.4633250711466079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-4.9640287769784139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60.52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7.402511566424308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19718.094187120001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2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13.751420131788231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12.597835137385513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-16.067478794466115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7.7104731186007864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7.7059906454378737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-30.150499307104429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4.1391275611368137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-13.181818181818183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153.38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164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6.9239796583648427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55395.105937180007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20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30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30.493041749502979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27.502241348395195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86.115895575402689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18.591950753768181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16.977678541870187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68.425264842019672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1.0790194288694746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10.256410256410266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81.760000000000005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91.5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11.912915851272011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11449.842504800001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12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9.2687903865774857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8.4175846803253371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-43.42744689526851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7.5303348543950372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7.1702056958959357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-31.782379428714901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2.9488747553816044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-14.035874439461882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66.48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74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11.31167268351383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40859.92822632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12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18.035811177428108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16.266209933936874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10.082528902535737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11.231352989524808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10.513120274038085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1.7452997185639862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2.9542719614921782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11.315789473684205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96.96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122.5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26.340759075907606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56227.398855359999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28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39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20.78902229845626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15.266887104393009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26.886898821016068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7.6644461263440666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6.2312495876325293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-30.567459768294793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0.92512376237623772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97.246376811594217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420.59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481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14.363156518224397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33811.439974410001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16.859452041310799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15.234546763210128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52.730486045074329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2.3733326993033601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80.394923770749713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73.12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73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-0.1641137855579955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27010.905372320005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39.695982627578722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21.444941418899027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20.660370391378333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94.270627425560448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3.0566192560175054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69.740547399352195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70.099999999999994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69.5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-0.85592011412267688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22213.695140799999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10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20.114777618364418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18.920377867746286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22.771610700430678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12.121572392845088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11.343159105501536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9.8098347830910093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3.0670470756062769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1.158431521771176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#N/A N/A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100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9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#N/A N/A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41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42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1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NA</v>
      </c>
      <c r="P213" s="141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NA</v>
      </c>
      <c r="Q213" s="142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2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277.85000000000002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277.5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-0.12596724851539065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18356.18720145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13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23.592364385370811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22.408465739032245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113.72422251334547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2.8004318877091956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-12.101449275362306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46.56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24.570446735395191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11476.81530144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11.238233164373643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10.146001307474394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-31.406848576964784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7.5251752724455736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7.1601026995305164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-31.829120298880788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1.0717353951890034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3.6621207219440253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77.2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87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12.694300518134716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33458.479999999996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14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13.183060109289618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12.130735386549341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-19.536494298578933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9.7896105506693338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9.554280902519654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-11.315505751190024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3.7072538860103625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12.545454545454534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89.69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91.5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2.018062214293681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16246.645263349999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9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15.746137640449438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15.885582713425434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-3.8926148174911801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8.4396099925727324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9.0626137455943603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-23.545217659619567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4.1186308395584792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-41.44736842105263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58.42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62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6.1280383430332153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15391.045948860001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7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19.783271249576703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17.665557907469005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20.748244018197969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10.6475967650659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10.428974940984201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-3.5429725025606262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3.3087983567271482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176.12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181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2.7708380649557052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36817.757256280005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18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29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33.836695485110468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30.178204249485947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106.52406326850507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26.771449070803417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23.861925707740141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142.52368455961158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0.6557377049180334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47.86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50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4.4713748432929412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46228.294709859998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22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15.159961989230281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15.036129437637447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-7.4703689552175874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9.2163211984686555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9.0956568408434588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-16.508958135735487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3.0213121604680317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-8.0208333333333304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73.959999999999994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71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-4.00216333153055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12764.762020959999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4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16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21.550116550116549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20.313100796484481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31.53227790220776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13.162029000734352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12.52726914893617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19.235375010754385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1.2641968631692808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19.131946680404397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126.76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155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22.278321236983277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18657.842935040004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35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18.296766743648963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15.754412130251058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11.675285024131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9.6955425725038342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8.6836194072085764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-12.167671526880152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1.0334490375512779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16.521739130434785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98.98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-4.0210143463325965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12522.489738920001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14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32.452459016393441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30.643962848297214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98.075302656828754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20.696759106933019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19.144502173913043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87.492812353226014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3.5441503334006872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31.548308470199014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8.42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9.25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9.8574821852731596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33493.946501699997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24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6.9933554817275745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6.2278106508875739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-57.315684369858097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2.1433503074430065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1.8852660887222743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-80.583299301868735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6.8171021377672218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-39.069767441860456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62.37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57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-8.6099086099086009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17833.54946373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6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21.969003170130328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20.409031413612563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34.088974576447818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14.700488361460311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13.795044328429048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33.17234314877706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2.7304793971460639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9.510933750014452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163.95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200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21.988411100945427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467911.62770999997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40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2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52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19.13515406162465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16.208601087493818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16.792426429896068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11.730607573540022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9.7580508482326582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6.268068020287898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-1.8752446066007753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47.04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49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4.1666666666666741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6651.6844732799991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10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19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12.863002461033634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11.692766592095452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-21.489983108592149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9.3882082785885927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8.8275753212732972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-14.951825838240861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1.7835884353741496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4.8214285714285561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12.16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13.5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11.019736842105265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17620.249354240001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8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24.174950298210735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13.362637362637363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47.553089724664034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8.8807160922520634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6.8257668721985247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-19.549218926304079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1.850328947368421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-83.91304347826086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183.92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220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19.617224880382778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48011.143510000002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25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30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11.575303669205109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10.297872340425531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-29.349520895649295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7.2273019548869772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6.5684269797375103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-34.527567226996133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1.3968029578077426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-14.086021505376344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39.450000000000003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1.39416983523446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20176.519057500002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12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15.525383707201891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15.574417686537704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-5.2399981426994424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9.7151954848920123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9.4889079657111051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-11.989634965911689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3.8149556400506968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-33.943661971830977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168.74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165.5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-1.9201137845205718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10030.130530420001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15.67632850241546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14.746133007078564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-4.3186985893652103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9.8283653846153829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9.3744143646408826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-10.964424078388745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8.0932203389830626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106.3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119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11.947318908748827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34812.002888399998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15.676153959592979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14.072014826581942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-4.3197639207279925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13.261337025499021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12.361301537325817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20.135010589260705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1.3170272812793979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29.724770642201818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84.35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6.6982809721398917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33611.010039950001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16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23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24.5274789182902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22.017749934742884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49.704766831232796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16.407446812522707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15.508611426106667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48.635751642167094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6.8421052631579009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26.52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30.5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15.007541478129705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17148.654119999999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8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27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9.5878524945770067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8.6356235753826116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-41.480034417945724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3.6538461538461537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4.3859649122807065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58.94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63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6.8883610451306421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6653.7485058800003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14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12.953846153846154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11.960227272727272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-20.935513817398711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6.7767882530780597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6.5721412447913883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-38.608789824186317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2.3176111299626743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10.555555555555555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51.48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59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14.607614607614616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7122.1574080800001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7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21.758241758241756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19.648854961832058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32.802581134671314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14.430870166596209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13.307295776726866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30.729860567060374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1.320901320901321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3.7500000000000036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35.69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47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31.689548893247419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5020.4566592900001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12.012790306294177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9.2581063553826191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-26.679298031922361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5.6104649786965988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4.7243003202467087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-49.174561484230935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2.3676099747828525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46.34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-2.8916702632714841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6063.9113873799997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21.503480278422273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18.440111420612816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31.247630947535889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12.457993809558284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11.100368928220256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12.857490564825635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1.745791972378075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-14.705882352941188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220.5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239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8.3900226757369634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18928.898352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12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15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18.944926540080761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16.467513069454817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15.631362675546058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15.249752757600394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13.644039756979277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38.148152444605564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5.519999999999996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83.97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98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16.708348219602232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11307.224954610001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18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24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14.570536179073398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12.536578083009854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-11.067960610185668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11.498183545232335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10.450186144688134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4.1625289597653214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1.6505894962486605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-10.760869565217389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49.63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2.7604271609913411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92551.019897390011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2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3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25.231316725978647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22.106904231625837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54.000678173691718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13.208669421931191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12.29262526562596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19.657892550546642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0.94096312714084229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12.85714285714287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50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51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2.0000000000000018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92551.019897390011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1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24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25.419420437214029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22.271714922048996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55.148779139322677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13.208669421931191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12.29262526562596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19.657892550546642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0.79600000000000004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12.85714285714287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134.22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141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5.0514081358962848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9981.3778102200013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10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 t="str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NA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21.957327397814652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20.787952490421457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98.912353586690173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3.1068395172105499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4.387266319318047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22.85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29.860300064086914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30.679650171058693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10312.709733650001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27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2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16.900887573964496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14.42550505050505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3.1554625703704264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6.0461985182452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5.6258898818539835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-45.227232999394587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2.4070021881838075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83.499999999999986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83.19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87.5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5.1809111672076025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14173.097353949999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10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30</v>
      </c>
      <c r="L245" s="141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NA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35.324840764331206</v>
      </c>
      <c r="N245" s="142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22.964861836712615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19.715149979062438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108.03965049900862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17.575757575757571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80.45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81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0.6836544437538894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26910.525000000001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22.86810687890847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20.955978119301903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39.576701689704329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16.696941259945699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15.256092670600788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51.258294032864285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0.37663144810441268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-11.025641025641022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172.1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204.5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18.826263800116205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49605.403208800002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13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23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14.671781756180732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13.140413835229442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-10.450002867197083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11.317916830477783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10.507415923072434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2.5294851992238021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2.2928529924462522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-6.6792452830188696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10.039999999999999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9.5617529880478216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87329.074599999993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13.867403314917127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12.364532019704432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-15.359569292454168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11.571646772840365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10.209924134222119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4.8280354324265806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0.39840637450199207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-21.250000000000004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66.37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83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25.056501431369593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85086.340000000011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29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10.0423664699652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9.5523891767415083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-38.705884292949122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6.8395563368491539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6.7078806288740198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-38.040171109948915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3.7818291396715384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9.6621621621621632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44.53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-3.4358859196047642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26573.229274010002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20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14.490725675235927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13.760815822002472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-11.55508824802709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12.064571714611091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11.663713349864361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9.2934632384971785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4.4307208623399958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-12.784810126582274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33.729999999999997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38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12.659353691076202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26537.45099229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16.68150346191889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15.071492403932082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1.8164400214294663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8.7624616005379963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8.2665780992259865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-20.620491346798385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2.3599169878446493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27.419354838709687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38.89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47.5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22.139367446644375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54814.635432139999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24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5.9058466211085801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6.1798824090259021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-63.953352307448782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3.0321239857481039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3.0557187999602617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-72.531861121138135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3.9316019542298792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-22.937062937062926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1121.67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1340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19.46472670214947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782199.11016622512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20.560351938410779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17.861840533783461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25.491197165502875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11.455312822987494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9.8464332961917957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3.7741612815326953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1129.2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1350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19.553666312433581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782199.11016622512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43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20.698377783887821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17.981750720575825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26.333645224786117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11.455312822987494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9.8464332961917957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3.7741612815326953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1.1385160783428123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105.69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103.5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-2.0720976440533612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15510.987563370001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0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10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17.724299849069261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16.816229116945106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8.1812030087247365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11.88835498687664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11.083513033541387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7.6971084809280388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2.8384899233607723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17.41071428571427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121.55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15.178938708350476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19200.278912099999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20.184324144802389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17.354368932038835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23.196091608517612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14.95566931340495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13.524715272157747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35.484038138890114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3.1262854792266558E-2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16.460176991150458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24.92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28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12.359550561797739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9505.3377221600003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5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9.7457958545170129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9.4608959757023552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-40.516018754080321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5.020383617644276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4.9057094229645131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-54.520133384126048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3.8884430176565004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32.500000000000007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71.39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-1.9470514077601919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13479.07451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20.368045649072755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19.415284199075334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24.317445541806215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12.382913457699317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12.177830923248054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12.177334495473136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3.0074240089648412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192.53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226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17.38430374487092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74427.314977210001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2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7.9191345837446523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7.3266610853185172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-51.665142580936418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1.7675167506362646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-13.887729454669765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18.46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19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2.9252437703141787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4286.3639301600006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4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8.4138559708295357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6.3501891984864125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-48.645584388808551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5.472463063454164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4.9059422715184535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-50.424726646092836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3.3748645720476702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-89.600000000000009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311.81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-3.7875629389692467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17561.283568029998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24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17.274792243767312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15.7281210592686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5.4376095287436588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11.072085155350978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10.393202147849935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0.30248570152999754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1.8299605529008049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6.9377990430622027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31.6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38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20.253164556962023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27572.353807200001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22.491103202846976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14.088274632189034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37.275639782472723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9.2384650401236055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7.4128076625339245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-16.308356141638725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2.2056962025316458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-44.878048780487802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89.75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102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13.649025069637876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11354.0461505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10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18.886784511784512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17.246348962336665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15.276489725978681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12.048474881990652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11.309881916007999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9.1476413539020029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3.0284122562674094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-55.000000000000007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13.69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9.5690284879474063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14330.240229999999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8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10.140740740740739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9.4806094182825493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-38.105451720253583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4.3243243243243246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15.357142857142851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18.71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19.5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4.2223409941207768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6762.2431522600009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7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10.636725412166003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10.285871357888951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-35.078183005236355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9.4405022328888908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9.4811587272392863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-14.478092703976886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3.345804382683057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-3.4615384615384643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142.22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154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8.2829419209675237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48946.506310000004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14.163927895627925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12.811458427168722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-13.549715806781137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8.7138501432336231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8.2258433914479099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-21.060864585695128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0.95415553368021366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0.17167381974248941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30.94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29.75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-3.8461538461538547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14782.258130640001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1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20.016861952861955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18.513682711985052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81.333595401957709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4.8093083387201032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4.5599767644496056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187.71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6.547333652975329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212023.65470334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19.091741253051261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18.279287174992696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16.527454053133717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13.306230566842622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12.754356009284104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20.541703070896045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2.1964732832560863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27.536115560350368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57.07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63.75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11.704923777816711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16907.166471519999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11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8.9684518925381465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6.569668851891926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-18.754416616690861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1.7785176099526898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-16.666666666666661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57.05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65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13.935144609991234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9885.2048536499988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4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19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9.3971339153351998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8.9630793401413982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-42.644095368966987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5.9810454669954831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5.6714001006115717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-45.81745723445907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2.3698510078878181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187.1428571428572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48.24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56.5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17.12271973466002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17327.808000000001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12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9.7101449275362324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8.9432703003337046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-40.73361607538493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2.5808457711442787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-1.1023622047244104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214.48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11.898545318910859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8907.3353112799996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7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3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13.699540112416964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13.227258711069997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-16.384131240852838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9.3485237815619495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9.3580983855707682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-15.311329368040184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1.5586534875046625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2.5862068965517326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80.16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85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6.0379241516966164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23474.642533919996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18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22.63128176171654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19.603815113719733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38.131227041979358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13.35428348484875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12.555821977433911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20.977016478768196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0.82584830339321369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25.818181818181817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36.68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38.5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4.961832061068705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5972.7052700000004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23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10.491990846681922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9.4952109759254473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-35.961578092452449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12.50071616427271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11.778898227380951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13.244514175352018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4.269356597600872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-31.451612903225808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45.23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48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6.1242538138403857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13176.16691141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9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18.744301699129711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17.178123813140903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14.406838331434457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14.697886255567497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13.499501815717336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33.148770561911455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6.9811320754717032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150.52000000000001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162.5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7.9590752059526926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109742.0081628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18.94763343403827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17.357011070110701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15.647884346203501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13.124260592255126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12.271874107413478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18.893229407798451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2.2110018602179111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-6.153846153846148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56.98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64.5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13.197613197613212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6233.9154754800002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15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27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35.10782501540357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24.154302670623146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114.28246969008478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7.7610530201108272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6.8081619652503704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-29.692293849251371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4.9929799929799934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1182.8571428571429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15.99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6.3164477798624219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22017.625609979998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7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24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10.120253164556962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9.3073341094295703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-38.230498726745651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5.5119128898312244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5.4022075359489863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-50.067349007590792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2.9205753595997499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2.9411764705882377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23.23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26.5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14.076625053809732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36087.677397610001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8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10.583143507972666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10.11759581881533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-35.405222995785692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7.7320854712027627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7.5584133111480876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-29.954712094721181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2.7335342229875161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7.916666666666675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24.2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27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11.570247933884303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4973.7731229999999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2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12.410256410256411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11.781888997078871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-24.253342612076356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7.5570902061855669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7.4090991787744782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-31.540001570095189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4.1446280991735547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52.490627227001838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43.05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-8.24622531939605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23014.34423925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2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14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23.44771241830065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21.997956055186506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43.114354801867137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16.284368195546815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15.220624343487394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47.520777267767315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1.934959349593496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0.49932774098335098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162.24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180.5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11.254930966469413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19116.703669440001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20.254681647940078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17.69633507853403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23.625522355849782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14.730100444784057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13.319206484893147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33.440600258661846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1.6617357001972386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22.634730538922163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62.37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62.713016510009766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0.54997035435269126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9507.5381015999992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3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20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14.675294117647057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13.795620437956204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-10.428564982932864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11.793271097374866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11.473346790442152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6.8357395216594785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13.505154639175259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18.34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21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14.503816793893121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13609.42529632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4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20.287610619469024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25.261707988980717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23.826506077868469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11.08195998438376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10.965728858177032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0.39194219359708349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4.6673936750272622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18.174802238086041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108.2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103.5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-4.3438077634011085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22701.2026616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19.221886658376263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18.295569834291513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17.321803428511508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13.655231975200337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13.252269825436409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23.703321526720146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2.7273567467652495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3.0496453900709328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301.56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360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19.379228014325498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40881.485608320007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17.285337613206465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15.524324324324324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5.5019737497179033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9.4209360785739307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8.1844831886255349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-14.655343319906411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0.65260644647831278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26.875000000000004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136.47999999999999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140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2.5791324736225141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124032.17468495999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6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9.8151743976986676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9.5869626299522324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-40.092563140696626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8.3784590983831055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8.2148798040673707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-24.099186185333675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4.7684642438452522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-9.224489795918366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75.95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85.75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12.903225806451601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43177.428872199998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16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19.809598330725091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17.832824606715192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20.908932752567956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14.743999823055827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13.391483309338067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33.566515311770928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1.411454904542462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0.77777777777777846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206.94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240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15.97564511452596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17845.191324060001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5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7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37.762773722627735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28.725680092059839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26.147991620111732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160.22714567978983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4.6037585761161379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132.66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142.5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7.4174581637268311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14144.106255840001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17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20.210237659963436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18.260151410874052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23.3542561209767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15.437671413086699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14.460399585260808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39.850515458482548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2.1521181968943162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-4.9112426035502939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292.47000000000003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340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16.251239443361708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42993.090000000004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13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0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19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38.996000000000002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33.104127549149894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28.16379566982409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199.89168558331752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-3.2413793103448234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83.42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85.5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2.4934068568688517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17855.911271500001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16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 t="str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NA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29.45621468926554</v>
      </c>
      <c r="N292" s="142" t="str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1" t="str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NA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26.608224172571951</v>
      </c>
      <c r="Q292" s="142" t="str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3619.9999999999995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52.99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60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13.228911115304776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21056.1005711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20.747846515270162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18.437717466945024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26.635580247203272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15.084092889691224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13.928210942454067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36.64743272477515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6.7924528301886848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50.81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8.2464081873646844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228492.57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17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40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11.243637973002876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10.794561291693224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-31.373860041196298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7.2629976457077232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6.846718423632896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-34.204198460596814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2.4857311552843928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0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230.78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240.5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4.2118034491723799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59895.549149039995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2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22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35.28206696223819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31.279479533748983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115.34596464241945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24.216753692848144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21.438687624931855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119.38059154471676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0.79902937862899737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146.85714285714286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46.5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52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11.827956989247301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18833.823855000002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8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8.8503996954701165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8.9457483647556746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-45.98111664115828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6.8742153553601142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6.989178790661704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-37.726193601661372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4.3354838709677415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-3.4042553191489278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23.03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25.5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10.725141120277893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8851.6150450000005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12.516304347826088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11.75599795814191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-23.606073407618368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7.3806651037182647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6.8702527453236328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-33.138244003144521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4.038211029092488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66.666666666666686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149.56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167.5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11.995185878577153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7917.9467429199995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7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13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23.526820827434324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19.405735046062023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43.597197167493043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11.937409532025017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10.951028198906991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8.1414956712633657</v>
      </c>
      <c r="R298" s="142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0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-43.382586850125762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141.13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155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9.8278183235315009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27950.263169729998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1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21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22.358998732572875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19.598666851826135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36.469333150403813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16.099842407027509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14.684224747425317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45.849150378628337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12.164179104477615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103.5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113.5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9.661835748792269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25064.4533085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16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16.436398284897571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14.81958762886598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0.32042758992993914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10.950772625906325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10.353475095193803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-0.79648961154895614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2.1091787439613525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13.714285714285726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35.270000000000003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2.0697476609015997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10100.118062650001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29.688552188552194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27.362296353762609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81.205650925248761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11.890634156543976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11.305176382454116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7.7177555749271987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6.9917777147717608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7.5000000000000071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536.08000000000004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11.923593493508422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61375.049760160007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15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22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38.555811277330271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34.805082965512796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29.978744731160685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215.30071233255876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8.7704918032786878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142.56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145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1.7115600448933677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12947.02135056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5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35.936475926392738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30.618556701030929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119.3401844200571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20.285761776581428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18.026698608199151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83.769570229222424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-26.249999999999996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138.75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137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-1.2612612612612595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46037.456876249998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5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17.415589305886783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16.427894861472886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6.2969718555990317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12.461851592528381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12.118544639020312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12.892438383214744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2.8944144144144146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-5.1516732001951571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18.27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19.5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6.7323481116584594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7515.1067651100002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6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8.5936030103480725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7.460187831768069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-47.548488811665443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9.5589316257060233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8.1383262775283303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-13.405235847024288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6.7925561029009307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-27.313432835820901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112.11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118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5.253768620105248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12239.75779575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24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17.903225806451612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16.168156907989616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9.2732870675558132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9.3469957970426325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8.7987556655552002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-15.325171444148754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0.9062527874409062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23.30409943903204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34.65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37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6.7821067821067782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31625.510474250001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17.403314917127069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13.016528925619834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6.222054473613281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12.315191308194184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11.673953304197266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11.563836691120288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3.1053391053391057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-37.169811320754711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67.89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81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19.310649580203275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9471.7991501699998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16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19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14.105547475586953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12.699214365881032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-13.906043792990353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10.152671024783997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9.4108083895665438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-8.0265256266036982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0.85137722786861092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13.800000000000011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20.350000000000001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30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47.420147420147416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6574.5325992500002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16.411290322580648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13.388157894736842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0.16717981192617692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2.4570024570024569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-29.411764705882359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132.37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137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3.4977713983531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10215.86799807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2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37.078431372549019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33.051186017478152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126.31016997658327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18.987029200602979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17.563411914155751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72.004297129851992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1.1634056054997355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-17.735586321398923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134.31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144.5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7.5869257687439573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360216.46101639001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15.639264089427106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14.725359061506413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-4.5449231973912934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12.502020872793553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11.832310573720319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13.256333584787594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2.837465564738292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3.9320388349514541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26.96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26.75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-0.77893175074184029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9305.3626240000012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4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6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15.078299776286354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13.379652605459057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-7.9687985976777735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8.2863209331651948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7.7879140740740738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-24.933869704261301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2.793026706231454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-24.285714285714295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102.42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116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13.259129076352272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340588.56645450002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15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10.369545408524855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9.6196111580726971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-36.708930310343156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3.3001366920523334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5.788722584962783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43.9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50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13.89521640091116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7345.5176295999991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24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12.352279122115924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11.968375136314068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-24.607210061376506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5.5533320236614063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5.3659291755425729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-49.692131329937382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3.416856492027335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24.460750538700871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56.58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59.5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5.1608342170378352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19634.456327519998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5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13.942828979793001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13.303550434987066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-14.899204751485652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12.012493396449013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11.703334689559769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8.8216835610904099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4.1675503711558859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-24.91350945478429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17.02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11.633372502937721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17351.941060000001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17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9.2149431510557651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8.51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-43.756106349635601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4.3537015276145707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8.9473684210526407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79.02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-5.0873196659073638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14830.925673419999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10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10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21.128342245989302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18.814285714285713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28.957956095016634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14.993230158358255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13.476731082157901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35.824303415123616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47.34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58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22.517955217574979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57728.044000080001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14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24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12.832746001626457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12.389426851609526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-21.674655011309074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11.924070853866349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11.765998951087996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8.0206600240916757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5.4816223067173633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4.5555555555555589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17.68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-3.8461538461538436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7450.1553807199998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28.7012987012987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25.923753665689148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75.179896969655971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16.859369631126832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16.089062085593731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52.729739487747239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6.385746606334842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-22.694752598588806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107.14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121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12.936344969199176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16217.13767432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13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12.961529155577063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12.19578827546955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-20.888620209355203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10.006457900166653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9.4517246941809372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-9.3510764799919048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2.7851409370916556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-20.396039603960393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116.85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108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-7.5738125802310652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40246.835965499995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2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4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21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17.629752564876281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16.74308640206333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7.6041286513564454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11.48341300561254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11.188119829353949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4.0287220193172102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3.51219512195122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-9.2982456140350909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18.88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11.228813559322038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42737.833190719997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18.564405113077676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17.210574293527802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13.308829989102477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10.259845753384253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9.8821606340673256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-7.055625246759945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5.2701271186440684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10.909090909090907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61.16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78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27.534336167429707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10402.529115439998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15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12.982381659944808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12.137328835086327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-20.761345844361546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17.789048422597212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16.994794280507467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61.151738811280929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36.448850506068126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45.59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11.866637420486947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194054.46860982003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13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28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20.88410444342648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19.491235570756736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27.467237729470529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18.893457009287943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17.73796286517743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71.156622708119286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3.6192147400745776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0.638297872340438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59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13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-1.9047619047619064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28.96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31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7.0441988950276313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23102.638293600001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9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3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25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13.382624768946394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12.69062226117441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-18.318440827156167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7.0525093875141094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6.9357195385427071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-36.111020455873962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1.8784530386740332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-18.095238095238095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66.03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75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13.584734211721949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10903.49236713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2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11.905878110349802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11.459562651856993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-27.331842283151232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5.7014243740947652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5.6781618859215293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-48.350556490741958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3.6952900196880205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16.52406417112298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104.9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123.5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17.731172545281204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10588.769119500001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15.61244232772734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13.701671891327063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-4.708631240710492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9.4230656255952301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8.6933709498954332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-14.636051663758753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1.4528122020972354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13.692307692307686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45.88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17.698343504795112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14282.413076880001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12.684545203207078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12.073684210526316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-22.579206434856779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0.61028770706190061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5.1674576255601847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27.27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34.5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26.512651265126518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7502.6585591100002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9.95982468955442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10.040500736377025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-39.209682422035122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6.6623564195711769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6.7149561302447944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-39.645432622997966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8.8192152548588201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-1.8957345971563999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44.38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46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3.6502929247408611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5787.9399225200004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4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17.465564738292013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15.681978798586574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6.601999554550031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8.724570119752121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8.0802609325924131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-20.963751866963211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3.4700315457413247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0.56603773584905703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48.24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56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16.08623548922057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15283.385499290001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19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8.243335611756665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7.6680972818311872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-49.686364433101893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7.5450650857930119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7.3374203478758524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-31.648937642145768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0.33167495854063017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-31.621621621621625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146.76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12.428454619787409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14808.084000000001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13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1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22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13.076717455225873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12.215748293657398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-20.185562320769989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10.045569948402765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9.7002176128955799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-8.9967587878935777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-7.6978417266187034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166.5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178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6.9069069069069178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90919.657498500004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29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24.112961622013032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21.239954075774971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47.174738555868046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12.365856245313466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11.256880768467429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12.022812490138591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2.0528528528528529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26.46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38.849998474121094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46.825391058658703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8419.6422248399995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14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10.562874251497007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9.688758696448188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-35.52893747637458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8.8782118827235017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8.3477621695529027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-19.571904665883199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21.951219512195131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209.04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222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6.1997703788748693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16450.93606104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9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18.242429531372721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16.359367663171074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11.343634970687955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11.737047722946214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11.29372755037649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6.3264096049728824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1.5815154994259473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6.5811965811965969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120.75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123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1.8633540372670732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127913.16229125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6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1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19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21.349009900990101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18.534151957022253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30.304812816375602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16.155132967025342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14.402026495819308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46.350029890102462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2.0621118012422364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-3.4328358208955252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301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335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11.295681063122931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85051.322734000001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16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24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15.861305791220952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12.778060791305824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-3.1896799086458594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10.769114628916505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9.4792207108130739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-2.4421370564508882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2.9707641196013292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2.8109452736318521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59.92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69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15.153538050734316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12799.19506208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16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6.6020273248126928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5.8750857927247768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-59.704176504765314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2.4983311081441926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3.3502538071066019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44.9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0.22271714922048602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10974.3008051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2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1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12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19.902482269503544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18.72393661384487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21.47585479308902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12.909224118316271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11.662084275436795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16.945204934545941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3.1625835189309579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7.8787878787878682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101.51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8.3637080090631422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81508.165780570009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22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19.837795583349621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16.817428760768721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21.081036177608059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12.529811830083156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11.360270491591045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13.508093037235902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1.7830755590582208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4.7297297297297343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181.33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2.0239342634974733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27669.771013820002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13.111352133044107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11.957138147049127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-19.974167730061065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9.1247619717083381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9.0726378258724267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-17.338397026794915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2.2390117465394588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-29.311064718162839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58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64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10.344827586206895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32055.953242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24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11.111111111111112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10.375670840787119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-32.182744762878265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6.3603820191005633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6.1807818990663064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-42.381031433922367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1.1948275862068967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19.066666666666666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86.32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96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11.214087117701578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32456.319999999996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8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8.2516011853551277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7.2113617376775263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-49.635915066805161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6.1750352246041968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5.5144477450715632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-44.060095850782602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4.7115384615384626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-25.428114499290221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25.14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27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7.3985680190930658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7729.7264136000003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6.2834291427143212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7.6599634369287024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-61.648757385775653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4.5434806381939037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5.0989668107314694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-58.840417558802962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6.0978520286396183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-10.106382978723394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219.81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237.5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8.0478595150357037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225505.06784088002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42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46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29.148654024665163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24.573504751257687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77.910353882834542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22.010147772319314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19.12049986721582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99.390855583754643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0.52317910923069932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11.533333333333335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103.63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1.3220110006754826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11797.00779421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8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17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17.94569106150227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17.322580577522483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62.57077107382014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3.7161053748914412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7.5185899201321984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43.52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49.5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13.740808823529393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6138.5352550400012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13.727419512195123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13.267897218293259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24.357271464392795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6.969209558823529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-84.458098608041766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118.62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129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8.750632271117853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40464.876186000001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11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18.771957588225987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16.316368638239339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14.575637515503104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13.455272860734487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12.445988545501299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21.891883487887085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1.4424211768673072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24.017857142857132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37.25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40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7.3825503355704702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10969.845625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13.760620613224972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12.379528082419409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-16.011323168655125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9.2987714792409584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8.8370493428143284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-15.762037569986919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1.2751677852348993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6.0000000000000053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16.91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-11.295091661738621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5836.4998081699996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29.155172413793107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15.816210937500001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11.695829572124934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43.279720951594179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50.757815702758869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175.87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200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13.720361630749988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135579.9856675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25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33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21.539497856705449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19.937648792653896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31.467466144486679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15.393381179697585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14.654364984800196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39.449288369014027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2.6582134531187807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1.0614525139664752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90.6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100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10.375275938189855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21469.387141799998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16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20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13.979324178367536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13.384547200472742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-14.676454373786374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14.645402133580706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13.364719800220097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32.673314690567004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1.61037527593819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0.57142857142857195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134.38999999999999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136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1.1980058040032882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25779.398304079998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9.9334762362332754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9.4269079685746338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-39.37050160259362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8.6005351838324806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8.5448800725733296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-22.087389574947903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1.1012724161023886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3.7535816618911109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163.72999999999999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165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0.77566725706956774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31370.667999999998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20.675590352317208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18.4692611393119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26.194560929114076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15.605015560621153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14.400680117628767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41.366493138368554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1.1946497282110793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11.854304635761592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47.32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50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5.6635672020287409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68338.098326680003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19.088342073416701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17.676503548748599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16.506706980175068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16.351684668524101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15.676860474710876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48.130600031370108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2.2083685545224006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-1.2903225806451626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91.23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13.997588512550685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122526.03339291002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21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32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17.804449648711945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16.748668992105745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8.6704015564862189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13.700653310469027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12.985461095372994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24.11479531574987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2.1714348350323358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5.7264957264957417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43.8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51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16.43835616438356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41986.68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13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8.0781999262264854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7.2432611212171327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-50.694278837194048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3.9954337899543382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-6.1029411764705852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27.37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34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24.223602484472039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14694.118297110001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20.941086457536343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16.024590163934427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27.815030471003777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10.226665566839321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9.4446216769751778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-7.3562059539891367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1.8487394957983194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-3.8771756519888205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138.80000000000001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142.5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2.6657060518731956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10298.813566000001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4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12.333392571530124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11.118231336110222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-24.722485123322848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8.1173014611185881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7.5625084065464971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-26.465024219455923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-30.332225913621258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127.4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128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0.47095761381474865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16833.492959490002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1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13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24.387442572741193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22.669039145907472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48.85004757826141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18.258487015751385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17.321965266558966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65.404402796152567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1.7904238618524333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2.4999999999999911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187.49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211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12.539335431222987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11757.886566769999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17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20.753818906353775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17.790112913938707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26.672033052547683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12.152898930090918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11.083935720765217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10.093623203256797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1.0443223638594057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152.36309462652829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90.15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93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3.1613976705490821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45409.284854400001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18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19.454035390591283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17.607421875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18.738735512815531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12.661152613381118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11.400684032610858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14.697914724292271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1.9400998336106487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5.2898550724637809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204.93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202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-1.4297565022202696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117998.69399999999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19.269393511988717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17.829302244649384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17.611764026036859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13.368186058655121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12.716450482895185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21.102960480359823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2.7985165666325087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2.5600000000000023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58.63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63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7.4535220876684294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32420.248891030002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12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29.344344344344346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26.185797230906658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79.104760114975093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20.682563418173206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18.827728956482456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87.364213010927202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73.140458585919362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49.14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20.06512006512007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92091.190218300006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10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4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20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11.633522727272727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11.000671591672262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-28.994177790792019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10.801737832852918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10.566498028015776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-2.1466020781285122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6.6788766788766782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-0.42105263157893608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31.94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37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15.842204132748904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12311.9145149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13.149444215726636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11.917910447761194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-19.74167068561956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7.1357107345073372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6.853895881418353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-35.357295949600363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0.35691922354414529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67.941176470588232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64.040000000000006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94.5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47.564022485946268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44242.259805040005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21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21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9.7935464138247461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6.9262383733506381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-40.22457068593441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5.2746597771327037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4.3867303902741437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-52.216634946977379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3.2698313554028724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557.5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78.94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84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6.4099315936154033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205273.72090999997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13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17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16.845924029022619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15.039055058106307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2.8199896623249954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12.521586323319026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11.612080346793631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13.433577825058517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2.7869267798327848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1.9047619047619064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16.91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20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18.273211117681853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14056.875063160001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22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31</v>
      </c>
      <c r="L370" s="172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NA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26.257763975155278</v>
      </c>
      <c r="N370" s="156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5.4363723060066427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4.6187970505832521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-50.75167433770158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1.1827321111768185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-72.222222222222229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40.72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51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25.245579567779973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69224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30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8.23791219906939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7.4976983980850669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-49.719466519724122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3.2146365422396861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-4.8275862068965409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174.13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181.5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4.2324699936828747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14661.746000000001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13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29.060413885180239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25.065495897509717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77.371775517289791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19.652567528706243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17.526635905140036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78.033436871984122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1.2760581174984207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5.2671755725190801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106.9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16.931711880261922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820159.61737740005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34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37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24.141824751580852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21.37145141943223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47.350906196103914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14.790038937383096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13.019875304822346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33.983585587308895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1.6735266604303087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4.9837905027463716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137.19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142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3.5060864494496746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22434.388210920002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17.902910087433121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16.23934659090909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9.2713600598023795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11.762050437949828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11.005622431972556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6.5529102531310501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1.6867118594649757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2.9999999999999925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169.14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180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6.4207165661582133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23740.100701439998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9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11.713296398891966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10.992396178592317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-28.507274960345629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2.5357691852902922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13.402061855670105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662.91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638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-3.757674495783736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16437.010559669998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15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29.294710327455917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26.196799051570835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78.80181626371612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20.916294146105464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19.238851515593137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89.481589518377874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8.2085561497326065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42.23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45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6.5593180203646684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47341.806744069996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20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32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5.6760752688172031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6.5830085736554942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-65.355773927455857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2.9528721859603828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3.1084961922766028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-73.249806512949618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0.33862183282026997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-39.432624113475171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31.52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40.5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28.48984771573604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16252.70459632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17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6.2763839107925126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5.8456973293768542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-61.691758332005797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7.6256240833981899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7.1827131322726192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-30.919150290255882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-5.2447552447552424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22.01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31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40.845070422535201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10560.37599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14.282933160285531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5.9076892061481399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4.162728865878333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-46.481994690730566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1.9900045433893683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-59.062499999999993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52.19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61.5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17.838666411189898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11480.553441849999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19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10.118262892594027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8.9673539518900327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-38.242646457098807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8.7509445255481655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7.9696306111370294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-20.724825014150341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0.36788656830810501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16.764705882352938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87.16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92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5.5530059660394704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14290.49438616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16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17.003511509949277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15.597709377236935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3.7818331997810484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12.680215384615384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12.005614205451895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14.870605171694805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2.1294171638366226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-1.4516129032258078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182.61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189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3.4992607195662773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87277.583380770011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16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21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21.73152445555159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20.135626860734369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32.639510662450547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12.84521024499333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11.948227474977378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16.365300560294372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2.7336947593231473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-4.2783505154639156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33.11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41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23.829658713379654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17701.098908569998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11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18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26.809716599190281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25.989010989010989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63.634525409796773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7.4062255068308751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7.5043387101944621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-32.906691234921013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1.6490486257928119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-38.500000000000007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359.07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418.16000366210937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16.456402278694782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156769.45822479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31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35.740027049813271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-0.28553407434354866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17.07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21.25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24.487404803749268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3429.9309871800001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4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12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5.9810791871058164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4.8743575099942884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-63.494166355714739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3.6026832024273716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3.0685709715745602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-67.363141149255455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15.774647887323958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26.78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27.5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2.6885735623599638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9974.4680880000014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20.120210368144253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18.688066992323797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22.804769776491952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11.434337910386185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10.818077379334838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3.5841486649600407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3.061986557132188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8.7878787878787783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84.68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89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5.1015588096362752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133269.1761106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24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1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31.894538606403014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26.993943257889704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94.670005880659929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22.489745334378377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19.364061648457877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103.73555009576077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1.0014170996693432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-6.9117647058823586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42.62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77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80.666353824495559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7376.8925452199992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9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12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-204.64739259659552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26.08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28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7.361963190184051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9263.8144427199986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16.269494697442294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12.466539196940726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-0.69827729721017029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9.3748129884040861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8.7239861420440494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-15.07317433613875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4.9578220858895703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-19.572017654601375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280.60000000000002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310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10.477548111190305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47628.344464200003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14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15.013376136971642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12.966728280961183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-8.3650634693273496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12.32923095561857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11.159021192771091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11.691022448390086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1.8531717747683534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9.0612967210169284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29.03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31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6.7860833620392746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11131.07003438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31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32.802259887005654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13.421145942112648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10.032906778941925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21.582726294903431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0.75439200826730957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93.674489215004115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42.61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5.6090119690213491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12353.91832264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12.205671727298768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12.459064327485381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-25.502036061633316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9.2473901889635339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9.9831698250573488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-16.227502842432628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0.28162403191739027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109.8581170503528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181.73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192.5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5.9263742915313999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48604.656393979996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13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2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17.388766625203328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15.27142857142857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6.133258203214198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11.041804119878039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10.183560635248542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2.8168525954086476E-2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1.8764100588785562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16.580310880829018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63.66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25.667609173735471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16035.060340919999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16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2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14.04367968232958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12.7626303127506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-14.283657146356688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8.727806086999756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8.271004072056245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-20.934437103390458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2.4568017593465288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19.714285714285719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91.28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99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8.4574934268185853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20208.968278239998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7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22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13.767722473604827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12.528136151523469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-15.967976587631616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2.6862401402278699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-6.3817681313261962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59.73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67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12.17143813828898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18751.190614200001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13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17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9.8191681735985519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10.630005339028298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-40.068186917936025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6.40726203242426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6.8426648902221192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-41.956343418962952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2.6569563033651429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38.936598030850753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154.53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180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16.482236458940001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94263.3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28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3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41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23.424283765347884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28.511070110701109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42.971356777522772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20.95810025162778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25.708964442171119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89.860312788886887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0.39668672749627903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-52.292682926829272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21.69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21.5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-0.875979714153996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10124.892000000002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10.921450151057403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9.9495412844036704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-33.340350479161465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14.591792993630575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12.613415003441157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32.187667234114727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4.0341171046565236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-12.352941176470598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12.69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14.649999618530273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15.445229460443443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7349.8763581000003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1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30.358851674641148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27.647058823529409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85.296859345255299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6.700402873204248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6.4979753161202396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-39.300768197284007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1.8518518518518519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-66.666666666666657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12.5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14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12.000000000000011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7349.8763581000003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29.904306220095695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27.233115468409586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82.522517085554895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6.700402873204248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6.4979753161202396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-39.300768197284007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1.712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-66.666666666666657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69.78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68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-2.5508741759816544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20593.220159040004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5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2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21.000681341960089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19.304795688319007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90.246056679426573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3.9237603897965032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-2.1638507812959644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66.680000000000007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70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4.979004199160153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27429.583286360001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14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24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23.144741409232907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18.740865654862283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41.265155199241541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13.802227080877598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11.573540500960835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25.034956379461761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5.4349130173965206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355.73158213680603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74.28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77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3.6618201400107742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16615.75247544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5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6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17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12.864565292691376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12.099690503339305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-21.480444282783829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7.8362288605796975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7.5880928404764827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-29.011272744560422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3.4841141626278946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-3.3152440216300456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51.48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2.9526029526029562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184757.55011999997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15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2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15.096774193548386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13.996737357259379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-7.8560390133042945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10.523576958475772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10.074290059877029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-4.6664731533121229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1.4821289821289823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0.7228915662650609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383.05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394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2.8586346429970044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30277.773172950001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15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21.559633027522938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19.364541731965019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31.590362226158231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15.208042509322182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14.439999090625594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37.770297548907749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12.105263157894733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66.569999999999993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12.663361874718348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50262.076692659997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18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1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27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20.252509887435348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19.590935844614478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23.612266900568081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7.1157706614395888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6.5993207568807346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-35.537933911258257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4.7063241700465683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-20.869565217391308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75.17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73.5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-2.22163096980178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26992.883699920003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23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26.301609517144858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24.271876009041009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60.533266919419049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17.466904065904863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16.16725126060755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58.233419517525611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3.0371158706930954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39.645079335860707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16.95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17.25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1.7699115044247815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6398.8808432999995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11.987270155586987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11.180738786279683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-26.835061623600286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4.2123893805309729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10.666666666666677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66.87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67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0.19440705847164619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23177.142000000003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7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10.497645211930926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11.898576512455517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-35.927066374635842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6.106108747525135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6.9460773653865902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-44.684503709345556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4.057125766412442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13.967705238510735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15.47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15.5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0.19392372333548735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8023.8910497199995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2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15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3.8879115355616989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3.8254203758654794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-76.269925994811615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3.9105244661830878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4.5019534311806382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-64.574394176759853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1.3251454427925016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-0.31746031746031772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55.93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58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3.7010548900411333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28269.802280299999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13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17.294372294372295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15.817307692307692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5.5571174047926997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11.008559348093481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10.203152446630332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-0.27299726168075189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3.3720722331485788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-3.5087719298245452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112.59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115.5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2.5845989874766717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158928.44112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19.233003074820637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17.902687231674353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17.389653065131228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13.436947362630006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12.769681626580709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21.725872028816084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3.4550137667643663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13.816793893129775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41.97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9.6020967357636433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242606.51803866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9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16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14.378211716341212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13.631049041896718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-12.241823156156261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11.141047339941773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10.976945784024885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0.92721703594551563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3.4334048129616392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-2.4675324675324699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48.85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50.5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3.377686796315249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13595.623561100001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1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8.9863870493009568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8.1552587646076802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-45.151110623619275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4.5609007164790176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-10.714285714285708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98.46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96.5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-1.9906561040016202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246305.53814813998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1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30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22.105972159856307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20.671845475540625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34.924972060671401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15.68026897314928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14.795309700439734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42.048216971611119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2.9524680073126142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6.0000000000000053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70.709999999999994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78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10.309715740347913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41287.568999999996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13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21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14.113772455089819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13.288855478293554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-13.855842194906408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2.0534577853203224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4.8704338956113213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169.07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178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5.281835925947842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21871.800569849998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11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24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14.512446351931329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13.624788459988716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-11.422514947243334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9.9900145889386689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9.5639608289683444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-9.5000371288840988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1.781510616904241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7.3571428571428719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26.91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28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4.0505388331475212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7457.8914083699992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4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4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8.393636930754834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8.0065456709312706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-48.768992370934164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6.9026354755681876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6.8917654145995755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-37.468734535838678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1.6276477146042363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-18.864028932311353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97.36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2.7115858668857795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9200.2569332799994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6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11.633409009439598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11.751357875678938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-28.994871873610307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7.4601833681755974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7.583304529779773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-32.417884696669411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3.1573541495480688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27.354838709677416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93.35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92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-1.4461703267273696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10384.180626899999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17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23.163771712158805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20.289067594001303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41.381307661210442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19.3406868889446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17.10329003106467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75.208097022140393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0.30851633636850567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5.2380952380952426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70.849999999999994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71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0.21171489061397875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44601.108347249996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16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39.870568373663474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36.747925311203318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143.3521260661264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27.507647938674396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25.149513675213676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149.19294110722981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2.8214537755822162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-2.6666104295971471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81.849999999999994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90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9.9572388515577259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127242.7285564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13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3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23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15.193985520697975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13.981892722924496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-7.2627045286324243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11.873409521608504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11.014218198799952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7.5617168816649594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5.7251069028711061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0.80000000000000071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120.61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137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13.589254622336465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55118.77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28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10.62268803945746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9.9455759874659844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-35.163860853141394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3.3927535030262836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7.4485596707818944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41.83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5.187664355725552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7261.7310849000005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17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16.416797488226059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15.122921185827909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0.2007930891648968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12.349665282786878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11.654154269714807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11.876137878759497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1.8957685871384173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-39.090909090909086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89.54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-0.60308242126424494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10035.619830060001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2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1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18.477094510936855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17.779984114376489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12.775925103976293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10.291912120397742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9.6542174582186835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-6.765134677572437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3.3593924503015411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-8.9991991929528918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107.26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114.5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6.7499533842998227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25730.04675854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17.123243933588761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15.477633477633479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4.5126263898516594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11.545767316583072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10.855239583375205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4.5935923483290786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1.8049599104978555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-12.66187050359712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30.55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31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1.4729950900163713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21986.896100000002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5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12.541050903119869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11.989795918367347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-23.455031496524558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9.9433291890284234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9.3604176013805009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-9.9229621327353019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5.528641571194763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-2.5675675675675698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48.6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64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31.68724279835391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6602.6280384000011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10.657894736842104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10.020618556701031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-34.948974910708252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9.4181770937437523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8.9346556055937416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-14.680337079672245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1.5288065843621399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-22.265625000000004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91.68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108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17.801047120418833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37863.840000000004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14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7.2058476774345674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6.6734604745960118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-56.01872699736392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4.3575479930191969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0.42207792207791883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208.15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205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-1.5133317319240946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36293.968593500002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28.063907240124042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27.686884809789838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71.289544422896029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21.081009946442233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20.873393939393939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90.973756890312359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3.9543598366562573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95.65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118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23.366440146366951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44106.636953649999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12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11.162329326642549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8.5022222222222226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-31.870131671284586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7.5475914718930017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6.4386695199310715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-31.626051004072153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3.5964453737584945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17.78846153846154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112.39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135.5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20.562327609217903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8511.8816005799999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17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21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11.836756187467087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10.931815971209026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-27.753731600946828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8.6999180103853497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8.2226584076814682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-21.187076363892153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0.13791262567844115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10.18987341772152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35.43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45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27.011007620660465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5191.0914286200004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11.429032258064515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9.97185477061638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-30.242296201738704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6.3696194648184852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5.8039493865030671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-42.297349024146754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0.11289867344058707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94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143.08000000000001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198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38.384120771596301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24389.715694120001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41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44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19.021536825312417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14.381344858779778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16.098957609607002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6.9029224582242996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5.606075972159517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-37.466134747871237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0.29633771316745872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-7.2289156626505955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94.42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100.5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6.4393137047235705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110774.42843213999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36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32.727902946273829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27.116599655370475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99.756489273488029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22.108671853622653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18.713124080373152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100.28338938543051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1.3768269434441855E-2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18.596491228070196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51.57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61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18.28582509210781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62415.46458801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14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28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13.373962655601661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11.688576609247507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-18.371310494799509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10.661031288916563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9.377853621799261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-3.4212685852287761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4.9020748497188293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-12.749999999999998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64.67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8.2418432039585543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7940.7364985500008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10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25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11.466312056737589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11.519415746348415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-30.01475697577667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7.8246769621737862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7.850766892223203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-29.115921878705176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-1.4018691588785164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117.22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140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19.433543763862815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24500.96312796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18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11.698602794411178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10.495120422598262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-28.596958153634056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10.12331339031339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9.3247336377473378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-8.2924776736122645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2.3835522948302335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1.743119266055037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214.04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239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11.661371706223145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8700.9400399999995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9.1329578426352622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8.6157066376846601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-44.256508022451868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2.5794244066529624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6.2172284644194731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65.760000000000005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7.9683698296836969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11153.482710720002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14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33.844570252187339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37.089678510998311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106.57212732649572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19.108160565189465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17.900966305655835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73.101631262851413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3.480839416058394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21.719859644410118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414.97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412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-0.7157143889919837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45346.755119330002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9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2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23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18.195650267473471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16.580230142240691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11.05811525551854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12.837362314356437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11.222708953205302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16.294205826154506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17.644539614561026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15.51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9.6067053513862142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16035.3274224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11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9.7978521794061901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9.102112676056338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-40.198290217625896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3.9007092198581561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5.4285714285714342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66.28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66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-0.42245021122511162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8051.3651209600002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3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16.536926147704591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15.475134251692738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0.93400472566829151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11.090062758522322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10.548266136307829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0.46534556575079655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1.8376584188292093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18.875000000000004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180.02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5.5438284635040525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31820.419449360001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8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33.360604741283332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28.634079989198103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202.21512326788954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10.989010989010985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81.17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92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13.34236786990266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11448.05324245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11.355623950755456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10.518336140987429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-30.690347693936015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6.8434326476443266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6.5730101975780748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-38.005055447212207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1.5954170259948257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-0.12269938650305398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122.79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133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8.3150093655835136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9653.9894860800014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9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2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17.553967119370981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16.276511134676564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7.1415681702581724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8.6723558627262118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8.1304572767667516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-21.436763020262205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1.9871325026467952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-0.55555555555555602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99.44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115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15.647626709573625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14249.752894959998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28.050775740479548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25.315682281059065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71.209395619222732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19.467310496832603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17.261928834344751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76.355185618503342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1.508447304907482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-7.6086956521739193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176.41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172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-2.4998582846777362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21088.751042059997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7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27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19.620731842954065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18.182848897134612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19.75617613994638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14.077260247915543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13.831698595146872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27.526493422142263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2.2022561079303893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10.63492063492065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39.68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41.5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4.5866935483870996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12987.993794560001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30.503575829383887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27.923013015184381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176.33317803680916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1.9783266129032258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1.2496456262402964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306.12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326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6.4941852868156236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31662.253026480001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9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15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24.885781643768798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23.791093494987177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51.891686495967249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19.411734173804653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18.567722812860254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75.851717367705035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0.59388475107800864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5.7088122605363996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93.29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1.8329938900203624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34572.231017800004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22.275549188156642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20.694321206743567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35.959994435625077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14.160502224927187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13.300118995626278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28.280585997463771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0.96473362632650872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15.761708974449522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76.55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80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4.5068582625734877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24619.6682091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13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23.488800245474071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21.329061019782667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43.365136531497427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11.058866173503699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10.527564017821504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0.18273438828393385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1.9686479425212282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1.621621621621623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181.13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207.5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14.558604317341128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51121.950069999992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16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15.694480547612857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13.78462709284627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-4.2079066199647297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10.127923943769133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9.4344523088697994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-8.2507104756922462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2.0488047258874844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12.545454545454534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184.19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187.5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1.797057386394485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20872.677875499998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13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21.725919429590018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20.147184607246757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96.816019057249349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177.54793565578842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70.84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-1.1857707509881465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88096.623999999996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16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33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25.996330275229358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23.333333333333336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58.669978895336982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16.33090534013327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14.799862657638865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47.942359220396803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2.1103896103896105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6.4150943396226472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#N/A N/A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56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70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#N/A N/A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NA</v>
      </c>
      <c r="M456" s="172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NA</v>
      </c>
      <c r="N456" s="156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2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NA</v>
      </c>
      <c r="P456" s="172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NA</v>
      </c>
      <c r="Q456" s="156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6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-36.336633663366335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45.29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53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17.023625524398334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61162.007357289993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13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0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16.123175507297969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14.609677419354838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-1.5913442249797738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8.7858144282316175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8.4673892476797388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-20.408937097263212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1.3534996688010599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21.959234943146559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42.1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46.25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9.8574821852731596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6606.5477204000008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10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15.415598681801539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13.78519973804846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-5.9100768606905056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10.495641371606375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9.979528281635174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-4.9195428112145834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1.5748218527315914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9.4117647058823604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431.78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454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5.1461392375746984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40425.971154259998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18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1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29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20.39777021919879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17.813441148562234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24.498871030120828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15.214811882208304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13.821304883661067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37.831621582962029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0.98476075779332073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4.9579831932773129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240.39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280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16.477390906443713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12641.268254219998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11.768247907181671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10.631080842030778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-28.171875518644342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9.5677856816007312E-3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30.357273654998764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101.54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104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2.4226905652944497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11551.000824820001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3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6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18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12.722716451572486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12.51108920650567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-22.346226198476305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10.678905791622563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10.646173597220825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-3.2593427124654073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3.3031317707307468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-19.160000000000004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44.14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52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17.806977797915714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61044.045261359999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27.604752970606629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18.960481099656359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68.487072016879154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10.881964634436995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9.3041272148358054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-1.419824103983558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4.5559583144540108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-21.052631578947373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90.97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10.475981092667919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7705.7886033699997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1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17.059463297232252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17.152346037507563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54.542396435549549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3.7495877761899532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-57.170423515058069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155.91999999999999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180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15.443817342226795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8671.6680810399994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7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11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12.689834784731829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11.890490353084724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-22.546921193824232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9.0106718779080595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8.6069937777777774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-18.371943991212735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2.4159825551564906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4.6236559139784941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100.61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14.302753205446784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15042.705357320001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23.739971684756959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20.838856669428335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44.898174716048466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17.005467816091954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14.768911405041177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54.053249097985521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49.2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47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-4.4715447154471626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49895.495283600001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2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6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16.307590321511437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15.75912876361307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-0.46575863772786441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11.347500579391751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11.075682099112258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2.7974856264971315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5.0162601626016263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-54.313725490196084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183.76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197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7.2050500653025651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56786.617759999994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15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24.118650741567134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22.967129108861393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47.209462398426808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18.716073375262056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17.98905250195903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69.549696897314078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4.5031562908141058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2.1891644932006074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195.87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209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6.7034257415632847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48693.281999999999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21.557340964120623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19.487613172818627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31.576372495768524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15.778623739285822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14.577483595662819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42.939216940060597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1.1471894623985295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6.5500000000000114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45.03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58.5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29.913391072618257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4079.4863206499999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10.632821723730814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9.4481745698699129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-35.102009374384139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8.9383738901100056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8.2601633633633629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-19.026894507363622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-4.6999999999999931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114.05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128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12.231477422183247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31210.948319099996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18.92946058091286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15.948818347084323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15.536965374512167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14.10741384625039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13.048144573190179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27.799656139317452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3.416922402455064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-5.844155844155849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64.03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69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7.7619865687958756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28323.12739754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11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0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29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10.945299145299144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10.294212218649518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-33.194786879493797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3.3265656723410899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1.7054263565891485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68.66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79.5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15.787940576755034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26087.14206984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13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10.132821723730814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9.0211535934831169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-38.153785860054612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2.9420332071074862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-22.037037037037035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45.77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41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-10.421673585317903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12895.243324290001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26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10.037280701754385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9.6175667156965741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-38.736925548623788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7.6100716041979011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7.4804258429615658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-31.060040854293536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5.5036049814288832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-50.068493150684937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173.96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20.717406300298926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33053.107395434999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21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18.855408627791025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17.904487443392341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15.084985356001802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15.701678760318671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14.496600436490994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42.242169135209927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1.7015405840423086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-7.7368421052631478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133.08000000000001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140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5.1998797715659739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20103.077309520002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21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15.577665925318975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14.224027362120566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-4.9208908549626234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10.097116104868913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9.4549304488316182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-8.529799985701203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2.0123234144875264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-21.151079136690637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83.64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90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7.6040172166427444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14558.769166080001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16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12.705453440680541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11.295070898041864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-22.451591899900126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8.5625916263680324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7.7705098741194139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-22.431121859937029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1.8651362984218078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-12.987804878048772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30.83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13.525786571521259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22160.603999999996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22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7.1316215591024736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6.5595744680851054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-56.471770042460889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2.9257216996432049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9.5180722891566365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185.54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190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2.4037943300636133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69144.196563439997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33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22.875107878190111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20.901205362171904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39.619432659672135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17.903993580599145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16.495990580503832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62.193031838310908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1.2126765118033849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9.7619047619047699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23.06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23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-0.26019080659149818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14740.34685638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2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14.530560806553245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12.96962879640045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-11.31195241391152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8.8772588675351489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8.4974860176554117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-19.580538070608867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1.3183000867302688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-14.565217391304348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66.56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71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6.6706730769230838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34176.074716160001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19.473376243417203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17.641134375828255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18.856783432549442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12.088813961953294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11.257918947238085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9.5130747780850058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2.2731370192307692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4.4776119402985115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29.79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14.13225914736489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216930.78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17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35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8.2795997776542531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8.1571741511500537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-49.465024175584475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6.5690135721872824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6.5352114683339906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-40.491029408400067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6.8647197045988593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1.6470588235294132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59.84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67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11.965240641711228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12971.324911520001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12.327976926246395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11.868306227687427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-24.755539801186089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9.2405573703552477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9.1345643466562159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-16.28940163395588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3.4191176470588238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30.208333333333336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429.77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452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5.1725341461712038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22733.610304349997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2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25.313346683943923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22.558920791559494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54.501352367369634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15.938419061302683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14.778911528373962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44.386809491678726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10.184696569920849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80.86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91.5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13.158545634429885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27399.769533240004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11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16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14.880382775119617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13.463203463203463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-9.1767954982278965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10.212673512008468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9.526040311421303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-7.4829605679498474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2.1914419985159532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-10.070422535211254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72.180000000000007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9.4486007204211511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37665.949464540005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13.263506063947078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12.809228039041706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-19.045488152997038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7.8517942904658726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7.7116086999715963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-28.870264859713934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3.5730119146577999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11.021897810218979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90.33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106.5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17.901029558286297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11010.9704628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29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19.309533988884137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18.502662843097092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17.856763553062937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11.081178716530422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10.682714359869758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0.38486465521212487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2.3713052142145465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-4.0718562874251401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49.5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11.111111111111116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61040.689775999999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20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20.320197044334975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19.082498072474944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24.025399048184436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12.176160480920021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11.599375038904451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10.304350571832366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1.5373737373737373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14.621848739495814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81.83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79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-3.4583893437614588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9127.3511774899998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12.398484848484847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11.56117547329754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-24.325190962904507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0.82854698765733859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8.2312925170068016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246.14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271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10.099943121800603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99090.150665480003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16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19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20.271783890627574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18.299011225931157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23.729906800021627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17.784360633615997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16.293665053416522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61.109271933483058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0.2904850897863005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9.36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35.15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43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22.332859174964437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10192.727086649998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28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13.370102700646633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12.124870645050017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-18.394869934334512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8.2655669159898562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7.4367106476417009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-25.121881219867525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3.8634423897581796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-18.703703703703709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57.76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57.5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-0.45013850415511758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7965.1803009599998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30.052029136316339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26.362391602008216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83.424151729788548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15.514793453110112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13.783996221067548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40.5491672668985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6.6666666666666732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97.34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98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0.67803575097595825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22997.900868140001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7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18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15.242718446601941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14.41860465116279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-6.9652605339291291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10.02268433464346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9.9626422142220257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-9.204080526721981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3.0984179165810564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-16.034482758620687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126.93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139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9.5091782872449357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33432.223945620004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8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11.389985642498205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10.778702445652174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-30.480619288199261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2.5431340108721341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14.349593495934968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95.78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100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4.4059302568385972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11691.678212120001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20.409119965906669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18.376822716807368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24.56814481036367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12.706376582278482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11.981746346732875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15.10760056305247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1.3927751096262269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-2.921127797150711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61.18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17.685518143184041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22347.059164920003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9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15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10.341446923597024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9.7373865987585546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-36.880430901514607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8.0478792595803288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7.8183758477292988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-27.093922866771216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2.5743707093821508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-7.9527559055118084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92.1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104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12.920738327904457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16802.859110699999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18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0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27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18.942821883998352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16.636560693641616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15.61851679566062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13.994726330338631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12.81031651343066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26.778815187058534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0.57763300760043435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2.6548672566371709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93.28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124.5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33.469125214408237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10555.74557664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23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19.779474130619167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18.994094889024637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20.725068101502163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12.969723170862409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11.974525503913908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17.493268399360652</v>
      </c>
      <c r="R497" s="156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3.3233276157804461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6.6216216216216273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30.96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6.5891472868216949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23568.30832824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11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39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35.833333333333336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30.20487804878049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118.71064813971759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15.709817111526295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13.363235059230666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42.315894801530533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-6.8750000000000062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106.97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109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1.8977283350471996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102749.31016886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14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33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20.414122137404579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18.648884239888424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24.598675829072892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14.945973520553753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13.680571807730852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35.396203543131776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2.9335327661961297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-3.8016528925619868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54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16.666666666666675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12672.668753999998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14.697876973326075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13.28740157480315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-10.290729327051828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8.889943751496368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8.3402149571553235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-19.465625172605105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0.16111111111111112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-1.7857142857142905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19.78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1.1122345803842304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9288.6108332600015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37.110694183864915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23.808850510780626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17.502390379278445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115.68537944032262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21.83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20.5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-6.0925332111772761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9288.6108332600015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8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22.898130397738271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18.78766851232513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107.43512758307605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-157.70340450086559</v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88.15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103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16.846284741917184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24017.737917800001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13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22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7.7802294792586055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7.2384628017736903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-52.512957244156652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5.065250454909382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4.9048377350011627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-54.113682815862376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106.99999999999999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44.64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43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-3.6738351254480328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12300.368976000002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23.941265949820789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22.78176398362892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116.88493647900464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3.0152329749103948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21.008499067522752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133.72999999999999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140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4.6885515591116533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12371.679373829998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12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13.343643983236877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12.349247391264196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-18.556362117598702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8.9298139267634475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8.5168890331796643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-19.104439575806197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0.25723472668810293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16.500000000000004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305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315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3.2786885245901676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18090.204225000001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20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27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28.033088235294116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23.957269656743382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71.101438994392566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15.651879420801839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13.851605565472461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41.791034821325177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29.272727272727277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265.33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307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15.704971167979508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254594.35418494997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24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18.123633879781419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15.9529822029822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10.618559418435481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12.824215670977392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11.344072111066357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16.175109830138588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1.3699920853277052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18.355263157894729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35.39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38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7.374964679287932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7593.0306700000001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13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6.4603870025556773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6.046471894754827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-60.568685714538816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3.0262786097767731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6.8548387096774164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169.63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3.1657136119790152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122621.76409771001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20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18.679660830305032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16.500972762645915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14.012299364449522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12.341713824322698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11.517755714156538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11.804105281672372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2.0721570476920355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19.618007925734481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111.8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115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2.8622540250447193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95924.4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10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29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14.706656143120231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13.594357976653695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-10.237145199168808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10.509987676747254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9.7240731803623923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-4.7895790287767799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3.4042933810375673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-5.302601526413393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131.69999999999999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162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23.006833712984065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10482.1454994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6.9199243379571245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6.1906552599417122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-57.763875245607196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4.9998828124911965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4.7442614719773708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-54.705851041359097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7.5261324041811752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50.46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54.5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8.0063416567578205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81139.680000000008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7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11.61869675339627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10.88673139158576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-29.084668907698685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3.1331747919143873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6.7368421052631646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124.13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141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13.590590509949241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106968.87817160999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15.774558393696784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14.418631664537111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-3.7191472445605833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10.914372186807924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10.142583161306833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-1.1262427222746507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2.4023201482316932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-2.0338983050847479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143.16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161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12.46158144733165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287376.06669647997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38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43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26.950301204819276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23.206354352407196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64.49259099720841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18.28572735624309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16.240465046811689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65.651174187840567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0.69712210114557138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11.801801801801801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131.77000000000001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135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2.4512407983607654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11961.752097390001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27.56117966952521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24.703787026621672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68.221120065592515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18.128977130253261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16.453345895995653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64.231167289369594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-0.17391304347824174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85.97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93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8.1772711410957442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34010.20002068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1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27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22.74338624338624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20.228235294117646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38.815462684175081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16.47770486355142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15.006108936288445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49.272222285216571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2.0984064208444808</v>
      </c>
      <c r="S516" s="15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/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28.55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19.089316987740812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11819.075053100001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27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6.7702157932179263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6.4359783588818757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-58.677629278685274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6.7826757903378514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6.6483849426397219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-38.555454376207756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2.8231173380035028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-13.913043478260869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83.61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25.583064226767128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35476.412113619997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17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23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11.251513928138877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7.3593873778716654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-31.325788731823813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6.3734378123743332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4.9376215908281713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-42.262758452836088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4.2817844755412029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-32.699999999999996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112.69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10.923773183068608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14880.468385040002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14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18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23.187242798353907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19.53371468192061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41.524564679097153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13.662766275934946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12.101438991138378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23.771575074367291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1.1083503416452214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-1.1363636363636374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68.27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76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11.322689321810465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13007.858516729999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31.679814385150806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21.488825936418003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93.359425222017123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20.109523844570543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17.954929906542056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82.173023381220077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3.8010839314486597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0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123.84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3.3591731266149782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20386.558261440001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27.630522088353413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24.947622884770347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68.644355192071373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18.665500387669177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17.264440959606389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69.091554072927735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175.11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175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-6.2817657472458155E-2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21019.679070000002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33.949205118262896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31.722826086956523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107.21077177423703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24.070472030375548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23.044469769930444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118.05541980401148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15.233644859813086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185.72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205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10.38121903941418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47480.597425079999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19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28.384533088797188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30.090818403908795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20.098279886685553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172.59399113695881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34.210526315789473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64.739999999999995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62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-4.2323138708680759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23089.341281759996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18.329479581784742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19.232274241153032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66.047527441561769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4.9660179178251473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8.2788627739256633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54.03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7.3477697575420997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223251.96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13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11.579511358765536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11.286818466680593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-29.323839039530274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6.8848081590456109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6.7730091304826274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-37.630232946979255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4.5123079770497876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-0.51282051282051333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231.5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215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-7.1274298056155487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17535.134180000001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1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17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24.801799871437755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21.755474109576166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51.37909929991762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19.05011650426508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18.299830587717018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72.575807670525336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9.119496855345913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72.11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4.0077659131881882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68031.799912960007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7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27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11.068303914044511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10.298486146815195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-32.4440207577289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9.0591939250781142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8.6912167265199987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-17.932380722488116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2.4781583691582307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1.7919075144508751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273.69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330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20.574372465197843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13683.054369419999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15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20.213441654357457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16.673164788303382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23.373811870480488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10.171799065399577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7.6065454638261967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-7.8532439011271382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23.765182186234806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47.98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48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4.1684035014588616E-2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13955.028005239998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12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29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8.688880840275262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9.2322493746392134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-46.966955529710432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5.0189119650444347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5.2234532630402564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-54.533465147003788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4.1684035014589416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-86.115702479338836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74.27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74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-0.36353844082401832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23433.90746984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16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21.147494305239178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19.842372428533263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29.074851703158512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13.641285978955821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12.772970609579101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23.576984159432723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3.1614379964992594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0.48838818899941577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77.47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75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-3.1883309668258697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29101.17283005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19.349781614544753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18.378190260998338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75.290486524358769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4.5695107783658191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47.396755821567758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48.52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15.416323165704849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222284.67600000004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18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4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9.7822580645161299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8.5242445537596634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-40.293469723898554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3.7510305028854076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12.589902175488241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137.57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135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-1.8681398560732698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8745.2819781599992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1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9.3210922149197089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8.3028547287102423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-43.108219915483772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7.0729222333001003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6.7858107251748674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-35.92609962625162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3.4527876717307553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4.6619217081850612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168.5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182.5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8.3086053412462881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21894.648539500002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1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15.974592339780052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14.37835992832153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-2.4982294585749965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11.644062329390355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10.873946484358239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5.4840510088524308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1.5252225519287834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10.996309963099634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98.84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103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4.2088223391339552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41886.369733600004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10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13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22.443233424159857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20.613138686131389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36.983464052529527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11.751144126124238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11.176765891406031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6.4541095150050465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2.0133549170376366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2.5515486937910019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26.86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19.136262099776612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32515.749040000002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25.851780558229066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23.644366197183096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57.787712040633352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10.829020254129766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10.181992468243648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-1.899449474835746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5.6813104988830974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29.473684210526311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98.52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108.5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10.129922858302898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286226.22101268003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15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35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20.384854127870884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20.74978938500421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24.420036982518269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10.508213520921503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10.477305210431286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-4.8056511811173657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2.1153065367438084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0.30075187969924838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38.380000000000003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48.5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26.367899947889526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9801.2064904200015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9.0178571428571423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8.8698867575687554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-44.959031240586036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5.9862797872653006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5.9274114806086526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-45.770039306701626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4.7186034392912974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-11.325301204819274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17.75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12.676056338028175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7831.3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9.4717182497331898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8.8705647176411802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-42.18886593313664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7.2938341601700927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7.1541731402215429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-33.924849177462733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4.3830985915492953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-4.6666666666666714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25.42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18.017309205350116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18973.25922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8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1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13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29.800703399765535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25.193260654112983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81.890171783689425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14.756797991730657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13.374335653104927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33.682454460766053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5.326514555468135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-66.944444444444443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123.43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133.5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8.1584703880742016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13421.595276740001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19.456179066834803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14.858553027567112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18.751819554321258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10.734157501592284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9.3532111923836059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-2.7588151450320342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2.450781819654865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-34.304347826086946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74.87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89.5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19.540536930679831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7158.9727428300002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18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28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11.796124153143218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8.3133466577837005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-28.001731374775908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4.7022076259487422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3.5708775592131672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-57.402503092255316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0.9349539201282222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21.360544217687082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53.27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53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-0.50685188661536706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27880.584017090001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17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20.417784591797624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19.113742375313958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24.621029813465945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11.013859654941198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10.360106517600196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-0.22498155873522663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3.0091984231274638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4.948496525330186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117.52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105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-10.653505786249152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29751.820940399997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16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29.941401273885347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26.76993166287016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82.74892871133477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26.709923132610793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23.934579487179491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141.96631849448008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1.2253233492171545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67.83486792734837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76.27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81.5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6.8572177789432365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322912.47285590001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10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27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17.585888863269542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14.11100832562442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7.3364042250806172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7.5752445770823336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6.3615310369560527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-31.375540359605569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4.4316244919365415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-14.140862246130142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43.68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42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-3.8461538461538436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9720.8802599999999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19.954317039744176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17.305863708399364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21.792231059010003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13.341443768310851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12.148954976182827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20.860700945931843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0.84020146520146533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-34.390243902439018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29.83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34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13.979215554810608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6849.6540899999991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7.9504264392324089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7.4056603773584895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-51.474151083395348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6.4433547277936967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6.2257220376522708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-41.629378171637967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3.4361381159906133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15.44117647058823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72.48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78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7.6158940397350827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13025.819304000001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13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21.890667472062823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19.073684210526316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33.610848493745848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14.020760327068068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12.643678672649777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27.014658259801362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1.3258830022075054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11.960784313725501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93.85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99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5.487480021310609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28718.1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11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25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24.613165486493571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22.197256385998109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50.227759339194478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18.394329871046995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17.478138763294822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66.635008943031579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1.750665956313266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-9.9999999999999964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122.49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135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10.213078618662763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24985.05833439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19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33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15.693786034593208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14.761388286334055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-4.2121456169694422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12.020740042932038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11.565038830807437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8.8963902788715252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0.82129153400277577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-2.4607329842931902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48.93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54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10.361741263028822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9177.0172199999997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17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11.007874015748031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10.161993769470405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-32.812857843034216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2.6895565092989986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-4.403669724770646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93.26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100.5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7.7632425477160538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44650.268792900002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15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26.829689298043728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24.098191214470283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63.756429835229426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19.988613791103628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18.099151128914784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81.077694114972942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0.63907355779541053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0.80000000000000071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43511.342892592591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7.0784333722717125</v>
      </c>
      <c r="K6" s="32">
        <v>4.9301774135372769</v>
      </c>
      <c r="L6" s="32">
        <v>5.5418293583127243</v>
      </c>
      <c r="M6" s="32">
        <v>4.6727943309297491</v>
      </c>
      <c r="N6" s="32"/>
      <c r="O6" s="32"/>
      <c r="P6" s="32">
        <v>4.6269872182512479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8</v>
      </c>
      <c r="F7" s="4">
        <v>18</v>
      </c>
      <c r="G7" s="4">
        <v>27.600000381469727</v>
      </c>
      <c r="H7" s="4">
        <v>19.71</v>
      </c>
      <c r="I7" s="34">
        <v>2208.5451555199379</v>
      </c>
      <c r="J7" s="35">
        <v>22.73356401384083</v>
      </c>
      <c r="K7" s="35">
        <v>3.6185055994125208</v>
      </c>
      <c r="L7" s="35">
        <v>8.1472892047585965</v>
      </c>
      <c r="M7" s="35">
        <v>7.0122912741537213</v>
      </c>
      <c r="N7" s="4">
        <v>0.34300000000000003</v>
      </c>
      <c r="O7" s="4" t="s">
        <v>140</v>
      </c>
      <c r="P7" s="35">
        <v>2.4099441907661086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0.40030443345716527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2.2116660309179186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0.47014436533266624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4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8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15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2.4099441908661086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-221.16660309179187</v>
      </c>
      <c r="AR7" s="21">
        <v>-47.014436533266625</v>
      </c>
      <c r="AS7">
        <v>40.030443335716527</v>
      </c>
      <c r="AT7">
        <v>221.16660309179187</v>
      </c>
      <c r="AU7">
        <v>47.014436533266625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4.72</v>
      </c>
      <c r="I8" s="34">
        <v>89.322883860350473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29.350000381469727</v>
      </c>
      <c r="H9" s="4">
        <v>12.45</v>
      </c>
      <c r="I9" s="34">
        <v>573.78688149976779</v>
      </c>
      <c r="J9" s="35" t="s">
        <v>1019</v>
      </c>
      <c r="K9" s="35" t="s">
        <v>1019</v>
      </c>
      <c r="L9" s="35">
        <v>6.5078673426277991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1.3574297496356409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>
        <f t="shared" si="4"/>
        <v>0.17431752619124241</v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>
        <f t="shared" si="8"/>
        <v>13</v>
      </c>
      <c r="AB9" s="1" t="str">
        <f t="shared" si="9"/>
        <v xml:space="preserve"> </v>
      </c>
      <c r="AC9" s="1">
        <f t="shared" si="10"/>
        <v>2</v>
      </c>
      <c r="AD9" s="1" t="str">
        <f t="shared" si="11"/>
        <v xml:space="preserve"> </v>
      </c>
      <c r="AE9" s="1">
        <f t="shared" si="12"/>
        <v>8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-17.431752619124239</v>
      </c>
      <c r="AS9">
        <v>135.74297495156409</v>
      </c>
      <c r="AT9" t="e">
        <v>#VALUE!</v>
      </c>
      <c r="AU9">
        <v>17.431752619124239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13</v>
      </c>
      <c r="D10" s="4">
        <v>1</v>
      </c>
      <c r="E10" s="4">
        <v>12</v>
      </c>
      <c r="F10" s="4">
        <v>26</v>
      </c>
      <c r="G10" s="4">
        <v>7.5545001029968262</v>
      </c>
      <c r="H10" s="4">
        <v>6.69</v>
      </c>
      <c r="I10" s="34">
        <v>6583.3993299446447</v>
      </c>
      <c r="J10" s="35">
        <v>6.6369047619047619</v>
      </c>
      <c r="K10" s="35">
        <v>4.8303249097472927</v>
      </c>
      <c r="L10" s="35" t="s">
        <v>1019</v>
      </c>
      <c r="M10" s="35" t="s">
        <v>1019</v>
      </c>
      <c r="N10" s="4">
        <v>1.008</v>
      </c>
      <c r="O10" s="4" t="s">
        <v>140</v>
      </c>
      <c r="P10" s="35">
        <v>4.1853512705530642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4.1853512706830642</v>
      </c>
      <c r="AH10" s="38" t="str">
        <f t="shared" si="15"/>
        <v xml:space="preserve"> </v>
      </c>
      <c r="AI10" s="1">
        <f t="shared" si="16"/>
        <v>20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6.2376600463111886</v>
      </c>
      <c r="AR10" s="21" t="e">
        <v>#VALUE!</v>
      </c>
      <c r="AS10">
        <v>12.922273587396504</v>
      </c>
      <c r="AT10">
        <v>-6.2376600463111886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3</v>
      </c>
      <c r="D11" s="4">
        <v>0</v>
      </c>
      <c r="E11" s="4">
        <v>3</v>
      </c>
      <c r="F11" s="4">
        <v>6</v>
      </c>
      <c r="G11" s="4">
        <v>10.25</v>
      </c>
      <c r="H11" s="4">
        <v>8.9499999999999993</v>
      </c>
      <c r="I11" s="34">
        <v>313.33975625376121</v>
      </c>
      <c r="J11" s="35">
        <v>3.7291666666666665</v>
      </c>
      <c r="K11" s="35">
        <v>0.69058641975308632</v>
      </c>
      <c r="L11" s="35">
        <v>5.1896351351351351</v>
      </c>
      <c r="M11" s="35">
        <v>3.7512380952380955</v>
      </c>
      <c r="N11" s="4">
        <v>1.095</v>
      </c>
      <c r="O11" s="4" t="s">
        <v>140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 t="str">
        <f t="shared" si="5"/>
        <v/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64</v>
      </c>
      <c r="AP11" t="s">
        <v>1028</v>
      </c>
      <c r="AQ11" s="22">
        <v>47.31649687803943</v>
      </c>
      <c r="AR11" s="21">
        <v>6.3551979031851502</v>
      </c>
      <c r="AS11">
        <v>14.525139664804488</v>
      </c>
      <c r="AT11">
        <v>-47.31649687803943</v>
      </c>
      <c r="AU11">
        <v>-6.3551979031851502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7</v>
      </c>
      <c r="D12" s="4">
        <v>0</v>
      </c>
      <c r="E12" s="4">
        <v>1</v>
      </c>
      <c r="F12" s="4">
        <v>8</v>
      </c>
      <c r="G12" s="4">
        <v>4.0500001907348633</v>
      </c>
      <c r="H12" s="4">
        <v>2.77</v>
      </c>
      <c r="I12" s="34">
        <v>321.42583462163788</v>
      </c>
      <c r="J12" s="35">
        <v>4.743150684931507</v>
      </c>
      <c r="K12" s="35">
        <v>1.63905325443787</v>
      </c>
      <c r="L12" s="35">
        <v>4.4275081210901828</v>
      </c>
      <c r="M12" s="35">
        <v>3.6003517509727629</v>
      </c>
      <c r="N12" s="4">
        <v>0.26300000000000001</v>
      </c>
      <c r="O12" s="4" t="s">
        <v>140</v>
      </c>
      <c r="P12" s="35" t="s">
        <v>145</v>
      </c>
      <c r="Q12" s="36">
        <f t="shared" si="0"/>
        <v>87.500000000149996</v>
      </c>
      <c r="R12" s="36" t="str">
        <f t="shared" si="1"/>
        <v xml:space="preserve"> </v>
      </c>
      <c r="S12" s="37">
        <f t="shared" si="22"/>
        <v>0.46209393182323577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-0.20107462088327632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13</v>
      </c>
      <c r="AC12" s="1">
        <f t="shared" si="10"/>
        <v>11</v>
      </c>
      <c r="AD12" s="1" t="str">
        <f t="shared" si="11"/>
        <v xml:space="preserve"> </v>
      </c>
      <c r="AE12" s="1">
        <f t="shared" si="12"/>
        <v>12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32.991518949492246</v>
      </c>
      <c r="AR12" s="21">
        <v>20.107462088327633</v>
      </c>
      <c r="AS12">
        <v>46.209393167323576</v>
      </c>
      <c r="AT12">
        <v>-32.991518949492246</v>
      </c>
      <c r="AU12">
        <v>-20.107462088327633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2.5299999999999998</v>
      </c>
      <c r="I13" s="34">
        <v>208.2718173699717</v>
      </c>
      <c r="J13" s="35" t="s">
        <v>1019</v>
      </c>
      <c r="K13" s="35" t="s">
        <v>1019</v>
      </c>
      <c r="L13" s="35">
        <v>5.7567866666666667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0.69960481863227808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6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-3.8788149987243337</v>
      </c>
      <c r="AS13">
        <v>69.960481847227811</v>
      </c>
      <c r="AT13" t="e">
        <v>#VALUE!</v>
      </c>
      <c r="AU13">
        <v>3.8788149987243337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1.3835000991821289</v>
      </c>
      <c r="H14" s="4">
        <v>1.81</v>
      </c>
      <c r="I14" s="34">
        <v>308.27749535701469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>
        <f t="shared" si="23"/>
        <v>-0.23563530414926584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>
        <f t="shared" si="11"/>
        <v>1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-23.563530431926583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46.98</v>
      </c>
      <c r="I15" s="34">
        <v>94.692533209679397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4</v>
      </c>
      <c r="F16" s="4">
        <v>10</v>
      </c>
      <c r="G16" s="4">
        <v>3.5999999046325684</v>
      </c>
      <c r="H16" s="4">
        <v>3.26</v>
      </c>
      <c r="I16" s="34">
        <v>462.70010825592249</v>
      </c>
      <c r="J16" s="35">
        <v>5.7495590828924152</v>
      </c>
      <c r="K16" s="35">
        <v>4.7383720930232549</v>
      </c>
      <c r="L16" s="35">
        <v>4.4619835494214417</v>
      </c>
      <c r="M16" s="35">
        <v>3.7911296084663304</v>
      </c>
      <c r="N16" s="4">
        <v>0.56700000000000006</v>
      </c>
      <c r="O16" s="4">
        <v>-9.3159834177798189</v>
      </c>
      <c r="P16" s="35">
        <v>3.9877300613496933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/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-0.1948536735927312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15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3.9877300615396933</v>
      </c>
      <c r="AH16" s="38" t="str">
        <f t="shared" si="15"/>
        <v xml:space="preserve"> </v>
      </c>
      <c r="AI16" s="1">
        <f t="shared" si="16"/>
        <v>24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18.77356498946342</v>
      </c>
      <c r="AR16" s="21">
        <v>19.48536735927312</v>
      </c>
      <c r="AS16">
        <v>10.429444927379405</v>
      </c>
      <c r="AT16">
        <v>-18.77356498946342</v>
      </c>
      <c r="AU16">
        <v>-19.48536735927312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1.83</v>
      </c>
      <c r="I17" s="34">
        <v>38.094696019255409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9</v>
      </c>
      <c r="D18" s="4">
        <v>1</v>
      </c>
      <c r="E18" s="4">
        <v>12</v>
      </c>
      <c r="F18" s="4">
        <v>22</v>
      </c>
      <c r="G18" s="4">
        <v>21</v>
      </c>
      <c r="H18" s="4">
        <v>20.04</v>
      </c>
      <c r="I18" s="34">
        <v>2562.6571169631716</v>
      </c>
      <c r="J18" s="35">
        <v>11.971326164874553</v>
      </c>
      <c r="K18" s="35">
        <v>9.1173794358507738</v>
      </c>
      <c r="L18" s="35">
        <v>5.8172860301933955</v>
      </c>
      <c r="M18" s="35">
        <v>4.7882806342584399</v>
      </c>
      <c r="N18" s="4">
        <v>1.6739999999999999</v>
      </c>
      <c r="O18" s="4">
        <v>-19.869960392866133</v>
      </c>
      <c r="P18" s="35">
        <v>2.9341317365269459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>
        <f t="shared" si="2"/>
        <v>0.69123950672047396</v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>
        <f t="shared" si="6"/>
        <v>10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2.9341317367369459</v>
      </c>
      <c r="AH18" s="38" t="str">
        <f t="shared" si="15"/>
        <v xml:space="preserve"> </v>
      </c>
      <c r="AI18" s="1">
        <f t="shared" si="16"/>
        <v>29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-69.1239506720474</v>
      </c>
      <c r="AR18" s="21">
        <v>-4.970500787208243</v>
      </c>
      <c r="AS18">
        <v>4.7904191616766623</v>
      </c>
      <c r="AT18">
        <v>69.1239506720474</v>
      </c>
      <c r="AU18">
        <v>4.970500787208243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31.739999771118164</v>
      </c>
      <c r="H19" s="4">
        <v>23.98</v>
      </c>
      <c r="I19" s="34">
        <v>5173.3846200575699</v>
      </c>
      <c r="J19" s="35">
        <v>9.0593124291650913</v>
      </c>
      <c r="K19" s="35">
        <v>8.0822379507920452</v>
      </c>
      <c r="L19" s="35">
        <v>10.044785381407896</v>
      </c>
      <c r="M19" s="35">
        <v>8.8620645753709333</v>
      </c>
      <c r="N19" s="4">
        <v>2.4969999999999999</v>
      </c>
      <c r="O19" s="4" t="s">
        <v>140</v>
      </c>
      <c r="P19" s="35">
        <v>2.5020850708924103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0.32360299317738805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0.81253963843920141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3</v>
      </c>
      <c r="AB19" s="1" t="str">
        <f t="shared" si="9"/>
        <v xml:space="preserve"> </v>
      </c>
      <c r="AC19" s="1">
        <f t="shared" si="10"/>
        <v>22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2.5020850711124103</v>
      </c>
      <c r="AH19" s="38" t="str">
        <f t="shared" si="15"/>
        <v xml:space="preserve"> </v>
      </c>
      <c r="AI19" s="1">
        <f t="shared" si="16"/>
        <v>33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-27.984710072331254</v>
      </c>
      <c r="AR19" s="21">
        <v>-81.253963843920147</v>
      </c>
      <c r="AS19">
        <v>32.360299295738805</v>
      </c>
      <c r="AT19">
        <v>27.984710072331254</v>
      </c>
      <c r="AU19">
        <v>81.253963843920147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11</v>
      </c>
      <c r="D20" s="4">
        <v>2</v>
      </c>
      <c r="E20" s="4">
        <v>16</v>
      </c>
      <c r="F20" s="4">
        <v>29</v>
      </c>
      <c r="G20" s="4">
        <v>95</v>
      </c>
      <c r="H20" s="4">
        <v>92.1</v>
      </c>
      <c r="I20" s="34">
        <v>5291.5406280386051</v>
      </c>
      <c r="J20" s="35">
        <v>19.336552592903633</v>
      </c>
      <c r="K20" s="35">
        <v>15.903988948368156</v>
      </c>
      <c r="L20" s="35">
        <v>12.310440186721697</v>
      </c>
      <c r="M20" s="35">
        <v>10.262860735165736</v>
      </c>
      <c r="N20" s="4">
        <v>4.0010000000000003</v>
      </c>
      <c r="O20" s="4">
        <v>51.428571428571445</v>
      </c>
      <c r="P20" s="35">
        <v>3.4310532030401739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1.7317559657551551</v>
      </c>
      <c r="V20" s="37" t="str">
        <f t="shared" si="3"/>
        <v/>
      </c>
      <c r="W20" s="37">
        <f t="shared" si="4"/>
        <v>1.2213676009810879</v>
      </c>
      <c r="X20" s="37" t="str">
        <f t="shared" si="5"/>
        <v/>
      </c>
      <c r="Y20" s="1">
        <f t="shared" si="6"/>
        <v>5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3.4310532032701739</v>
      </c>
      <c r="AH20" s="38" t="str">
        <f t="shared" si="15"/>
        <v xml:space="preserve"> </v>
      </c>
      <c r="AI20" s="1">
        <f t="shared" si="16"/>
        <v>28</v>
      </c>
      <c r="AJ20" s="1" t="str">
        <f t="shared" si="17"/>
        <v xml:space="preserve"> </v>
      </c>
      <c r="AK20" s="25">
        <f t="shared" si="18"/>
        <v>51.428571428801447</v>
      </c>
      <c r="AL20" s="25" t="str">
        <f t="shared" si="19"/>
        <v xml:space="preserve"> </v>
      </c>
      <c r="AM20" s="1">
        <f t="shared" si="20"/>
        <v>2</v>
      </c>
      <c r="AN20" s="1" t="str">
        <f t="shared" si="21"/>
        <v xml:space="preserve"> </v>
      </c>
      <c r="AO20" t="s">
        <v>34</v>
      </c>
      <c r="AP20" t="s">
        <v>1020</v>
      </c>
      <c r="AQ20" s="22">
        <v>-173.1755965755155</v>
      </c>
      <c r="AR20" s="21">
        <v>-122.13676009810879</v>
      </c>
      <c r="AS20">
        <v>3.148751357220414</v>
      </c>
      <c r="AT20">
        <v>173.1755965755155</v>
      </c>
      <c r="AU20">
        <v>122.13676009810879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1.72</v>
      </c>
      <c r="I21" s="34">
        <v>78.119674698204818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1</v>
      </c>
      <c r="D22" s="4">
        <v>0</v>
      </c>
      <c r="E22" s="4">
        <v>1</v>
      </c>
      <c r="F22" s="4">
        <v>2</v>
      </c>
      <c r="G22" s="4">
        <v>8.3999996185302734</v>
      </c>
      <c r="H22" s="4">
        <v>8.19</v>
      </c>
      <c r="I22" s="34">
        <v>219.69881115933541</v>
      </c>
      <c r="J22" s="35" t="s">
        <v>1019</v>
      </c>
      <c r="K22" s="35" t="s">
        <v>1019</v>
      </c>
      <c r="L22" s="35">
        <v>5.2914972273567473</v>
      </c>
      <c r="M22" s="35">
        <v>3.8895380434782614</v>
      </c>
      <c r="N22" s="4" t="s">
        <v>140</v>
      </c>
      <c r="O22" s="4" t="s">
        <v>140</v>
      </c>
      <c r="P22" s="35" t="s">
        <v>145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4.5171389223755076</v>
      </c>
      <c r="AS22">
        <v>2.5640979063525471</v>
      </c>
      <c r="AT22" t="e">
        <v>#VALUE!</v>
      </c>
      <c r="AU22">
        <v>-4.5171389223755076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16</v>
      </c>
      <c r="D23" s="4">
        <v>0</v>
      </c>
      <c r="E23" s="4">
        <v>5</v>
      </c>
      <c r="F23" s="4">
        <v>21</v>
      </c>
      <c r="G23" s="4">
        <v>42</v>
      </c>
      <c r="H23" s="4">
        <v>34.299999999999997</v>
      </c>
      <c r="I23" s="34">
        <v>1651.1330961000035</v>
      </c>
      <c r="J23" s="35">
        <v>14.558573853989813</v>
      </c>
      <c r="K23" s="35">
        <v>4.6027911969940956</v>
      </c>
      <c r="L23" s="35">
        <v>5.8181264713228877</v>
      </c>
      <c r="M23" s="35">
        <v>5.1633380497065779</v>
      </c>
      <c r="N23" s="4">
        <v>0.97599999999999998</v>
      </c>
      <c r="O23" s="4">
        <v>125</v>
      </c>
      <c r="P23" s="35">
        <v>2.5568513119533529</v>
      </c>
      <c r="Q23" s="36">
        <f t="shared" si="0"/>
        <v>76.190476190736192</v>
      </c>
      <c r="R23" s="36" t="str">
        <f t="shared" si="1"/>
        <v xml:space="preserve"> </v>
      </c>
      <c r="S23" s="37">
        <f t="shared" si="22"/>
        <v>0.22448979617836737</v>
      </c>
      <c r="T23" s="37" t="str">
        <f t="shared" si="23"/>
        <v/>
      </c>
      <c r="U23" s="37">
        <f t="shared" si="2"/>
        <v>1.0567508498448248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8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34</v>
      </c>
      <c r="AD23" s="1" t="str">
        <f t="shared" si="11"/>
        <v xml:space="preserve"> </v>
      </c>
      <c r="AE23" s="1">
        <f t="shared" si="12"/>
        <v>19</v>
      </c>
      <c r="AF23" s="1" t="str">
        <f t="shared" si="13"/>
        <v xml:space="preserve"> </v>
      </c>
      <c r="AG23" s="38">
        <f t="shared" si="14"/>
        <v>2.5568513122133529</v>
      </c>
      <c r="AH23" s="38" t="str">
        <f t="shared" si="15"/>
        <v xml:space="preserve"> </v>
      </c>
      <c r="AI23" s="1">
        <f t="shared" si="16"/>
        <v>32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-105.67508498448248</v>
      </c>
      <c r="AR23" s="21">
        <v>-4.9856661969520655</v>
      </c>
      <c r="AS23">
        <v>22.448979591836739</v>
      </c>
      <c r="AT23">
        <v>105.67508498448248</v>
      </c>
      <c r="AU23">
        <v>4.9856661969520655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0.75</v>
      </c>
      <c r="I24" s="34">
        <v>33.638013996138341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5.57</v>
      </c>
      <c r="I25" s="34">
        <v>106.43702305316678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3.55</v>
      </c>
      <c r="I26" s="34">
        <v>134.37577040182717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1.1299999999999999</v>
      </c>
      <c r="I27" s="34">
        <v>44.708532634725074</v>
      </c>
      <c r="J27" s="35" t="s">
        <v>1019</v>
      </c>
      <c r="K27" s="35" t="s">
        <v>1019</v>
      </c>
      <c r="L27" s="35">
        <v>9.1954705882352954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1.9203539404029066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0.65928432539015702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4</v>
      </c>
      <c r="AB27" s="1" t="str">
        <f t="shared" si="9"/>
        <v xml:space="preserve"> </v>
      </c>
      <c r="AC27" s="1">
        <f t="shared" si="10"/>
        <v>1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-65.928432539015702</v>
      </c>
      <c r="AS27">
        <v>192.03539401029067</v>
      </c>
      <c r="AT27" t="e">
        <v>#VALUE!</v>
      </c>
      <c r="AU27">
        <v>65.928432539015702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11</v>
      </c>
      <c r="F28" s="4">
        <v>17</v>
      </c>
      <c r="G28" s="4">
        <v>5.679999828338623</v>
      </c>
      <c r="H28" s="4">
        <v>4.63</v>
      </c>
      <c r="I28" s="34">
        <v>192.76332521218856</v>
      </c>
      <c r="J28" s="35">
        <v>7.0579268292682924</v>
      </c>
      <c r="K28" s="35">
        <v>3.4270910436713544</v>
      </c>
      <c r="L28" s="35">
        <v>5.5942203964993755</v>
      </c>
      <c r="M28" s="35">
        <v>4.0700650102459681</v>
      </c>
      <c r="N28" s="4">
        <v>0.72799999999999998</v>
      </c>
      <c r="O28" s="4" t="s">
        <v>140</v>
      </c>
      <c r="P28" s="35">
        <v>4.7084233261339099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0.22678182068551253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33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4.7084233264439099</v>
      </c>
      <c r="AH28" s="38" t="str">
        <f t="shared" si="15"/>
        <v xml:space="preserve"> </v>
      </c>
      <c r="AI28" s="1">
        <f t="shared" si="16"/>
        <v>19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0.2897045423038147</v>
      </c>
      <c r="AR28" s="21">
        <v>-0.94537443864208814</v>
      </c>
      <c r="AS28">
        <v>22.678182037551252</v>
      </c>
      <c r="AT28">
        <v>-0.2897045423038147</v>
      </c>
      <c r="AU28">
        <v>0.94537443864208814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1.0900000000000001</v>
      </c>
      <c r="I29" s="34">
        <v>539.80974046168217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2.99</v>
      </c>
      <c r="I30" s="34">
        <v>387.74598345019041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8.0500000000000007</v>
      </c>
      <c r="I31" s="34">
        <v>159.95798216729079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403</v>
      </c>
      <c r="I32" s="34">
        <v>240.23503160280066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7</v>
      </c>
      <c r="D33" s="4">
        <v>0</v>
      </c>
      <c r="E33" s="4">
        <v>6</v>
      </c>
      <c r="F33" s="4">
        <v>13</v>
      </c>
      <c r="G33" s="4">
        <v>2.5250000953674316</v>
      </c>
      <c r="H33" s="4">
        <v>1.42</v>
      </c>
      <c r="I33" s="34">
        <v>1021.1573756577355</v>
      </c>
      <c r="J33" s="35">
        <v>3.1555555555555554</v>
      </c>
      <c r="K33" s="35">
        <v>1.242344706911636</v>
      </c>
      <c r="L33" s="35">
        <v>4.4400145677761023</v>
      </c>
      <c r="M33" s="35">
        <v>4.0522087569472687</v>
      </c>
      <c r="N33" s="4">
        <v>0.437</v>
      </c>
      <c r="O33" s="4" t="s">
        <v>140</v>
      </c>
      <c r="P33" s="35">
        <v>13.380281690140846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0.77816908160467024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-0.19881788472680118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14</v>
      </c>
      <c r="AC33" s="1">
        <f t="shared" si="10"/>
        <v>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13.380281690500846</v>
      </c>
      <c r="AH33" s="38" t="str">
        <f t="shared" si="15"/>
        <v xml:space="preserve"> </v>
      </c>
      <c r="AI33" s="1">
        <f t="shared" si="16"/>
        <v>1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55.420141864769313</v>
      </c>
      <c r="AR33" s="21">
        <v>19.881788472680118</v>
      </c>
      <c r="AS33">
        <v>77.81690812446702</v>
      </c>
      <c r="AT33">
        <v>-55.420141864769313</v>
      </c>
      <c r="AU33">
        <v>-19.881788472680118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7.2150001525878906</v>
      </c>
      <c r="H34" s="4">
        <v>5.66</v>
      </c>
      <c r="I34" s="34">
        <v>1265.063796026468</v>
      </c>
      <c r="J34" s="35">
        <v>6.3169642857142856</v>
      </c>
      <c r="K34" s="35">
        <v>2.3485477178423237</v>
      </c>
      <c r="L34" s="35">
        <v>4.1078674773951072</v>
      </c>
      <c r="M34" s="35">
        <v>4.2747401183916622</v>
      </c>
      <c r="N34" s="4">
        <v>0.72</v>
      </c>
      <c r="O34" s="4" t="s">
        <v>140</v>
      </c>
      <c r="P34" s="35">
        <v>9.7526501766784452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0.27473500966114667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-0.25875244223582583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9</v>
      </c>
      <c r="AC34" s="1">
        <f t="shared" si="10"/>
        <v>24</v>
      </c>
      <c r="AD34" s="1" t="str">
        <f t="shared" si="11"/>
        <v xml:space="preserve"> </v>
      </c>
      <c r="AE34" s="1">
        <f t="shared" si="12"/>
        <v>13</v>
      </c>
      <c r="AF34" s="1" t="str">
        <f t="shared" si="13"/>
        <v xml:space="preserve"> </v>
      </c>
      <c r="AG34" s="38">
        <f t="shared" si="14"/>
        <v>9.7526501770484444</v>
      </c>
      <c r="AH34" s="38" t="str">
        <f t="shared" si="15"/>
        <v xml:space="preserve"> </v>
      </c>
      <c r="AI34" s="1">
        <f t="shared" si="16"/>
        <v>6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10.75759347457198</v>
      </c>
      <c r="AR34" s="21">
        <v>25.875244223582584</v>
      </c>
      <c r="AS34">
        <v>27.473500929114671</v>
      </c>
      <c r="AT34">
        <v>-10.75759347457198</v>
      </c>
      <c r="AU34">
        <v>-25.875244223582584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8</v>
      </c>
      <c r="D35" s="4">
        <v>0</v>
      </c>
      <c r="E35" s="4">
        <v>7</v>
      </c>
      <c r="F35" s="4">
        <v>15</v>
      </c>
      <c r="G35" s="4">
        <v>6</v>
      </c>
      <c r="H35" s="4">
        <v>4.74</v>
      </c>
      <c r="I35" s="34">
        <v>4485.0684431170748</v>
      </c>
      <c r="J35" s="35">
        <v>9.5757575757575761</v>
      </c>
      <c r="K35" s="35">
        <v>9.8136645962732931</v>
      </c>
      <c r="L35" s="35">
        <v>5.386236480737276</v>
      </c>
      <c r="M35" s="35">
        <v>4.9738961310769598</v>
      </c>
      <c r="N35" s="4">
        <v>0.40600000000000003</v>
      </c>
      <c r="O35" s="4" t="s">
        <v>140</v>
      </c>
      <c r="P35" s="35">
        <v>3.8607594936708862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0.26582278519012642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26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3.8607594940508863</v>
      </c>
      <c r="AH35" s="38" t="str">
        <f t="shared" si="15"/>
        <v xml:space="preserve"> </v>
      </c>
      <c r="AI35" s="1">
        <f t="shared" si="16"/>
        <v>25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-35.280747478228868</v>
      </c>
      <c r="AR35" s="21">
        <v>2.8076085984506061</v>
      </c>
      <c r="AS35">
        <v>26.582278481012644</v>
      </c>
      <c r="AT35">
        <v>35.280747478228868</v>
      </c>
      <c r="AU35">
        <v>-2.8076085984506061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12</v>
      </c>
      <c r="D36" s="4">
        <v>0</v>
      </c>
      <c r="E36" s="4">
        <v>7</v>
      </c>
      <c r="F36" s="4">
        <v>19</v>
      </c>
      <c r="G36" s="4">
        <v>10.420000076293945</v>
      </c>
      <c r="H36" s="4">
        <v>8.66</v>
      </c>
      <c r="I36" s="34">
        <v>5735.9673936593708</v>
      </c>
      <c r="J36" s="35">
        <v>6.4148148148148145</v>
      </c>
      <c r="K36" s="35">
        <v>5.7694870086608923</v>
      </c>
      <c r="L36" s="35">
        <v>4.0431268001318559</v>
      </c>
      <c r="M36" s="35">
        <v>3.7382347249643701</v>
      </c>
      <c r="N36" s="4">
        <v>1.35</v>
      </c>
      <c r="O36" s="4">
        <v>51.422881314087256</v>
      </c>
      <c r="P36" s="35">
        <v>11.789838337182449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0.20323326555096363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-0.27043462749945912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8</v>
      </c>
      <c r="AC36" s="1">
        <f t="shared" si="10"/>
        <v>36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11.789838337572448</v>
      </c>
      <c r="AH36" s="38" t="str">
        <f t="shared" si="15"/>
        <v xml:space="preserve"> </v>
      </c>
      <c r="AI36" s="1">
        <f t="shared" si="16"/>
        <v>4</v>
      </c>
      <c r="AJ36" s="1" t="str">
        <f t="shared" si="17"/>
        <v xml:space="preserve"> </v>
      </c>
      <c r="AK36" s="25">
        <f t="shared" si="18"/>
        <v>51.422881314477259</v>
      </c>
      <c r="AL36" s="25" t="str">
        <f t="shared" si="19"/>
        <v xml:space="preserve"> </v>
      </c>
      <c r="AM36" s="1">
        <f t="shared" si="20"/>
        <v>3</v>
      </c>
      <c r="AN36" s="1" t="str">
        <f t="shared" si="21"/>
        <v xml:space="preserve"> </v>
      </c>
      <c r="AO36" t="s">
        <v>33</v>
      </c>
      <c r="AP36" t="s">
        <v>1022</v>
      </c>
      <c r="AQ36" s="22">
        <v>9.3752179692258686</v>
      </c>
      <c r="AR36" s="21">
        <v>27.043462749945913</v>
      </c>
      <c r="AS36">
        <v>20.323326516096362</v>
      </c>
      <c r="AT36">
        <v>-9.3752179692258686</v>
      </c>
      <c r="AU36">
        <v>-27.043462749945913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7.19</v>
      </c>
      <c r="I37" s="34">
        <v>134.67812993630713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3.28</v>
      </c>
      <c r="I38" s="34">
        <v>19.397448295944752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15</v>
      </c>
      <c r="D39" s="4">
        <v>2</v>
      </c>
      <c r="E39" s="4">
        <v>7</v>
      </c>
      <c r="F39" s="4">
        <v>24</v>
      </c>
      <c r="G39" s="4">
        <v>65</v>
      </c>
      <c r="H39" s="4">
        <v>54</v>
      </c>
      <c r="I39" s="34">
        <v>3585.9996429523767</v>
      </c>
      <c r="J39" s="35">
        <v>8.2342177493138156</v>
      </c>
      <c r="K39" s="35">
        <v>6.886876673893636</v>
      </c>
      <c r="L39" s="35">
        <v>6.3794786812168924</v>
      </c>
      <c r="M39" s="35">
        <v>5.2997550335707651</v>
      </c>
      <c r="N39" s="4">
        <v>6.5579999999999998</v>
      </c>
      <c r="O39" s="4">
        <v>9.592154825301991</v>
      </c>
      <c r="P39" s="35">
        <v>7.4444444444444455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0.20370370412370373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>
        <f t="shared" si="4"/>
        <v>0.15115032758049418</v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>
        <f t="shared" si="8"/>
        <v>15</v>
      </c>
      <c r="AB39" s="1" t="str">
        <f t="shared" si="9"/>
        <v xml:space="preserve"> </v>
      </c>
      <c r="AC39" s="1">
        <f t="shared" si="10"/>
        <v>35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7.4444444448644456</v>
      </c>
      <c r="AH39" s="38" t="str">
        <f t="shared" si="15"/>
        <v xml:space="preserve"> </v>
      </c>
      <c r="AI39" s="1">
        <f t="shared" si="16"/>
        <v>8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-16.328251129263261</v>
      </c>
      <c r="AR39" s="21">
        <v>-15.115032758049418</v>
      </c>
      <c r="AS39">
        <v>20.370370370370374</v>
      </c>
      <c r="AT39">
        <v>16.328251129263261</v>
      </c>
      <c r="AU39">
        <v>15.115032758049418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19</v>
      </c>
      <c r="D40" s="4">
        <v>1</v>
      </c>
      <c r="E40" s="4">
        <v>6</v>
      </c>
      <c r="F40" s="4">
        <v>26</v>
      </c>
      <c r="G40" s="4">
        <v>10.5</v>
      </c>
      <c r="H40" s="4">
        <v>8.86</v>
      </c>
      <c r="I40" s="34">
        <v>7042.1253267189868</v>
      </c>
      <c r="J40" s="35">
        <v>6.0977288368891944</v>
      </c>
      <c r="K40" s="35">
        <v>4.3796342066238259</v>
      </c>
      <c r="L40" s="35" t="s">
        <v>1019</v>
      </c>
      <c r="M40" s="35" t="s">
        <v>1019</v>
      </c>
      <c r="N40" s="4">
        <v>1.4530000000000001</v>
      </c>
      <c r="O40" s="4" t="s">
        <v>140</v>
      </c>
      <c r="P40" s="35">
        <v>4.1534988713318288</v>
      </c>
      <c r="Q40" s="36">
        <f t="shared" si="0"/>
        <v>73.076923077353086</v>
      </c>
      <c r="R40" s="36" t="str">
        <f t="shared" si="1"/>
        <v xml:space="preserve"> </v>
      </c>
      <c r="S40" s="37">
        <f t="shared" si="22"/>
        <v>0.18510158056544032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38</v>
      </c>
      <c r="AD40" s="1" t="str">
        <f t="shared" si="11"/>
        <v xml:space="preserve"> </v>
      </c>
      <c r="AE40" s="1">
        <f t="shared" si="12"/>
        <v>24</v>
      </c>
      <c r="AF40" s="1" t="str">
        <f t="shared" si="13"/>
        <v xml:space="preserve"> </v>
      </c>
      <c r="AG40" s="38">
        <f t="shared" si="14"/>
        <v>4.1534988717618289</v>
      </c>
      <c r="AH40" s="38" t="str">
        <f t="shared" si="15"/>
        <v xml:space="preserve"> </v>
      </c>
      <c r="AI40" s="1">
        <f t="shared" si="16"/>
        <v>21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13.854824702090484</v>
      </c>
      <c r="AR40" s="21" t="e">
        <v>#VALUE!</v>
      </c>
      <c r="AS40">
        <v>18.510158013544032</v>
      </c>
      <c r="AT40">
        <v>-13.854824702090484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1.95</v>
      </c>
      <c r="I41" s="34">
        <v>43.840125582815233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2.44</v>
      </c>
      <c r="I42" s="34">
        <v>36.940308520875831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3.71</v>
      </c>
      <c r="I43" s="34">
        <v>228.80397359761966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11.32</v>
      </c>
      <c r="I44" s="34">
        <v>38.560234778358073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3.58</v>
      </c>
      <c r="I45" s="34">
        <v>182.92266851570926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3.55</v>
      </c>
      <c r="I46" s="34">
        <v>258.64841422909745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1.1464788414925584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4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114.64788410025584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1.0260000228881836</v>
      </c>
      <c r="H47" s="4">
        <v>0.91</v>
      </c>
      <c r="I47" s="34">
        <v>77.495171484774403</v>
      </c>
      <c r="J47" s="35">
        <v>5.0555555555555562</v>
      </c>
      <c r="K47" s="35">
        <v>4.1363636363636367</v>
      </c>
      <c r="L47" s="35">
        <v>0.40453517587939697</v>
      </c>
      <c r="M47" s="35">
        <v>0.34439572192513368</v>
      </c>
      <c r="N47" s="4">
        <v>0.23</v>
      </c>
      <c r="O47" s="4" t="s">
        <v>140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>
        <f t="shared" si="5"/>
        <v>-0.9270033142986267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>
        <f t="shared" si="9"/>
        <v>1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28.578044184753626</v>
      </c>
      <c r="AR47" s="21">
        <v>92.700331429862672</v>
      </c>
      <c r="AS47">
        <v>12.747255262437761</v>
      </c>
      <c r="AT47">
        <v>-28.578044184753626</v>
      </c>
      <c r="AU47">
        <v>-92.700331429862672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1.48</v>
      </c>
      <c r="I48" s="34">
        <v>151.24332368896631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3.6400001049041748</v>
      </c>
      <c r="H49" s="4">
        <v>3.12</v>
      </c>
      <c r="I49" s="34">
        <v>197.20676019744494</v>
      </c>
      <c r="J49" s="35">
        <v>17.333333333333336</v>
      </c>
      <c r="K49" s="35">
        <v>0.89142857142857146</v>
      </c>
      <c r="L49" s="35">
        <v>2.8590360110803328</v>
      </c>
      <c r="M49" s="35" t="s">
        <v>1019</v>
      </c>
      <c r="N49" s="4">
        <v>5.0000000000000001E-3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0.16666670080979967</v>
      </c>
      <c r="T49" s="37" t="str">
        <f t="shared" si="23"/>
        <v/>
      </c>
      <c r="U49" s="37">
        <f t="shared" si="2"/>
        <v>1.4487527708084471</v>
      </c>
      <c r="V49" s="37" t="str">
        <f t="shared" si="3"/>
        <v/>
      </c>
      <c r="W49" s="37" t="str">
        <f t="shared" si="4"/>
        <v/>
      </c>
      <c r="X49" s="37">
        <f t="shared" si="5"/>
        <v>-0.48409887309290944</v>
      </c>
      <c r="Y49" s="1">
        <f t="shared" si="6"/>
        <v>6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3</v>
      </c>
      <c r="AC49" s="1">
        <f t="shared" si="10"/>
        <v>40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-144.87527708084471</v>
      </c>
      <c r="AR49" s="21">
        <v>48.409887309290944</v>
      </c>
      <c r="AS49">
        <v>16.666670028979969</v>
      </c>
      <c r="AT49">
        <v>144.87527708084471</v>
      </c>
      <c r="AU49">
        <v>-48.409887309290944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4</v>
      </c>
      <c r="D50" s="4">
        <v>4</v>
      </c>
      <c r="E50" s="4">
        <v>17</v>
      </c>
      <c r="F50" s="4">
        <v>25</v>
      </c>
      <c r="G50" s="4">
        <v>8.3420000076293945</v>
      </c>
      <c r="H50" s="4">
        <v>7.27</v>
      </c>
      <c r="I50" s="34">
        <v>1719.7493794087604</v>
      </c>
      <c r="J50" s="35">
        <v>3.216814159292035</v>
      </c>
      <c r="K50" s="35" t="s">
        <v>1019</v>
      </c>
      <c r="L50" s="35" t="s">
        <v>1019</v>
      </c>
      <c r="M50" s="35" t="s">
        <v>1019</v>
      </c>
      <c r="N50" s="4">
        <v>2.2600000000000002</v>
      </c>
      <c r="O50" s="4" t="s">
        <v>140</v>
      </c>
      <c r="P50" s="35">
        <v>1.5130674002751032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54.554715851487224</v>
      </c>
      <c r="AR50" s="21" t="e">
        <v>#VALUE!</v>
      </c>
      <c r="AS50">
        <v>14.745529678533643</v>
      </c>
      <c r="AT50">
        <v>-54.554715851487224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10.89</v>
      </c>
      <c r="I51" s="34">
        <v>156.33077165345762</v>
      </c>
      <c r="J51" s="35" t="s">
        <v>1019</v>
      </c>
      <c r="K51" s="35" t="s">
        <v>1019</v>
      </c>
      <c r="L51" s="35">
        <v>5.1013114035087712</v>
      </c>
      <c r="M51" s="35">
        <v>4.6523959999999995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0.34343435448315124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21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7.9489628121294897</v>
      </c>
      <c r="AS51">
        <v>34.343435394315122</v>
      </c>
      <c r="AT51" t="e">
        <v>#VALUE!</v>
      </c>
      <c r="AU51">
        <v>-7.9489628121294897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0.98</v>
      </c>
      <c r="I52" s="34">
        <v>109.7914497890274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4.1100000000000003</v>
      </c>
      <c r="I53" s="34">
        <v>668.89971460337881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0.59</v>
      </c>
      <c r="I54" s="34">
        <v>60.694423157176345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0.33</v>
      </c>
      <c r="I55" s="34">
        <v>49.360733989540115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1.22</v>
      </c>
      <c r="I56" s="34">
        <v>28.922708160433924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5.27</v>
      </c>
      <c r="I57" s="34">
        <v>259.08744161146893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9</v>
      </c>
      <c r="D58" s="4">
        <v>1</v>
      </c>
      <c r="E58" s="4">
        <v>15</v>
      </c>
      <c r="F58" s="4">
        <v>25</v>
      </c>
      <c r="G58" s="4">
        <v>5.9800000190734863</v>
      </c>
      <c r="H58" s="4">
        <v>5.58</v>
      </c>
      <c r="I58" s="34">
        <v>4783.3886266269019</v>
      </c>
      <c r="J58" s="35">
        <v>5.181058495821727</v>
      </c>
      <c r="K58" s="35">
        <v>4.282425172678435</v>
      </c>
      <c r="L58" s="35" t="s">
        <v>1019</v>
      </c>
      <c r="M58" s="35" t="s">
        <v>1019</v>
      </c>
      <c r="N58" s="4">
        <v>1.077</v>
      </c>
      <c r="O58" s="4" t="s">
        <v>140</v>
      </c>
      <c r="P58" s="35">
        <v>5.0179211469534053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5.0179211475634053</v>
      </c>
      <c r="AH58" s="38" t="str">
        <f t="shared" si="15"/>
        <v xml:space="preserve"> </v>
      </c>
      <c r="AI58" s="1">
        <f t="shared" si="16"/>
        <v>17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26.805011457514826</v>
      </c>
      <c r="AR58" s="21" t="e">
        <v>#VALUE!</v>
      </c>
      <c r="AS58">
        <v>7.1684591231807593</v>
      </c>
      <c r="AT58">
        <v>-26.805011457514826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7.2100000381469727</v>
      </c>
      <c r="H59" s="4">
        <v>6.65</v>
      </c>
      <c r="I59" s="34">
        <v>3649.5589306077518</v>
      </c>
      <c r="J59" s="35">
        <v>6.333333333333333</v>
      </c>
      <c r="K59" s="35">
        <v>5.32</v>
      </c>
      <c r="L59" s="35">
        <v>4.9221411323408741</v>
      </c>
      <c r="M59" s="35">
        <v>4.1111010377912667</v>
      </c>
      <c r="N59" s="4">
        <v>1.05</v>
      </c>
      <c r="O59" s="4">
        <v>-25.892204918640221</v>
      </c>
      <c r="P59" s="35">
        <v>12.781954887218044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/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>
        <f t="shared" si="5"/>
        <v>-0.11182015646914856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>
        <f t="shared" si="9"/>
        <v>22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12.781954887838044</v>
      </c>
      <c r="AH59" s="38" t="str">
        <f t="shared" si="15"/>
        <v xml:space="preserve"> </v>
      </c>
      <c r="AI59" s="1">
        <f t="shared" si="16"/>
        <v>2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10.526341066614453</v>
      </c>
      <c r="AR59" s="21">
        <v>11.182015646914856</v>
      </c>
      <c r="AS59">
        <v>8.4210532052176212</v>
      </c>
      <c r="AT59">
        <v>-10.526341066614453</v>
      </c>
      <c r="AU59">
        <v>-11.182015646914856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6.51</v>
      </c>
      <c r="I60" s="34">
        <v>856.59514305172252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6</v>
      </c>
      <c r="D61" s="4">
        <v>0</v>
      </c>
      <c r="E61" s="4">
        <v>2</v>
      </c>
      <c r="F61" s="4">
        <v>8</v>
      </c>
      <c r="G61" s="4">
        <v>1.4772484302520752</v>
      </c>
      <c r="H61" s="4">
        <v>1.06</v>
      </c>
      <c r="I61" s="34">
        <v>192.32333330882713</v>
      </c>
      <c r="J61" s="35">
        <v>3.1176470588235294</v>
      </c>
      <c r="K61" s="35">
        <v>1.5474452554744524</v>
      </c>
      <c r="L61" s="35">
        <v>10.492562211981566</v>
      </c>
      <c r="M61" s="35">
        <v>13.552892857142856</v>
      </c>
      <c r="N61" s="4">
        <v>0.34</v>
      </c>
      <c r="O61" s="4">
        <v>-9.0558931781220569</v>
      </c>
      <c r="P61" s="35" t="s">
        <v>145</v>
      </c>
      <c r="Q61" s="36">
        <f t="shared" si="0"/>
        <v>75.00000000064</v>
      </c>
      <c r="R61" s="36" t="str">
        <f t="shared" si="1"/>
        <v xml:space="preserve"> </v>
      </c>
      <c r="S61" s="37">
        <f t="shared" si="22"/>
        <v>0.39363059521742944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>
        <f t="shared" si="4"/>
        <v>0.89333910042588371</v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>
        <f t="shared" si="8"/>
        <v>2</v>
      </c>
      <c r="AB61" s="1" t="str">
        <f t="shared" si="9"/>
        <v xml:space="preserve"> </v>
      </c>
      <c r="AC61" s="1">
        <f t="shared" si="10"/>
        <v>16</v>
      </c>
      <c r="AD61" s="1" t="str">
        <f t="shared" si="11"/>
        <v xml:space="preserve"> </v>
      </c>
      <c r="AE61" s="1">
        <f t="shared" si="12"/>
        <v>23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55.955691113286989</v>
      </c>
      <c r="AR61" s="21">
        <v>-89.333910042588371</v>
      </c>
      <c r="AS61">
        <v>39.363059457742942</v>
      </c>
      <c r="AT61">
        <v>-55.955691113286989</v>
      </c>
      <c r="AU61">
        <v>89.333910042588371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3.11</v>
      </c>
      <c r="I62" s="34">
        <v>35.31281806851991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1.37</v>
      </c>
      <c r="I63" s="34">
        <v>164.24868737117015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378</v>
      </c>
      <c r="I64" s="34">
        <v>202.94298711571551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10</v>
      </c>
      <c r="D65" s="4">
        <v>0</v>
      </c>
      <c r="E65" s="4">
        <v>7</v>
      </c>
      <c r="F65" s="4">
        <v>17</v>
      </c>
      <c r="G65" s="4">
        <v>19</v>
      </c>
      <c r="H65" s="4">
        <v>17.2</v>
      </c>
      <c r="I65" s="34">
        <v>8254.3137805754959</v>
      </c>
      <c r="J65" s="35">
        <v>7.433016421780466</v>
      </c>
      <c r="K65" s="35">
        <v>5.8583106267029974</v>
      </c>
      <c r="L65" s="35">
        <v>6.3187363347741279</v>
      </c>
      <c r="M65" s="35">
        <v>4.8920468383520115</v>
      </c>
      <c r="N65" s="4">
        <v>2.056</v>
      </c>
      <c r="O65" s="4" t="s">
        <v>140</v>
      </c>
      <c r="P65" s="35">
        <v>2.6744186046511631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>
        <f t="shared" si="4"/>
        <v>0.14018962444161986</v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>
        <f t="shared" si="8"/>
        <v>16</v>
      </c>
      <c r="AB65" s="1" t="str">
        <f t="shared" si="9"/>
        <v xml:space="preserve"> </v>
      </c>
      <c r="AC65" s="1" t="str">
        <f t="shared" si="10"/>
        <v xml:space="preserve"> 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2.6744186053311632</v>
      </c>
      <c r="AH65" s="38" t="str">
        <f t="shared" si="15"/>
        <v xml:space="preserve"> </v>
      </c>
      <c r="AI65" s="1">
        <f t="shared" si="16"/>
        <v>31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-5.0093436055746343</v>
      </c>
      <c r="AR65" s="21">
        <v>-14.018962444161986</v>
      </c>
      <c r="AS65">
        <v>10.465116279069765</v>
      </c>
      <c r="AT65">
        <v>5.0093436055746343</v>
      </c>
      <c r="AU65">
        <v>14.018962444161986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11.75</v>
      </c>
      <c r="H66" s="4">
        <v>9.44</v>
      </c>
      <c r="I66" s="34">
        <v>347.51796126018581</v>
      </c>
      <c r="J66" s="35">
        <v>4.9684210526315784</v>
      </c>
      <c r="K66" s="35">
        <v>0.82086956521739129</v>
      </c>
      <c r="L66" s="35">
        <v>5.4826903485254688</v>
      </c>
      <c r="M66" s="35">
        <v>5.3887839262187089</v>
      </c>
      <c r="N66" s="4">
        <v>1.33</v>
      </c>
      <c r="O66" s="4" t="s">
        <v>140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0.24470339052050843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31</v>
      </c>
      <c r="AD66" s="1" t="str">
        <f t="shared" si="11"/>
        <v xml:space="preserve"> </v>
      </c>
      <c r="AE66" s="1">
        <f t="shared" si="12"/>
        <v>15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79</v>
      </c>
      <c r="AP66" t="s">
        <v>1028</v>
      </c>
      <c r="AQ66" s="22">
        <v>29.809029889377324</v>
      </c>
      <c r="AR66" s="21">
        <v>1.0671387724803805</v>
      </c>
      <c r="AS66">
        <v>24.470338983050844</v>
      </c>
      <c r="AT66">
        <v>-29.809029889377324</v>
      </c>
      <c r="AU66">
        <v>-1.0671387724803805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9.255000114440918</v>
      </c>
      <c r="H67" s="4">
        <v>5.86</v>
      </c>
      <c r="I67" s="34">
        <v>430.36764649058347</v>
      </c>
      <c r="J67" s="35">
        <v>4.0979020979020984</v>
      </c>
      <c r="K67" s="35">
        <v>3.2375690607734806</v>
      </c>
      <c r="L67" s="35">
        <v>1.0726095238095239</v>
      </c>
      <c r="M67" s="35">
        <v>0.90488998763906059</v>
      </c>
      <c r="N67" s="4">
        <v>1.17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0.57935155606534428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-0.80645208387721046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2</v>
      </c>
      <c r="AC67" s="1">
        <f t="shared" si="10"/>
        <v>7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42.107216634195133</v>
      </c>
      <c r="AR67" s="21">
        <v>80.645208387721041</v>
      </c>
      <c r="AS67">
        <v>57.935155536534431</v>
      </c>
      <c r="AT67">
        <v>-42.107216634195133</v>
      </c>
      <c r="AU67">
        <v>-80.645208387721041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75.414993286132813</v>
      </c>
      <c r="H68" s="4">
        <v>50.25</v>
      </c>
      <c r="I68" s="34">
        <v>1450.1958143693819</v>
      </c>
      <c r="J68" s="35">
        <v>4.9346950800353531</v>
      </c>
      <c r="K68" s="35">
        <v>4.3307765233129363</v>
      </c>
      <c r="L68" s="35">
        <v>3.6507379412801915</v>
      </c>
      <c r="M68" s="35">
        <v>3.3343651367416993</v>
      </c>
      <c r="N68" s="4">
        <v>8.5080000000000009</v>
      </c>
      <c r="O68" s="4" t="s">
        <v>140</v>
      </c>
      <c r="P68" s="35">
        <v>5.5721393034825875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0.50079588700120026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-0.34123956093954833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7</v>
      </c>
      <c r="AC68" s="1">
        <f t="shared" si="10"/>
        <v>9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>
        <f t="shared" si="14"/>
        <v>5.5721393041925875</v>
      </c>
      <c r="AH68" s="38" t="str">
        <f t="shared" si="15"/>
        <v xml:space="preserve"> </v>
      </c>
      <c r="AI68" s="1">
        <f t="shared" si="16"/>
        <v>14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30.285490863472809</v>
      </c>
      <c r="AR68" s="21">
        <v>34.123956093954831</v>
      </c>
      <c r="AS68">
        <v>50.079588629120032</v>
      </c>
      <c r="AT68">
        <v>-30.285490863472809</v>
      </c>
      <c r="AU68">
        <v>-34.123956093954831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9</v>
      </c>
      <c r="D69" s="4">
        <v>0</v>
      </c>
      <c r="E69" s="4">
        <v>5</v>
      </c>
      <c r="F69" s="4">
        <v>14</v>
      </c>
      <c r="G69" s="4">
        <v>3.25</v>
      </c>
      <c r="H69" s="4">
        <v>2.2799999999999998</v>
      </c>
      <c r="I69" s="34">
        <v>480.53052536721918</v>
      </c>
      <c r="J69" s="35">
        <v>4.9244060475161984</v>
      </c>
      <c r="K69" s="35">
        <v>3.5348837209302322</v>
      </c>
      <c r="L69" s="35">
        <v>3.388521064692402</v>
      </c>
      <c r="M69" s="35">
        <v>2.7008191078328063</v>
      </c>
      <c r="N69" s="4">
        <v>0.65800000000000003</v>
      </c>
      <c r="O69" s="4" t="s">
        <v>140</v>
      </c>
      <c r="P69" s="35">
        <v>1.7982456140350882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0.42543859721122818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-0.38855550295686525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5</v>
      </c>
      <c r="AC69" s="1">
        <f t="shared" si="10"/>
        <v>13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30.430848345531757</v>
      </c>
      <c r="AR69" s="21">
        <v>38.855550295686527</v>
      </c>
      <c r="AS69">
        <v>42.543859649122815</v>
      </c>
      <c r="AT69">
        <v>-30.430848345531757</v>
      </c>
      <c r="AU69">
        <v>-38.855550295686527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53</v>
      </c>
      <c r="H70" s="4">
        <v>39.08</v>
      </c>
      <c r="I70" s="34">
        <v>367.24489793599957</v>
      </c>
      <c r="J70" s="35">
        <v>15.385826771653543</v>
      </c>
      <c r="K70" s="35">
        <v>11.210556511761331</v>
      </c>
      <c r="L70" s="35">
        <v>5.732226387038815</v>
      </c>
      <c r="M70" s="35">
        <v>4.850183597947896</v>
      </c>
      <c r="N70" s="4">
        <v>2.54</v>
      </c>
      <c r="O70" s="4" t="s">
        <v>140</v>
      </c>
      <c r="P70" s="35">
        <v>1.8270214943705219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0.35619242652324473</v>
      </c>
      <c r="T70" s="37" t="str">
        <f t="shared" si="23"/>
        <v/>
      </c>
      <c r="U70" s="37">
        <f t="shared" si="2"/>
        <v>1.1736203425922342</v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>
        <f t="shared" si="6"/>
        <v>7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18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-117.36203425922342</v>
      </c>
      <c r="AR70" s="21">
        <v>-3.4356349937136876</v>
      </c>
      <c r="AS70">
        <v>35.619242579324471</v>
      </c>
      <c r="AT70">
        <v>117.36203425922342</v>
      </c>
      <c r="AU70">
        <v>3.4356349937136876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0.76</v>
      </c>
      <c r="I71" s="34">
        <v>43.147494746101501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18</v>
      </c>
      <c r="D72" s="4">
        <v>0</v>
      </c>
      <c r="E72" s="4">
        <v>6</v>
      </c>
      <c r="F72" s="4">
        <v>24</v>
      </c>
      <c r="G72" s="4">
        <v>23.200000762939453</v>
      </c>
      <c r="H72" s="4">
        <v>15.65</v>
      </c>
      <c r="I72" s="34">
        <v>536.22093103305519</v>
      </c>
      <c r="J72" s="35" t="s">
        <v>1019</v>
      </c>
      <c r="K72" s="35">
        <v>9.9808673469387745</v>
      </c>
      <c r="L72" s="35">
        <v>5.1871333346819881</v>
      </c>
      <c r="M72" s="35">
        <v>4.3336964788732395</v>
      </c>
      <c r="N72" s="4">
        <v>-2.6339999999999999</v>
      </c>
      <c r="O72" s="4">
        <v>126.23762376237624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75.000000000750006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0.48242816451609921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10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22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6.4003418491890844</v>
      </c>
      <c r="AS72">
        <v>48.242816376609923</v>
      </c>
      <c r="AT72" t="e">
        <v>#VALUE!</v>
      </c>
      <c r="AU72">
        <v>-6.4003418491890844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12</v>
      </c>
      <c r="D73" s="4">
        <v>0</v>
      </c>
      <c r="E73" s="4">
        <v>1</v>
      </c>
      <c r="F73" s="4">
        <v>13</v>
      </c>
      <c r="G73" s="4">
        <v>18</v>
      </c>
      <c r="H73" s="4">
        <v>12.61</v>
      </c>
      <c r="I73" s="34">
        <v>496.45150110719283</v>
      </c>
      <c r="J73" s="35">
        <v>23.792452830188676</v>
      </c>
      <c r="K73" s="35">
        <v>12.230843840931135</v>
      </c>
      <c r="L73" s="35">
        <v>7.1208327687572703</v>
      </c>
      <c r="M73" s="35">
        <v>5.9696617428159628</v>
      </c>
      <c r="N73" s="4">
        <v>-0.36499999999999999</v>
      </c>
      <c r="O73" s="4" t="s">
        <v>140</v>
      </c>
      <c r="P73" s="35">
        <v>0.72164948453608246</v>
      </c>
      <c r="Q73" s="36">
        <f t="shared" si="24"/>
        <v>92.307692308452303</v>
      </c>
      <c r="R73" s="36" t="str">
        <f t="shared" si="25"/>
        <v xml:space="preserve"> </v>
      </c>
      <c r="S73" s="37">
        <f t="shared" si="26"/>
        <v>0.42743854160060274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2.3612596995531034</v>
      </c>
      <c r="V73" s="37" t="str">
        <f t="shared" si="28"/>
        <v/>
      </c>
      <c r="W73" s="37">
        <f t="shared" si="29"/>
        <v>0.28492458146082145</v>
      </c>
      <c r="X73" s="37" t="str">
        <f t="shared" si="30"/>
        <v/>
      </c>
      <c r="Y73" s="1">
        <f t="shared" si="31"/>
        <v>3</v>
      </c>
      <c r="Z73" s="1" t="str">
        <f t="shared" si="32"/>
        <v xml:space="preserve"> </v>
      </c>
      <c r="AA73" s="1">
        <f t="shared" si="33"/>
        <v>12</v>
      </c>
      <c r="AB73" s="1" t="str">
        <f t="shared" si="34"/>
        <v xml:space="preserve"> </v>
      </c>
      <c r="AC73" s="1">
        <f t="shared" si="35"/>
        <v>12</v>
      </c>
      <c r="AD73" s="1" t="str">
        <f t="shared" si="36"/>
        <v xml:space="preserve"> </v>
      </c>
      <c r="AE73" s="1">
        <f t="shared" si="37"/>
        <v>9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-236.12596995531035</v>
      </c>
      <c r="AR73" s="21">
        <v>-28.492458146082143</v>
      </c>
      <c r="AS73">
        <v>42.743854084060274</v>
      </c>
      <c r="AT73">
        <v>236.12596995531035</v>
      </c>
      <c r="AU73">
        <v>28.492458146082143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7.2</v>
      </c>
      <c r="I74" s="34">
        <v>88.381693174955515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1</v>
      </c>
      <c r="D75" s="4">
        <v>0</v>
      </c>
      <c r="E75" s="4">
        <v>0</v>
      </c>
      <c r="F75" s="4">
        <v>1</v>
      </c>
      <c r="G75" s="4">
        <v>4</v>
      </c>
      <c r="H75" s="4">
        <v>1.76</v>
      </c>
      <c r="I75" s="34">
        <v>187.80924513737978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1.272727273507273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3</v>
      </c>
      <c r="AD75" s="1" t="str">
        <f t="shared" si="36"/>
        <v xml:space="preserve"> </v>
      </c>
      <c r="AE75" s="1">
        <f t="shared" si="37"/>
        <v>2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127.27272727272729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4</v>
      </c>
      <c r="D76" s="4">
        <v>0</v>
      </c>
      <c r="E76" s="4">
        <v>2</v>
      </c>
      <c r="F76" s="4">
        <v>6</v>
      </c>
      <c r="G76" s="4">
        <v>2.7799999713897705</v>
      </c>
      <c r="H76" s="4">
        <v>1.79</v>
      </c>
      <c r="I76" s="34">
        <v>99.842902079842474</v>
      </c>
      <c r="J76" s="35">
        <v>8.3255813953488378</v>
      </c>
      <c r="K76" s="35">
        <v>0.84834123222748825</v>
      </c>
      <c r="L76" s="35">
        <v>6.1787061197041027</v>
      </c>
      <c r="M76" s="35">
        <v>4.0367908611599299</v>
      </c>
      <c r="N76" s="4">
        <v>-1.2150000000000001</v>
      </c>
      <c r="O76" s="4">
        <v>-324.30499563573585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0.5530726105049556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0.1149217560147473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17</v>
      </c>
      <c r="AB76" s="1" t="str">
        <f t="shared" si="34"/>
        <v xml:space="preserve"> </v>
      </c>
      <c r="AC76" s="1">
        <f t="shared" si="35"/>
        <v>8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-324.30499563494584</v>
      </c>
      <c r="AM76" s="1" t="str">
        <f t="shared" si="45"/>
        <v xml:space="preserve"> </v>
      </c>
      <c r="AN76" s="1">
        <f t="shared" si="46"/>
        <v>1</v>
      </c>
      <c r="AO76" t="s">
        <v>92</v>
      </c>
      <c r="AP76" t="s">
        <v>1030</v>
      </c>
      <c r="AQ76" s="22">
        <v>-17.618983714144541</v>
      </c>
      <c r="AR76" s="21">
        <v>-11.492175601474731</v>
      </c>
      <c r="AS76">
        <v>55.307260971495566</v>
      </c>
      <c r="AT76">
        <v>17.618983714144541</v>
      </c>
      <c r="AU76">
        <v>11.492175601474731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6</v>
      </c>
      <c r="D77" s="4">
        <v>1</v>
      </c>
      <c r="E77" s="4">
        <v>1</v>
      </c>
      <c r="F77" s="4">
        <v>8</v>
      </c>
      <c r="G77" s="4">
        <v>122</v>
      </c>
      <c r="H77" s="4">
        <v>108.5</v>
      </c>
      <c r="I77" s="34">
        <v>492.78980841600134</v>
      </c>
      <c r="J77" s="35">
        <v>13.296568627450981</v>
      </c>
      <c r="K77" s="35">
        <v>8.232169954476479</v>
      </c>
      <c r="L77" s="35">
        <v>8.5332517672648187</v>
      </c>
      <c r="M77" s="35">
        <v>7.0252490207050924</v>
      </c>
      <c r="N77" s="4">
        <v>8.16</v>
      </c>
      <c r="O77" s="4">
        <v>19.170485793519905</v>
      </c>
      <c r="P77" s="35">
        <v>5.5944700460829493</v>
      </c>
      <c r="Q77" s="36">
        <f t="shared" si="24"/>
        <v>75.0000000008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>
        <f t="shared" si="27"/>
        <v>0.87846207319511072</v>
      </c>
      <c r="V77" s="37" t="str">
        <f t="shared" si="28"/>
        <v/>
      </c>
      <c r="W77" s="37">
        <f t="shared" si="29"/>
        <v>0.53978970039288043</v>
      </c>
      <c r="X77" s="37" t="str">
        <f t="shared" si="30"/>
        <v/>
      </c>
      <c r="Y77" s="1">
        <f t="shared" si="31"/>
        <v>9</v>
      </c>
      <c r="Z77" s="1" t="str">
        <f t="shared" si="32"/>
        <v xml:space="preserve"> </v>
      </c>
      <c r="AA77" s="1">
        <f t="shared" si="33"/>
        <v>5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>
        <f t="shared" si="37"/>
        <v>21</v>
      </c>
      <c r="AF77" s="1" t="str">
        <f t="shared" si="38"/>
        <v xml:space="preserve"> </v>
      </c>
      <c r="AG77" s="38">
        <f t="shared" si="39"/>
        <v>5.5944700468829494</v>
      </c>
      <c r="AH77" s="38" t="str">
        <f t="shared" si="40"/>
        <v xml:space="preserve"> </v>
      </c>
      <c r="AI77" s="1">
        <f t="shared" si="41"/>
        <v>13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-87.846207319511066</v>
      </c>
      <c r="AR77" s="21">
        <v>-53.978970039288043</v>
      </c>
      <c r="AS77">
        <v>12.442396313364057</v>
      </c>
      <c r="AT77">
        <v>87.846207319511066</v>
      </c>
      <c r="AU77">
        <v>53.978970039288043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 t="s">
        <v>140</v>
      </c>
      <c r="H78" s="4">
        <v>2.29</v>
      </c>
      <c r="I78" s="34">
        <v>108.34184536027679</v>
      </c>
      <c r="J78" s="35">
        <v>1.6594202898550723</v>
      </c>
      <c r="K78" s="35">
        <v>0.89803921568627443</v>
      </c>
      <c r="L78" s="35">
        <v>4.1604259259259262</v>
      </c>
      <c r="M78" s="35" t="s">
        <v>1019</v>
      </c>
      <c r="N78" s="4">
        <v>0.28000000000000003</v>
      </c>
      <c r="O78" s="4" t="s">
        <v>140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/>
      </c>
      <c r="V78" s="37">
        <f t="shared" si="28"/>
        <v>-0.7655667288816328</v>
      </c>
      <c r="W78" s="37" t="str">
        <f t="shared" si="29"/>
        <v/>
      </c>
      <c r="X78" s="37">
        <f t="shared" si="30"/>
        <v>-0.24926848935084911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10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76.556672888163277</v>
      </c>
      <c r="AR78" s="21">
        <v>24.926848935084912</v>
      </c>
      <c r="AS78" t="s">
        <v>145</v>
      </c>
      <c r="AT78">
        <v>-76.556672888163277</v>
      </c>
      <c r="AU78">
        <v>-24.926848935084912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6.25</v>
      </c>
      <c r="H79" s="4">
        <v>5.66</v>
      </c>
      <c r="I79" s="34">
        <v>1767.3440940080786</v>
      </c>
      <c r="J79" s="35">
        <v>7.5166002656042501</v>
      </c>
      <c r="K79" s="35">
        <v>5.473887814313346</v>
      </c>
      <c r="L79" s="35">
        <v>7.7328627472055027</v>
      </c>
      <c r="M79" s="35">
        <v>6.2917844337560123</v>
      </c>
      <c r="N79" s="4">
        <v>0.65</v>
      </c>
      <c r="O79" s="4" t="s">
        <v>140</v>
      </c>
      <c r="P79" s="35">
        <v>6.766784452296819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0.39536283909684733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10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6.7667844531168191</v>
      </c>
      <c r="AH79" s="38" t="str">
        <f t="shared" si="40"/>
        <v xml:space="preserve"> </v>
      </c>
      <c r="AI79" s="1">
        <f t="shared" si="41"/>
        <v>10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-6.1901676584110499</v>
      </c>
      <c r="AR79" s="21">
        <v>-39.536283909684734</v>
      </c>
      <c r="AS79">
        <v>10.424028268551243</v>
      </c>
      <c r="AT79">
        <v>6.1901676584110499</v>
      </c>
      <c r="AU79">
        <v>39.536283909684734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17</v>
      </c>
      <c r="D80" s="4">
        <v>1</v>
      </c>
      <c r="E80" s="4">
        <v>2</v>
      </c>
      <c r="F80" s="4">
        <v>20</v>
      </c>
      <c r="G80" s="4">
        <v>36.5</v>
      </c>
      <c r="H80" s="4">
        <v>29.1</v>
      </c>
      <c r="I80" s="34">
        <v>563.21015331488081</v>
      </c>
      <c r="J80" s="35">
        <v>5.5092767890950398</v>
      </c>
      <c r="K80" s="35">
        <v>3.5877203797312291</v>
      </c>
      <c r="L80" s="35">
        <v>4.6735437234069526</v>
      </c>
      <c r="M80" s="35">
        <v>3.8533179323959099</v>
      </c>
      <c r="N80" s="4">
        <v>4.7839999999999998</v>
      </c>
      <c r="O80" s="4" t="s">
        <v>140</v>
      </c>
      <c r="P80" s="35">
        <v>0</v>
      </c>
      <c r="Q80" s="36">
        <f t="shared" si="24"/>
        <v>85.000000000829999</v>
      </c>
      <c r="R80" s="36" t="str">
        <f t="shared" si="25"/>
        <v xml:space="preserve"> </v>
      </c>
      <c r="S80" s="37">
        <f t="shared" si="26"/>
        <v>0.25429553347604811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-0.15667852233727597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18</v>
      </c>
      <c r="AC80" s="1">
        <f t="shared" si="35"/>
        <v>30</v>
      </c>
      <c r="AD80" s="1" t="str">
        <f t="shared" si="36"/>
        <v xml:space="preserve"> </v>
      </c>
      <c r="AE80" s="1">
        <f t="shared" si="37"/>
        <v>14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22.168133832035718</v>
      </c>
      <c r="AR80" s="21">
        <v>15.667852233727597</v>
      </c>
      <c r="AS80">
        <v>25.429553264604809</v>
      </c>
      <c r="AT80">
        <v>-22.168133832035718</v>
      </c>
      <c r="AU80">
        <v>-15.667852233727597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6.35</v>
      </c>
      <c r="I81" s="34">
        <v>444.62736362265559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2.52</v>
      </c>
      <c r="I82" s="34">
        <v>70.99380015231128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0</v>
      </c>
      <c r="F83" s="4">
        <v>17</v>
      </c>
      <c r="G83" s="4">
        <v>11.300000190734863</v>
      </c>
      <c r="H83" s="4">
        <v>8.98</v>
      </c>
      <c r="I83" s="34">
        <v>3467.474099459962</v>
      </c>
      <c r="J83" s="35">
        <v>4.6941975953998956</v>
      </c>
      <c r="K83" s="35">
        <v>3.9769707705934456</v>
      </c>
      <c r="L83" s="35">
        <v>5.0696898013298251</v>
      </c>
      <c r="M83" s="35">
        <v>4.1869770389541445</v>
      </c>
      <c r="N83" s="4">
        <v>1.9750000000000001</v>
      </c>
      <c r="O83" s="4" t="s">
        <v>140</v>
      </c>
      <c r="P83" s="35">
        <v>3.6971046770601337</v>
      </c>
      <c r="Q83" s="36">
        <f t="shared" si="24"/>
        <v>100.00000000086</v>
      </c>
      <c r="R83" s="36" t="str">
        <f t="shared" si="25"/>
        <v xml:space="preserve"> </v>
      </c>
      <c r="S83" s="37">
        <f t="shared" si="26"/>
        <v>0.25835191519573092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27</v>
      </c>
      <c r="AD83" s="1" t="str">
        <f t="shared" si="36"/>
        <v xml:space="preserve"> </v>
      </c>
      <c r="AE83" s="1">
        <f t="shared" si="37"/>
        <v>1</v>
      </c>
      <c r="AF83" s="1" t="str">
        <f t="shared" si="38"/>
        <v xml:space="preserve"> </v>
      </c>
      <c r="AG83" s="38">
        <f t="shared" si="39"/>
        <v>3.6971046779201338</v>
      </c>
      <c r="AH83" s="38" t="str">
        <f t="shared" si="40"/>
        <v xml:space="preserve"> </v>
      </c>
      <c r="AI83" s="1">
        <f t="shared" si="41"/>
        <v>27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33.683099797358608</v>
      </c>
      <c r="AR83" s="21">
        <v>8.5195614382224107</v>
      </c>
      <c r="AS83">
        <v>25.83519143357309</v>
      </c>
      <c r="AT83">
        <v>-33.683099797358608</v>
      </c>
      <c r="AU83">
        <v>-8.5195614382224107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8.4</v>
      </c>
      <c r="I84" s="34">
        <v>961.73490576243864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4</v>
      </c>
      <c r="D85" s="4">
        <v>0</v>
      </c>
      <c r="E85" s="4">
        <v>9</v>
      </c>
      <c r="F85" s="4">
        <v>13</v>
      </c>
      <c r="G85" s="4">
        <v>6.4000000953674316</v>
      </c>
      <c r="H85" s="4">
        <v>6.5</v>
      </c>
      <c r="I85" s="34">
        <v>2767.684253055249</v>
      </c>
      <c r="J85" s="35">
        <v>6.7010309278350517</v>
      </c>
      <c r="K85" s="35">
        <v>6.2320230105465013</v>
      </c>
      <c r="L85" s="35">
        <v>4.9001644166591163</v>
      </c>
      <c r="M85" s="35">
        <v>4.1668330153601003</v>
      </c>
      <c r="N85" s="4">
        <v>0.97</v>
      </c>
      <c r="O85" s="4">
        <v>39.180883871865689</v>
      </c>
      <c r="P85" s="35">
        <v>3.7538461538461538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-0.11578576317784184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21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3.7538461547261539</v>
      </c>
      <c r="AH85" s="38" t="str">
        <f t="shared" si="40"/>
        <v xml:space="preserve"> </v>
      </c>
      <c r="AI85" s="1">
        <f t="shared" si="41"/>
        <v>26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5.3317227780239618</v>
      </c>
      <c r="AR85" s="21">
        <v>11.578576317784183</v>
      </c>
      <c r="AS85">
        <v>-1.5384600712702867</v>
      </c>
      <c r="AT85">
        <v>-5.3317227780239618</v>
      </c>
      <c r="AU85">
        <v>-11.578576317784183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1.19</v>
      </c>
      <c r="I86" s="34">
        <v>260.78118732466135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8</v>
      </c>
      <c r="D87" s="4">
        <v>0</v>
      </c>
      <c r="E87" s="4">
        <v>3</v>
      </c>
      <c r="F87" s="4">
        <v>11</v>
      </c>
      <c r="G87" s="4">
        <v>9.1000003814697266</v>
      </c>
      <c r="H87" s="4">
        <v>6.9</v>
      </c>
      <c r="I87" s="34">
        <v>1305.7794462635979</v>
      </c>
      <c r="J87" s="35">
        <v>5.3076923076923075</v>
      </c>
      <c r="K87" s="35">
        <v>4.7651933701657461</v>
      </c>
      <c r="L87" s="35">
        <v>4.827752636928782</v>
      </c>
      <c r="M87" s="35">
        <v>4.1241920575567566</v>
      </c>
      <c r="N87" s="4">
        <v>1.3</v>
      </c>
      <c r="O87" s="4">
        <v>4.8170460205575489</v>
      </c>
      <c r="P87" s="35">
        <v>6.9130434782608692</v>
      </c>
      <c r="Q87" s="36">
        <f t="shared" si="24"/>
        <v>72.727272728172736</v>
      </c>
      <c r="R87" s="36" t="str">
        <f t="shared" si="25"/>
        <v xml:space="preserve"> </v>
      </c>
      <c r="S87" s="37">
        <f t="shared" si="26"/>
        <v>0.31884063589561257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-0.12885216689554502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20</v>
      </c>
      <c r="AC87" s="1">
        <f t="shared" si="35"/>
        <v>23</v>
      </c>
      <c r="AD87" s="1" t="str">
        <f t="shared" si="36"/>
        <v xml:space="preserve"> </v>
      </c>
      <c r="AE87" s="1">
        <f t="shared" si="37"/>
        <v>25</v>
      </c>
      <c r="AF87" s="1" t="str">
        <f t="shared" si="38"/>
        <v xml:space="preserve"> </v>
      </c>
      <c r="AG87" s="38">
        <f t="shared" si="39"/>
        <v>6.9130434791608693</v>
      </c>
      <c r="AH87" s="38" t="str">
        <f t="shared" si="40"/>
        <v xml:space="preserve"> </v>
      </c>
      <c r="AI87" s="1">
        <f t="shared" si="41"/>
        <v>9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55</v>
      </c>
      <c r="AP87" t="s">
        <v>1022</v>
      </c>
      <c r="AQ87" s="22">
        <v>25.016002432344909</v>
      </c>
      <c r="AR87" s="21">
        <v>12.885216689554502</v>
      </c>
      <c r="AS87">
        <v>31.884063499561254</v>
      </c>
      <c r="AT87">
        <v>-25.016002432344909</v>
      </c>
      <c r="AU87">
        <v>-12.885216689554502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11</v>
      </c>
      <c r="D88" s="4">
        <v>0</v>
      </c>
      <c r="E88" s="4">
        <v>1</v>
      </c>
      <c r="F88" s="4">
        <v>12</v>
      </c>
      <c r="G88" s="4">
        <v>14.350000381469727</v>
      </c>
      <c r="H88" s="4">
        <v>10.58</v>
      </c>
      <c r="I88" s="34">
        <v>1225.2004175763241</v>
      </c>
      <c r="J88" s="35">
        <v>39.924528301886788</v>
      </c>
      <c r="K88" s="35">
        <v>17.633333333333333</v>
      </c>
      <c r="L88" s="35">
        <v>8.4139471376227011</v>
      </c>
      <c r="M88" s="35">
        <v>6.5031996047430836</v>
      </c>
      <c r="N88" s="4">
        <v>0.19400000000000001</v>
      </c>
      <c r="O88" s="4" t="s">
        <v>140</v>
      </c>
      <c r="P88" s="35">
        <v>0.5860113421550095</v>
      </c>
      <c r="Q88" s="36">
        <f t="shared" si="24"/>
        <v>91.666666667576678</v>
      </c>
      <c r="R88" s="36" t="str">
        <f t="shared" si="25"/>
        <v xml:space="preserve"> </v>
      </c>
      <c r="S88" s="37">
        <f t="shared" si="26"/>
        <v>0.35633274017935029</v>
      </c>
      <c r="T88" s="37" t="str">
        <f t="shared" si="47"/>
        <v/>
      </c>
      <c r="U88" s="37">
        <f t="shared" si="27"/>
        <v>4.6403057289883956</v>
      </c>
      <c r="V88" s="37" t="str">
        <f t="shared" si="28"/>
        <v/>
      </c>
      <c r="W88" s="37">
        <f t="shared" si="29"/>
        <v>0.51826167743721863</v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>
        <f t="shared" si="33"/>
        <v>6</v>
      </c>
      <c r="AB88" s="1" t="str">
        <f t="shared" si="34"/>
        <v xml:space="preserve"> </v>
      </c>
      <c r="AC88" s="1">
        <f t="shared" si="35"/>
        <v>17</v>
      </c>
      <c r="AD88" s="1" t="str">
        <f t="shared" si="36"/>
        <v xml:space="preserve"> </v>
      </c>
      <c r="AE88" s="1">
        <f t="shared" si="37"/>
        <v>10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-464.03057289883958</v>
      </c>
      <c r="AR88" s="21">
        <v>-51.826167743721861</v>
      </c>
      <c r="AS88">
        <v>35.633273926935026</v>
      </c>
      <c r="AT88">
        <v>464.03057289883958</v>
      </c>
      <c r="AU88">
        <v>51.826167743721861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0</v>
      </c>
      <c r="D89" s="4">
        <v>0</v>
      </c>
      <c r="E89" s="4">
        <v>7</v>
      </c>
      <c r="F89" s="4">
        <v>7</v>
      </c>
      <c r="G89" s="4">
        <v>4.1999998092651367</v>
      </c>
      <c r="H89" s="4">
        <v>4.34</v>
      </c>
      <c r="I89" s="34">
        <v>111.6990232409603</v>
      </c>
      <c r="J89" s="35">
        <v>9.0416666666666661</v>
      </c>
      <c r="K89" s="35">
        <v>8.0370370370370363</v>
      </c>
      <c r="L89" s="35">
        <v>7.8369247311827968</v>
      </c>
      <c r="M89" s="35">
        <v>7.0760582524271847</v>
      </c>
      <c r="N89" s="4">
        <v>0.35000000000000003</v>
      </c>
      <c r="O89" s="4" t="s">
        <v>140</v>
      </c>
      <c r="P89" s="35">
        <v>5.0691244239631335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0.41414039019939097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9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5.0691244248831335</v>
      </c>
      <c r="AH89" s="38" t="str">
        <f t="shared" si="40"/>
        <v xml:space="preserve"> </v>
      </c>
      <c r="AI89" s="1">
        <f t="shared" si="41"/>
        <v>16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-27.735420977267534</v>
      </c>
      <c r="AR89" s="21">
        <v>-41.414039019939096</v>
      </c>
      <c r="AS89">
        <v>-3.2258108464254143</v>
      </c>
      <c r="AT89">
        <v>27.735420977267534</v>
      </c>
      <c r="AU89">
        <v>41.414039019939096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10</v>
      </c>
      <c r="D90" s="4">
        <v>0</v>
      </c>
      <c r="E90" s="4">
        <v>9</v>
      </c>
      <c r="F90" s="4">
        <v>19</v>
      </c>
      <c r="G90" s="4">
        <v>34.251502990722656</v>
      </c>
      <c r="H90" s="4">
        <v>26.92</v>
      </c>
      <c r="I90" s="34">
        <v>1850.7117246873265</v>
      </c>
      <c r="J90" s="35">
        <v>8.242498469075322</v>
      </c>
      <c r="K90" s="35">
        <v>9.2002734107997259</v>
      </c>
      <c r="L90" s="35">
        <v>4.274260445706684</v>
      </c>
      <c r="M90" s="35">
        <v>4.3135059935843323</v>
      </c>
      <c r="N90" s="4">
        <v>3.266</v>
      </c>
      <c r="O90" s="4">
        <v>-18.44110128985923</v>
      </c>
      <c r="P90" s="35">
        <v>5.8432392273402662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0.27234409419607192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-0.22872752491101001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12</v>
      </c>
      <c r="AC90" s="1">
        <f t="shared" si="35"/>
        <v>25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5.8432392282702663</v>
      </c>
      <c r="AH90" s="38" t="str">
        <f t="shared" si="40"/>
        <v xml:space="preserve"> </v>
      </c>
      <c r="AI90" s="1">
        <f t="shared" si="41"/>
        <v>12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-16.445236333841784</v>
      </c>
      <c r="AR90" s="21">
        <v>22.872752491101</v>
      </c>
      <c r="AS90">
        <v>27.234409326607189</v>
      </c>
      <c r="AT90">
        <v>16.445236333841784</v>
      </c>
      <c r="AU90">
        <v>-22.872752491101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19</v>
      </c>
      <c r="D91" s="4">
        <v>0</v>
      </c>
      <c r="E91" s="4">
        <v>5</v>
      </c>
      <c r="F91" s="4">
        <v>24</v>
      </c>
      <c r="G91" s="4">
        <v>16.110000610351563</v>
      </c>
      <c r="H91" s="4">
        <v>14.89</v>
      </c>
      <c r="I91" s="34">
        <v>6199.2352319859338</v>
      </c>
      <c r="J91" s="35">
        <v>9.4659885568976492</v>
      </c>
      <c r="K91" s="35">
        <v>7.6911157024793395</v>
      </c>
      <c r="L91" s="35">
        <v>4.6346384834699892</v>
      </c>
      <c r="M91" s="35">
        <v>4.0137423495502729</v>
      </c>
      <c r="N91" s="4">
        <v>0.95100000000000007</v>
      </c>
      <c r="O91" s="4">
        <v>27.535341118623236</v>
      </c>
      <c r="P91" s="35">
        <v>6.0376091336467432</v>
      </c>
      <c r="Q91" s="36">
        <f t="shared" si="24"/>
        <v>79.166666667606677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-0.16369881066113157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17</v>
      </c>
      <c r="AC91" s="1" t="str">
        <f t="shared" si="35"/>
        <v xml:space="preserve"> </v>
      </c>
      <c r="AD91" s="1" t="str">
        <f t="shared" si="36"/>
        <v xml:space="preserve"> </v>
      </c>
      <c r="AE91" s="1">
        <f t="shared" si="37"/>
        <v>17</v>
      </c>
      <c r="AF91" s="1" t="str">
        <f t="shared" si="38"/>
        <v xml:space="preserve"> </v>
      </c>
      <c r="AG91" s="38">
        <f t="shared" si="39"/>
        <v>6.0376091345867433</v>
      </c>
      <c r="AH91" s="38" t="str">
        <f t="shared" si="40"/>
        <v xml:space="preserve"> </v>
      </c>
      <c r="AI91" s="1">
        <f t="shared" si="41"/>
        <v>11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-33.729994464293277</v>
      </c>
      <c r="AR91" s="21">
        <v>16.369881066113155</v>
      </c>
      <c r="AS91">
        <v>8.1934225006820895</v>
      </c>
      <c r="AT91">
        <v>33.729994464293277</v>
      </c>
      <c r="AU91">
        <v>-16.369881066113155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18</v>
      </c>
      <c r="D92" s="4">
        <v>0</v>
      </c>
      <c r="E92" s="4">
        <v>6</v>
      </c>
      <c r="F92" s="4">
        <v>24</v>
      </c>
      <c r="G92" s="4">
        <v>20.100000381469727</v>
      </c>
      <c r="H92" s="4">
        <v>14.16</v>
      </c>
      <c r="I92" s="34">
        <v>3697.9673918185094</v>
      </c>
      <c r="J92" s="35">
        <v>4.8048863250763487</v>
      </c>
      <c r="K92" s="35">
        <v>3.8446918273146888</v>
      </c>
      <c r="L92" s="35">
        <v>5.0069957055596124</v>
      </c>
      <c r="M92" s="35">
        <v>4.0083216176093313</v>
      </c>
      <c r="N92" s="4">
        <v>2.9510000000000001</v>
      </c>
      <c r="O92" s="4" t="s">
        <v>140</v>
      </c>
      <c r="P92" s="35">
        <v>0</v>
      </c>
      <c r="Q92" s="36">
        <f t="shared" si="24"/>
        <v>75.000000000949996</v>
      </c>
      <c r="R92" s="36" t="str">
        <f t="shared" si="25"/>
        <v xml:space="preserve"> </v>
      </c>
      <c r="S92" s="37">
        <f t="shared" si="26"/>
        <v>0.41949155331368132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14</v>
      </c>
      <c r="AD92" s="1" t="str">
        <f t="shared" si="36"/>
        <v xml:space="preserve"> </v>
      </c>
      <c r="AE92" s="1">
        <f t="shared" si="37"/>
        <v>20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32.119353642594284</v>
      </c>
      <c r="AR92" s="21">
        <v>9.6508502549047854</v>
      </c>
      <c r="AS92">
        <v>41.949155236368128</v>
      </c>
      <c r="AT92">
        <v>-32.119353642594284</v>
      </c>
      <c r="AU92">
        <v>-9.6508502549047854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4</v>
      </c>
      <c r="F93" s="4">
        <v>15</v>
      </c>
      <c r="G93" s="4">
        <v>28</v>
      </c>
      <c r="H93" s="4">
        <v>23.98</v>
      </c>
      <c r="I93" s="34">
        <v>1679.0809731765798</v>
      </c>
      <c r="J93" s="35">
        <v>6.8710601719197708</v>
      </c>
      <c r="K93" s="35">
        <v>7.0737463126843654</v>
      </c>
      <c r="L93" s="35">
        <v>3.3627408829174663</v>
      </c>
      <c r="M93" s="35">
        <v>3.56716475649658</v>
      </c>
      <c r="N93" s="4">
        <v>3.4580000000000002</v>
      </c>
      <c r="O93" s="4" t="s">
        <v>140</v>
      </c>
      <c r="P93" s="35">
        <v>4.0700583819849872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0.16763970070979153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-0.39320742926279983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4</v>
      </c>
      <c r="AC93" s="1">
        <f t="shared" si="35"/>
        <v>39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4.0700583829449872</v>
      </c>
      <c r="AH93" s="38" t="str">
        <f t="shared" si="40"/>
        <v xml:space="preserve"> </v>
      </c>
      <c r="AI93" s="1">
        <f t="shared" si="41"/>
        <v>23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2.9296482631917309</v>
      </c>
      <c r="AR93" s="21">
        <v>39.320742926279983</v>
      </c>
      <c r="AS93">
        <v>16.763969974979155</v>
      </c>
      <c r="AT93">
        <v>-2.9296482631917309</v>
      </c>
      <c r="AU93">
        <v>-39.320742926279983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4.2699999809265137</v>
      </c>
      <c r="H94" s="4">
        <v>4.58</v>
      </c>
      <c r="I94" s="34">
        <v>99.674497731454665</v>
      </c>
      <c r="J94" s="35" t="s">
        <v>1019</v>
      </c>
      <c r="K94" s="35" t="s">
        <v>1019</v>
      </c>
      <c r="L94" s="35" t="s">
        <v>1019</v>
      </c>
      <c r="M94" s="35">
        <v>34.451315789473689</v>
      </c>
      <c r="N94" s="4">
        <v>-0.1</v>
      </c>
      <c r="O94" s="4">
        <v>16.805324459234605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/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-6.7685593684167378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22</v>
      </c>
      <c r="D95" s="4">
        <v>0</v>
      </c>
      <c r="E95" s="4">
        <v>6</v>
      </c>
      <c r="F95" s="4">
        <v>28</v>
      </c>
      <c r="G95" s="4">
        <v>25.110000610351563</v>
      </c>
      <c r="H95" s="4">
        <v>18.61</v>
      </c>
      <c r="I95" s="34">
        <v>1760.9098184757652</v>
      </c>
      <c r="J95" s="35">
        <v>5.6789746719560572</v>
      </c>
      <c r="K95" s="35">
        <v>5.0502035278154676</v>
      </c>
      <c r="L95" s="35">
        <v>4.7706274259892245</v>
      </c>
      <c r="M95" s="35">
        <v>3.9960757036557752</v>
      </c>
      <c r="N95" s="4">
        <v>3.2770000000000001</v>
      </c>
      <c r="O95" s="4">
        <v>33.849036748483826</v>
      </c>
      <c r="P95" s="35">
        <v>9.1563675443310046</v>
      </c>
      <c r="Q95" s="36">
        <f t="shared" si="24"/>
        <v>78.571428572408564</v>
      </c>
      <c r="R95" s="36" t="str">
        <f t="shared" si="25"/>
        <v xml:space="preserve"> </v>
      </c>
      <c r="S95" s="37">
        <f t="shared" si="26"/>
        <v>0.34927461733419468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>
        <f t="shared" si="30"/>
        <v>-0.13916017301519756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>
        <f t="shared" si="34"/>
        <v>19</v>
      </c>
      <c r="AC95" s="1">
        <f t="shared" si="35"/>
        <v>19</v>
      </c>
      <c r="AD95" s="1" t="str">
        <f t="shared" si="36"/>
        <v xml:space="preserve"> </v>
      </c>
      <c r="AE95" s="1">
        <f t="shared" si="37"/>
        <v>18</v>
      </c>
      <c r="AF95" s="1" t="str">
        <f t="shared" si="38"/>
        <v xml:space="preserve"> </v>
      </c>
      <c r="AG95" s="38">
        <f t="shared" si="39"/>
        <v>9.1563675453110047</v>
      </c>
      <c r="AH95" s="38" t="str">
        <f t="shared" si="40"/>
        <v xml:space="preserve"> </v>
      </c>
      <c r="AI95" s="1">
        <f t="shared" si="41"/>
        <v>7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19.770740596326629</v>
      </c>
      <c r="AR95" s="21">
        <v>13.916017301519757</v>
      </c>
      <c r="AS95">
        <v>34.927461635419462</v>
      </c>
      <c r="AT95">
        <v>-19.770740596326629</v>
      </c>
      <c r="AU95">
        <v>-13.916017301519757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4</v>
      </c>
      <c r="F96" s="4">
        <v>14</v>
      </c>
      <c r="G96" s="4">
        <v>4.625</v>
      </c>
      <c r="H96" s="4">
        <v>3.68</v>
      </c>
      <c r="I96" s="34">
        <v>870.51963084239867</v>
      </c>
      <c r="J96" s="35">
        <v>4.6173149309912169</v>
      </c>
      <c r="K96" s="35">
        <v>4.0262582056892775</v>
      </c>
      <c r="L96" s="35">
        <v>4.1907451117318439</v>
      </c>
      <c r="M96" s="35">
        <v>3.5607191277905512</v>
      </c>
      <c r="N96" s="4">
        <v>0.79700000000000004</v>
      </c>
      <c r="O96" s="4" t="s">
        <v>140</v>
      </c>
      <c r="P96" s="35">
        <v>4.0760869565217392</v>
      </c>
      <c r="Q96" s="36">
        <f t="shared" si="24"/>
        <v>71.42857142956143</v>
      </c>
      <c r="R96" s="36" t="str">
        <f t="shared" si="25"/>
        <v xml:space="preserve"> </v>
      </c>
      <c r="S96" s="37">
        <f t="shared" si="26"/>
        <v>0.25679347925086943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-0.24379751869376109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11</v>
      </c>
      <c r="AC96" s="1">
        <f t="shared" si="35"/>
        <v>28</v>
      </c>
      <c r="AD96" s="1" t="str">
        <f t="shared" si="36"/>
        <v xml:space="preserve"> </v>
      </c>
      <c r="AE96" s="1">
        <f t="shared" si="37"/>
        <v>26</v>
      </c>
      <c r="AF96" s="1" t="str">
        <f t="shared" si="38"/>
        <v xml:space="preserve"> </v>
      </c>
      <c r="AG96" s="38">
        <f t="shared" si="39"/>
        <v>4.0760869575117393</v>
      </c>
      <c r="AH96" s="38" t="str">
        <f t="shared" si="40"/>
        <v xml:space="preserve"> </v>
      </c>
      <c r="AI96" s="1">
        <f t="shared" si="41"/>
        <v>22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34.769253475231032</v>
      </c>
      <c r="AR96" s="21">
        <v>24.379751869376108</v>
      </c>
      <c r="AS96">
        <v>25.679347826086939</v>
      </c>
      <c r="AT96">
        <v>-34.769253475231032</v>
      </c>
      <c r="AU96">
        <v>-24.379751869376108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</v>
      </c>
      <c r="H97" s="4">
        <v>0.84</v>
      </c>
      <c r="I97" s="34">
        <v>445.10044668336593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0.19047619147619047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37</v>
      </c>
      <c r="AD97" s="1" t="str">
        <f t="shared" si="36"/>
        <v xml:space="preserve"> </v>
      </c>
      <c r="AE97" s="1">
        <f t="shared" si="37"/>
        <v>16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19.047619047619047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13</v>
      </c>
      <c r="D98" s="4">
        <v>1</v>
      </c>
      <c r="E98" s="4">
        <v>10</v>
      </c>
      <c r="F98" s="4">
        <v>24</v>
      </c>
      <c r="G98" s="4">
        <v>6</v>
      </c>
      <c r="H98" s="4">
        <v>5.42</v>
      </c>
      <c r="I98" s="34">
        <v>3589.9472602348487</v>
      </c>
      <c r="J98" s="35">
        <v>10.018484288354898</v>
      </c>
      <c r="K98" s="35">
        <v>6.0898876404494384</v>
      </c>
      <c r="L98" s="35">
        <v>3.5810827600995774</v>
      </c>
      <c r="M98" s="35">
        <v>3.1964211678237713</v>
      </c>
      <c r="N98" s="4">
        <v>0.54100000000000004</v>
      </c>
      <c r="O98" s="4">
        <v>521.92922445425722</v>
      </c>
      <c r="P98" s="35">
        <v>5.1291512915129163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-0.35380854794311445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5.1291512925229163</v>
      </c>
      <c r="AH98" s="38" t="str">
        <f t="shared" si="40"/>
        <v xml:space="preserve"> </v>
      </c>
      <c r="AI98" s="1">
        <f t="shared" si="41"/>
        <v>15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-41.535333617749679</v>
      </c>
      <c r="AR98" s="21">
        <v>35.380854794311446</v>
      </c>
      <c r="AS98">
        <v>10.701107011070121</v>
      </c>
      <c r="AT98">
        <v>41.535333617749679</v>
      </c>
      <c r="AU98">
        <v>-35.380854794311446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46.080001831054688</v>
      </c>
      <c r="H99" s="4">
        <v>34.22</v>
      </c>
      <c r="I99" s="34">
        <v>345.61279168387074</v>
      </c>
      <c r="J99" s="35">
        <v>6.776237623762376</v>
      </c>
      <c r="K99" s="35">
        <v>4.6889558783228278</v>
      </c>
      <c r="L99" s="35">
        <v>5.6607217408760873</v>
      </c>
      <c r="M99" s="35">
        <v>4.3828858321870703</v>
      </c>
      <c r="N99" s="4">
        <v>5.05</v>
      </c>
      <c r="O99" s="4" t="s">
        <v>140</v>
      </c>
      <c r="P99" s="35">
        <v>11.975452951490357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0.34658100134304759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20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11.975452952510357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4.2692462105121347</v>
      </c>
      <c r="AR99" s="21">
        <v>-2.1453634689242884</v>
      </c>
      <c r="AS99">
        <v>34.658100032304759</v>
      </c>
      <c r="AT99">
        <v>-4.2692462105121347</v>
      </c>
      <c r="AU99">
        <v>2.1453634689242884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19</v>
      </c>
      <c r="D100" s="4">
        <v>0</v>
      </c>
      <c r="E100" s="4">
        <v>8</v>
      </c>
      <c r="F100" s="4">
        <v>27</v>
      </c>
      <c r="G100" s="4">
        <v>156</v>
      </c>
      <c r="H100" s="4">
        <v>144.1</v>
      </c>
      <c r="I100" s="34">
        <v>6828.9249862374372</v>
      </c>
      <c r="J100" s="35">
        <v>7.9904624597981595</v>
      </c>
      <c r="K100" s="35">
        <v>5.8741999918470507</v>
      </c>
      <c r="L100" s="35">
        <v>6.4789595591221829</v>
      </c>
      <c r="M100" s="35">
        <v>5.1960675478915093</v>
      </c>
      <c r="N100" s="4">
        <v>18.033999999999999</v>
      </c>
      <c r="O100" s="4">
        <v>91.693249001366368</v>
      </c>
      <c r="P100" s="35">
        <v>10.183206106870228</v>
      </c>
      <c r="Q100" s="36">
        <f t="shared" si="24"/>
        <v>70.370370371400369</v>
      </c>
      <c r="R100" s="36" t="str">
        <f t="shared" si="25"/>
        <v xml:space="preserve"> </v>
      </c>
      <c r="S100" s="37" t="str">
        <f t="shared" si="26"/>
        <v/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>
        <f t="shared" si="29"/>
        <v>0.1691012371941345</v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>
        <f t="shared" si="33"/>
        <v>14</v>
      </c>
      <c r="AB100" s="1" t="str">
        <f t="shared" si="34"/>
        <v xml:space="preserve"> </v>
      </c>
      <c r="AC100" s="1" t="str">
        <f t="shared" si="35"/>
        <v xml:space="preserve"> </v>
      </c>
      <c r="AD100" s="1" t="str">
        <f t="shared" si="36"/>
        <v xml:space="preserve"> </v>
      </c>
      <c r="AE100" s="1">
        <f t="shared" si="37"/>
        <v>27</v>
      </c>
      <c r="AF100" s="1" t="str">
        <f t="shared" si="38"/>
        <v xml:space="preserve"> </v>
      </c>
      <c r="AG100" s="38">
        <f t="shared" si="39"/>
        <v>10.183206107900228</v>
      </c>
      <c r="AH100" s="38" t="str">
        <f t="shared" si="40"/>
        <v xml:space="preserve"> </v>
      </c>
      <c r="AI100" s="1">
        <f t="shared" si="41"/>
        <v>5</v>
      </c>
      <c r="AJ100" s="1" t="str">
        <f t="shared" si="42"/>
        <v xml:space="preserve"> </v>
      </c>
      <c r="AK100" s="25">
        <f t="shared" si="43"/>
        <v>91.693249002396371</v>
      </c>
      <c r="AL100" s="25" t="str">
        <f t="shared" si="44"/>
        <v xml:space="preserve"> </v>
      </c>
      <c r="AM100" s="1">
        <f t="shared" si="45"/>
        <v>1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-12.884617818105504</v>
      </c>
      <c r="AR100" s="21">
        <v>-16.910123719413448</v>
      </c>
      <c r="AS100">
        <v>8.258154059680777</v>
      </c>
      <c r="AT100">
        <v>12.884617818105504</v>
      </c>
      <c r="AU100">
        <v>16.910123719413448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17</v>
      </c>
      <c r="D101" s="4">
        <v>0</v>
      </c>
      <c r="E101" s="4">
        <v>2</v>
      </c>
      <c r="F101" s="4">
        <v>19</v>
      </c>
      <c r="G101" s="4">
        <v>23.75</v>
      </c>
      <c r="H101" s="4">
        <v>18.899999999999999</v>
      </c>
      <c r="I101" s="34">
        <v>1223.2314760519773</v>
      </c>
      <c r="J101" s="35">
        <v>11.688311688311687</v>
      </c>
      <c r="K101" s="35">
        <v>9.8540145985401448</v>
      </c>
      <c r="L101" s="35">
        <v>8.3693138039458432</v>
      </c>
      <c r="M101" s="35">
        <v>7.2971531604538082</v>
      </c>
      <c r="N101" s="4">
        <v>1.7530000000000001</v>
      </c>
      <c r="O101" s="4">
        <v>-15.456369081625587</v>
      </c>
      <c r="P101" s="35">
        <v>2.8042328042328046</v>
      </c>
      <c r="Q101" s="36">
        <f t="shared" si="24"/>
        <v>89.473684211566308</v>
      </c>
      <c r="R101" s="36" t="str">
        <f t="shared" si="25"/>
        <v xml:space="preserve"> </v>
      </c>
      <c r="S101" s="37">
        <f t="shared" si="26"/>
        <v>0.25661375765375671</v>
      </c>
      <c r="T101" s="37" t="str">
        <f t="shared" si="47"/>
        <v/>
      </c>
      <c r="U101" s="37">
        <f t="shared" si="27"/>
        <v>0.65125686343226907</v>
      </c>
      <c r="V101" s="37" t="str">
        <f t="shared" si="28"/>
        <v/>
      </c>
      <c r="W101" s="37">
        <f t="shared" si="29"/>
        <v>0.51020777848237109</v>
      </c>
      <c r="X101" s="37" t="str">
        <f t="shared" si="30"/>
        <v/>
      </c>
      <c r="Y101" s="1">
        <f t="shared" si="31"/>
        <v>11</v>
      </c>
      <c r="Z101" s="1" t="str">
        <f t="shared" si="32"/>
        <v xml:space="preserve"> </v>
      </c>
      <c r="AA101" s="1">
        <f t="shared" si="33"/>
        <v>7</v>
      </c>
      <c r="AB101" s="1" t="str">
        <f t="shared" si="34"/>
        <v xml:space="preserve"> </v>
      </c>
      <c r="AC101" s="1">
        <f t="shared" si="35"/>
        <v>29</v>
      </c>
      <c r="AD101" s="1" t="str">
        <f t="shared" si="36"/>
        <v xml:space="preserve"> </v>
      </c>
      <c r="AE101" s="1">
        <f t="shared" si="37"/>
        <v>11</v>
      </c>
      <c r="AF101" s="1" t="str">
        <f t="shared" si="38"/>
        <v xml:space="preserve"> </v>
      </c>
      <c r="AG101" s="38">
        <f t="shared" si="39"/>
        <v>2.8042328052728047</v>
      </c>
      <c r="AH101" s="38" t="str">
        <f t="shared" si="40"/>
        <v xml:space="preserve"> </v>
      </c>
      <c r="AI101" s="1">
        <f t="shared" si="41"/>
        <v>30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51</v>
      </c>
      <c r="AP101" t="s">
        <v>1020</v>
      </c>
      <c r="AQ101" s="22">
        <v>-65.125686343226903</v>
      </c>
      <c r="AR101" s="21">
        <v>-51.02077784823711</v>
      </c>
      <c r="AS101">
        <v>25.661375661375672</v>
      </c>
      <c r="AT101">
        <v>65.125686343226903</v>
      </c>
      <c r="AU101">
        <v>51.02077784823711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18</v>
      </c>
      <c r="D102" s="4">
        <v>0</v>
      </c>
      <c r="E102" s="4">
        <v>9</v>
      </c>
      <c r="F102" s="4">
        <v>27</v>
      </c>
      <c r="G102" s="4">
        <v>5.369999885559082</v>
      </c>
      <c r="H102" s="4">
        <v>4.8</v>
      </c>
      <c r="I102" s="34">
        <v>2270.9207761106054</v>
      </c>
      <c r="J102" s="35">
        <v>3.6226415094339623</v>
      </c>
      <c r="K102" s="35">
        <v>3.2764505119453924</v>
      </c>
      <c r="L102" s="35" t="s">
        <v>1019</v>
      </c>
      <c r="M102" s="35" t="s">
        <v>1019</v>
      </c>
      <c r="N102" s="4">
        <v>1.325</v>
      </c>
      <c r="O102" s="4" t="s">
        <v>140</v>
      </c>
      <c r="P102" s="35">
        <v>1.1250000000000002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/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48.821422496891678</v>
      </c>
      <c r="AR102" s="21" t="e">
        <v>#VALUE!</v>
      </c>
      <c r="AS102">
        <v>11.874997615814209</v>
      </c>
      <c r="AT102">
        <v>-48.821422496891678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2</v>
      </c>
      <c r="D103" s="4">
        <v>0</v>
      </c>
      <c r="E103" s="4">
        <v>2</v>
      </c>
      <c r="F103" s="4">
        <v>4</v>
      </c>
      <c r="G103" s="4">
        <v>7.9000000953674316</v>
      </c>
      <c r="H103" s="4">
        <v>6.36</v>
      </c>
      <c r="I103" s="34">
        <v>403.75115091831151</v>
      </c>
      <c r="J103" s="35">
        <v>38.545454545454547</v>
      </c>
      <c r="K103" s="35">
        <v>25.44</v>
      </c>
      <c r="L103" s="35">
        <v>4.5287176308539951</v>
      </c>
      <c r="M103" s="35">
        <v>3.8521956649091975</v>
      </c>
      <c r="N103" s="4">
        <v>0.27</v>
      </c>
      <c r="O103" s="4" t="s">
        <v>140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0.24213838083475339</v>
      </c>
      <c r="T103" s="37" t="str">
        <f t="shared" si="47"/>
        <v/>
      </c>
      <c r="U103" s="37">
        <f t="shared" si="27"/>
        <v>4.4454781896299727</v>
      </c>
      <c r="V103" s="37" t="str">
        <f t="shared" si="28"/>
        <v/>
      </c>
      <c r="W103" s="37" t="str">
        <f t="shared" si="29"/>
        <v/>
      </c>
      <c r="X103" s="37">
        <f t="shared" si="30"/>
        <v>-0.18281178685862376</v>
      </c>
      <c r="Y103" s="1">
        <f t="shared" si="31"/>
        <v>2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16</v>
      </c>
      <c r="AC103" s="1">
        <f t="shared" si="35"/>
        <v>32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72</v>
      </c>
      <c r="AP103" t="s">
        <v>1028</v>
      </c>
      <c r="AQ103" s="22">
        <v>-444.54781896299727</v>
      </c>
      <c r="AR103" s="21">
        <v>18.281178685862375</v>
      </c>
      <c r="AS103">
        <v>24.21383797747534</v>
      </c>
      <c r="AT103">
        <v>444.54781896299727</v>
      </c>
      <c r="AU103">
        <v>-18.281178685862375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5.9099998474121094</v>
      </c>
      <c r="H104" s="4">
        <v>5.27</v>
      </c>
      <c r="I104" s="34">
        <v>149.39637945212547</v>
      </c>
      <c r="J104" s="35">
        <v>6.1493582263710618</v>
      </c>
      <c r="K104" s="35">
        <v>3.7243816254416959</v>
      </c>
      <c r="L104" s="35">
        <v>5.3572637681159421</v>
      </c>
      <c r="M104" s="35">
        <v>4.1878849125605555</v>
      </c>
      <c r="N104" s="4">
        <v>0.64300000000000002</v>
      </c>
      <c r="O104" s="4" t="s">
        <v>140</v>
      </c>
      <c r="P104" s="35">
        <v>4.7438330170777991</v>
      </c>
      <c r="Q104" s="36" t="str">
        <f t="shared" si="24"/>
        <v xml:space="preserve"> 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4.7438330181477992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13.125434641231614</v>
      </c>
      <c r="AR104" s="21">
        <v>3.3304091169811034</v>
      </c>
      <c r="AS104">
        <v>12.144209628313284</v>
      </c>
      <c r="AT104">
        <v>-13.125434641231614</v>
      </c>
      <c r="AU104">
        <v>-3.3304091169811034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16</v>
      </c>
      <c r="D105" s="4">
        <v>2</v>
      </c>
      <c r="E105" s="4">
        <v>9</v>
      </c>
      <c r="F105" s="4">
        <v>27</v>
      </c>
      <c r="G105" s="4">
        <v>2.1649999618530273</v>
      </c>
      <c r="H105" s="4">
        <v>1.99</v>
      </c>
      <c r="I105" s="34">
        <v>3181.1118894031379</v>
      </c>
      <c r="J105" s="35">
        <v>4.2612419700214126</v>
      </c>
      <c r="K105" s="35">
        <v>3.109375</v>
      </c>
      <c r="L105" s="35" t="s">
        <v>1019</v>
      </c>
      <c r="M105" s="35" t="s">
        <v>1019</v>
      </c>
      <c r="N105" s="4">
        <v>0.46700000000000003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39.799645685527821</v>
      </c>
      <c r="AR105" s="21" t="e">
        <v>#VALUE!</v>
      </c>
      <c r="AS105">
        <v>8.7939679323129294</v>
      </c>
      <c r="AT105">
        <v>-39.799645685527821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1</v>
      </c>
      <c r="E106" s="4">
        <v>1</v>
      </c>
      <c r="F106" s="4">
        <v>6</v>
      </c>
      <c r="G106" s="4">
        <v>1.6399999856948853</v>
      </c>
      <c r="H106" s="4">
        <v>1.45</v>
      </c>
      <c r="I106" s="34">
        <v>548.80585422672959</v>
      </c>
      <c r="J106" s="35">
        <v>9.477124183006536</v>
      </c>
      <c r="K106" s="35">
        <v>6.041666666666667</v>
      </c>
      <c r="L106" s="35">
        <v>7.4726296039045721</v>
      </c>
      <c r="M106" s="35">
        <v>5.9790823992133726</v>
      </c>
      <c r="N106" s="4">
        <v>9.8000000000000004E-2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>
        <f t="shared" si="29"/>
        <v>0.34840485347959227</v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>
        <f t="shared" si="33"/>
        <v>11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-33.887312129421112</v>
      </c>
      <c r="AR106" s="21">
        <v>-34.84048534795923</v>
      </c>
      <c r="AS106">
        <v>13.103447289302439</v>
      </c>
      <c r="AT106">
        <v>33.887312129421112</v>
      </c>
      <c r="AU106">
        <v>34.84048534795923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43511.342894560185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16.383899749792771</v>
      </c>
      <c r="K6" s="32">
        <v>14.747153214748941</v>
      </c>
      <c r="L6" s="32">
        <v>11.038694682301463</v>
      </c>
      <c r="M6" s="32">
        <v>10.193849668093879</v>
      </c>
      <c r="N6" s="32"/>
      <c r="O6" s="32"/>
      <c r="P6" s="32">
        <v>2.1063796877333165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1</v>
      </c>
      <c r="E7" s="4">
        <v>1</v>
      </c>
      <c r="F7" s="4">
        <v>15</v>
      </c>
      <c r="G7" s="4">
        <v>80</v>
      </c>
      <c r="H7" s="4">
        <v>77.02</v>
      </c>
      <c r="I7" s="34">
        <v>24462.746580199997</v>
      </c>
      <c r="J7" s="35">
        <v>25.293924466338257</v>
      </c>
      <c r="K7" s="35">
        <v>22.874962874962876</v>
      </c>
      <c r="L7" s="35">
        <v>18.331423010875788</v>
      </c>
      <c r="M7" s="35">
        <v>16.783416253231778</v>
      </c>
      <c r="N7" s="4">
        <v>3.0449999999999999</v>
      </c>
      <c r="O7" s="4">
        <v>10.757575757575749</v>
      </c>
      <c r="P7" s="35">
        <v>0.87769410542716197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86.666666666766673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0.66065133047541269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45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23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-54.382807833392555</v>
      </c>
      <c r="AR7" s="21">
        <v>-66.065133047541266</v>
      </c>
      <c r="AS7">
        <v>3.8691249026227004</v>
      </c>
      <c r="AT7">
        <v>54.382807833392555</v>
      </c>
      <c r="AU7">
        <v>66.065133047541266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14</v>
      </c>
      <c r="D8" s="4">
        <v>0</v>
      </c>
      <c r="E8" s="4">
        <v>8</v>
      </c>
      <c r="F8" s="4">
        <v>22</v>
      </c>
      <c r="G8" s="4">
        <v>43</v>
      </c>
      <c r="H8" s="4">
        <v>36.11</v>
      </c>
      <c r="I8" s="34">
        <v>16631.596628929998</v>
      </c>
      <c r="J8" s="35">
        <v>5.9196721311475402</v>
      </c>
      <c r="K8" s="35">
        <v>5.6660913227679268</v>
      </c>
      <c r="L8" s="35">
        <v>6.8473623725110988</v>
      </c>
      <c r="M8" s="35">
        <v>6.8113176670232782</v>
      </c>
      <c r="N8" s="4">
        <v>6.1000000000000005</v>
      </c>
      <c r="O8" s="4">
        <v>-16.666666666666664</v>
      </c>
      <c r="P8" s="35">
        <v>1.1243422874549986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0.19080587105987545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-0.6386896757457019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-0.37969455904151439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45</v>
      </c>
      <c r="AC8" s="1">
        <f t="shared" ref="AC8:AC39" si="11">IF(ISERROR((RANK(S8,S$7:S$391,0)))=TRUE," ",((RANK(S8,S$7:S$391,0))))</f>
        <v>61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63.868967574570192</v>
      </c>
      <c r="AR8" s="21">
        <v>37.969455904151438</v>
      </c>
      <c r="AS8">
        <v>19.080587094987543</v>
      </c>
      <c r="AT8">
        <v>-63.868967574570192</v>
      </c>
      <c r="AU8">
        <v>-37.969455904151438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14</v>
      </c>
      <c r="D9" s="4">
        <v>0</v>
      </c>
      <c r="E9" s="4">
        <v>9</v>
      </c>
      <c r="F9" s="4">
        <v>23</v>
      </c>
      <c r="G9" s="4">
        <v>197</v>
      </c>
      <c r="H9" s="4">
        <v>168.74</v>
      </c>
      <c r="I9" s="34">
        <v>12300.086144060002</v>
      </c>
      <c r="J9" s="35">
        <v>20.575539568345324</v>
      </c>
      <c r="K9" s="35">
        <v>17.430017560169404</v>
      </c>
      <c r="L9" s="35">
        <v>11.457645179956025</v>
      </c>
      <c r="M9" s="35">
        <v>10.152328958162428</v>
      </c>
      <c r="N9" s="4">
        <v>7.0970000000000004</v>
      </c>
      <c r="O9" s="4">
        <v>46.753246753246763</v>
      </c>
      <c r="P9" s="35">
        <v>0.14637904468412941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0.16747659132540482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78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-25.583895669317492</v>
      </c>
      <c r="AR9" s="21">
        <v>-3.7952902015332635</v>
      </c>
      <c r="AS9">
        <v>16.747659120540483</v>
      </c>
      <c r="AT9">
        <v>25.583895669317492</v>
      </c>
      <c r="AU9">
        <v>3.7952902015332635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22</v>
      </c>
      <c r="D10" s="4">
        <v>1</v>
      </c>
      <c r="E10" s="4">
        <v>22</v>
      </c>
      <c r="F10" s="4">
        <v>45</v>
      </c>
      <c r="G10" s="4">
        <v>175</v>
      </c>
      <c r="H10" s="4">
        <v>170.8</v>
      </c>
      <c r="I10" s="34">
        <v>805369.82400000002</v>
      </c>
      <c r="J10" s="35">
        <v>14.758489587833752</v>
      </c>
      <c r="K10" s="35">
        <v>13.176978861286839</v>
      </c>
      <c r="L10" s="35">
        <v>9.001090187356434</v>
      </c>
      <c r="M10" s="35">
        <v>8.5947344673049511</v>
      </c>
      <c r="N10" s="4">
        <v>11.573</v>
      </c>
      <c r="O10" s="4">
        <v>-12.285944886090912</v>
      </c>
      <c r="P10" s="35">
        <v>1.7177985948477752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-0.18458744929434068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102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9.9207770236727555</v>
      </c>
      <c r="AR10" s="21">
        <v>18.458744929434069</v>
      </c>
      <c r="AS10">
        <v>2.4590163934426146</v>
      </c>
      <c r="AT10">
        <v>-9.9207770236727555</v>
      </c>
      <c r="AU10">
        <v>-18.458744929434069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7</v>
      </c>
      <c r="D11" s="4">
        <v>3</v>
      </c>
      <c r="E11" s="4">
        <v>9</v>
      </c>
      <c r="F11" s="4">
        <v>19</v>
      </c>
      <c r="G11" s="4">
        <v>90</v>
      </c>
      <c r="H11" s="4">
        <v>80.52</v>
      </c>
      <c r="I11" s="34">
        <v>121119.49865004</v>
      </c>
      <c r="J11" s="35">
        <v>9.2829144569979256</v>
      </c>
      <c r="K11" s="35">
        <v>8.5332768122085625</v>
      </c>
      <c r="L11" s="35">
        <v>9.3311253571993955</v>
      </c>
      <c r="M11" s="35">
        <v>8.7935694421439017</v>
      </c>
      <c r="N11" s="4">
        <v>8.6739999999999995</v>
      </c>
      <c r="O11" s="4">
        <v>9.6791443850267402</v>
      </c>
      <c r="P11" s="35">
        <v>5.3663686040735223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>
        <f t="shared" si="7"/>
        <v>-0.15468942427041155</v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>
        <f t="shared" si="10"/>
        <v>110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5.3663686042135224</v>
      </c>
      <c r="AH11" s="38" t="str">
        <f t="shared" si="15"/>
        <v xml:space="preserve"> </v>
      </c>
      <c r="AI11" s="1">
        <f t="shared" si="16"/>
        <v>15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43.341239883286399</v>
      </c>
      <c r="AR11" s="21">
        <v>15.468942427041155</v>
      </c>
      <c r="AS11">
        <v>11.773472429210141</v>
      </c>
      <c r="AT11">
        <v>-43.341239883286399</v>
      </c>
      <c r="AU11">
        <v>-15.468942427041155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10</v>
      </c>
      <c r="D12" s="4">
        <v>0</v>
      </c>
      <c r="E12" s="4">
        <v>7</v>
      </c>
      <c r="F12" s="4">
        <v>17</v>
      </c>
      <c r="G12" s="4">
        <v>93</v>
      </c>
      <c r="H12" s="4">
        <v>86.45</v>
      </c>
      <c r="I12" s="34">
        <v>18248.721249850001</v>
      </c>
      <c r="J12" s="35">
        <v>12.748857100722606</v>
      </c>
      <c r="K12" s="35">
        <v>11.739543726235741</v>
      </c>
      <c r="L12" s="35">
        <v>8.7822210796915172</v>
      </c>
      <c r="M12" s="35">
        <v>8.3222509135200973</v>
      </c>
      <c r="N12" s="4">
        <v>6.7810000000000006</v>
      </c>
      <c r="O12" s="4">
        <v>1.0309278350515474</v>
      </c>
      <c r="P12" s="35">
        <v>1.8588779641411219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-0.20441489393014833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97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22.186675361683307</v>
      </c>
      <c r="AR12" s="21">
        <v>20.441489393014834</v>
      </c>
      <c r="AS12">
        <v>7.5766338924233567</v>
      </c>
      <c r="AT12">
        <v>-22.186675361683307</v>
      </c>
      <c r="AU12">
        <v>-20.441489393014834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435</v>
      </c>
      <c r="H13" s="4">
        <v>357.82</v>
      </c>
      <c r="I13" s="34">
        <v>16132.603102919998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3.95</v>
      </c>
      <c r="O13" s="4">
        <v>36.242852885268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0.21569504235998882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49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21.56950421999888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22</v>
      </c>
      <c r="D14" s="4">
        <v>2</v>
      </c>
      <c r="E14" s="4">
        <v>2</v>
      </c>
      <c r="F14" s="4">
        <v>26</v>
      </c>
      <c r="G14" s="4">
        <v>80</v>
      </c>
      <c r="H14" s="4">
        <v>73.97</v>
      </c>
      <c r="I14" s="34">
        <v>129915.95437704001</v>
      </c>
      <c r="J14" s="35">
        <v>23.022097727980078</v>
      </c>
      <c r="K14" s="35">
        <v>20.558643690939412</v>
      </c>
      <c r="L14" s="35">
        <v>17.554749083919024</v>
      </c>
      <c r="M14" s="35">
        <v>15.361034303170396</v>
      </c>
      <c r="N14" s="4">
        <v>3.2130000000000001</v>
      </c>
      <c r="O14" s="4">
        <v>3.7288135593220377</v>
      </c>
      <c r="P14" s="35">
        <v>1.6547248884682979</v>
      </c>
      <c r="Q14" s="36">
        <f t="shared" si="0"/>
        <v>84.615384615554618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0.59029211235136958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53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28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-40.516592994114653</v>
      </c>
      <c r="AR14" s="21">
        <v>-59.029211235136955</v>
      </c>
      <c r="AS14">
        <v>8.1519534946600025</v>
      </c>
      <c r="AT14">
        <v>40.516592994114653</v>
      </c>
      <c r="AU14">
        <v>59.029211235136955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19</v>
      </c>
      <c r="D15" s="4">
        <v>2</v>
      </c>
      <c r="E15" s="4">
        <v>8</v>
      </c>
      <c r="F15" s="4">
        <v>29</v>
      </c>
      <c r="G15" s="4">
        <v>169.5</v>
      </c>
      <c r="H15" s="4">
        <v>157.85</v>
      </c>
      <c r="I15" s="34">
        <v>100772.73721129999</v>
      </c>
      <c r="J15" s="35">
        <v>21.823586340384349</v>
      </c>
      <c r="K15" s="35">
        <v>19.998733054605346</v>
      </c>
      <c r="L15" s="35">
        <v>13.487186310293222</v>
      </c>
      <c r="M15" s="35">
        <v>12.543788705672714</v>
      </c>
      <c r="N15" s="4">
        <v>7.2330000000000005</v>
      </c>
      <c r="O15" s="4">
        <v>-0.63291139240506378</v>
      </c>
      <c r="P15" s="35">
        <v>1.85682610072854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0.22180988771412169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106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-33.201415253168776</v>
      </c>
      <c r="AR15" s="21">
        <v>-22.180988771412167</v>
      </c>
      <c r="AS15">
        <v>7.3804244535951913</v>
      </c>
      <c r="AT15">
        <v>33.201415253168776</v>
      </c>
      <c r="AU15">
        <v>22.180988771412167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23</v>
      </c>
      <c r="D16" s="4">
        <v>0</v>
      </c>
      <c r="E16" s="4">
        <v>10</v>
      </c>
      <c r="F16" s="4">
        <v>33</v>
      </c>
      <c r="G16" s="4">
        <v>297.5</v>
      </c>
      <c r="H16" s="4">
        <v>260.14</v>
      </c>
      <c r="I16" s="34">
        <v>126877.01952809999</v>
      </c>
      <c r="J16" s="35">
        <v>33.454218106995881</v>
      </c>
      <c r="K16" s="35">
        <v>26.957512953367875</v>
      </c>
      <c r="L16" s="35">
        <v>26.137677037018854</v>
      </c>
      <c r="M16" s="35">
        <v>21.400208955963819</v>
      </c>
      <c r="N16" s="4">
        <v>7.7759999999999998</v>
      </c>
      <c r="O16" s="4">
        <v>4.2580645161290356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>
        <f t="shared" si="4"/>
        <v>1.0418959233084308</v>
      </c>
      <c r="V16" s="37" t="str">
        <f t="shared" si="5"/>
        <v/>
      </c>
      <c r="W16" s="37">
        <f t="shared" si="6"/>
        <v>1.3678231701548791</v>
      </c>
      <c r="X16" s="37" t="str">
        <f t="shared" si="7"/>
        <v/>
      </c>
      <c r="Y16" s="1">
        <f t="shared" si="8"/>
        <v>8</v>
      </c>
      <c r="Z16" s="1" t="str">
        <f t="shared" si="9"/>
        <v xml:space="preserve"> </v>
      </c>
      <c r="AA16" s="1">
        <f t="shared" si="8"/>
        <v>8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-104.18959233084308</v>
      </c>
      <c r="AR16" s="21">
        <v>-136.78231701548791</v>
      </c>
      <c r="AS16">
        <v>14.36149765510879</v>
      </c>
      <c r="AT16">
        <v>104.18959233084308</v>
      </c>
      <c r="AU16">
        <v>136.78231701548791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14</v>
      </c>
      <c r="D17" s="4">
        <v>1</v>
      </c>
      <c r="E17" s="4">
        <v>9</v>
      </c>
      <c r="F17" s="4">
        <v>24</v>
      </c>
      <c r="G17" s="4">
        <v>101</v>
      </c>
      <c r="H17" s="4">
        <v>104.49</v>
      </c>
      <c r="I17" s="34">
        <v>38588.138296290002</v>
      </c>
      <c r="J17" s="35">
        <v>19.346417330124051</v>
      </c>
      <c r="K17" s="35">
        <v>17.683195126078864</v>
      </c>
      <c r="L17" s="35">
        <v>15.646730288248337</v>
      </c>
      <c r="M17" s="35">
        <v>14.797591343734272</v>
      </c>
      <c r="N17" s="4">
        <v>5.4009999999999998</v>
      </c>
      <c r="O17" s="4">
        <v>-10.070422535211254</v>
      </c>
      <c r="P17" s="35">
        <v>1.8843908507991196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0.41744388612677374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72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-18.081882980080799</v>
      </c>
      <c r="AR17" s="21">
        <v>-41.744388612677376</v>
      </c>
      <c r="AS17">
        <v>-3.3400325389989383</v>
      </c>
      <c r="AT17">
        <v>18.081882980080799</v>
      </c>
      <c r="AU17">
        <v>41.744388612677376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8</v>
      </c>
      <c r="D18" s="4">
        <v>0</v>
      </c>
      <c r="E18" s="4">
        <v>6</v>
      </c>
      <c r="F18" s="4">
        <v>14</v>
      </c>
      <c r="G18" s="4">
        <v>51</v>
      </c>
      <c r="H18" s="4">
        <v>42.24</v>
      </c>
      <c r="I18" s="34">
        <v>23681.618399999999</v>
      </c>
      <c r="J18" s="35">
        <v>11.969396429583453</v>
      </c>
      <c r="K18" s="35">
        <v>11.367061356297093</v>
      </c>
      <c r="L18" s="35">
        <v>8.1703171270342825</v>
      </c>
      <c r="M18" s="35">
        <v>7.9039258504519312</v>
      </c>
      <c r="N18" s="4">
        <v>3.5289999999999999</v>
      </c>
      <c r="O18" s="4">
        <v>4.2647058823529278</v>
      </c>
      <c r="P18" s="35">
        <v>3.359375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0.20738636384636353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-0.25984753069274591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75</v>
      </c>
      <c r="AC18" s="1">
        <f t="shared" si="11"/>
        <v>52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3.35937500021</v>
      </c>
      <c r="AH18" s="38" t="str">
        <f t="shared" si="15"/>
        <v xml:space="preserve"> </v>
      </c>
      <c r="AI18" s="1">
        <f t="shared" si="16"/>
        <v>80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26.944154857058102</v>
      </c>
      <c r="AR18" s="21">
        <v>25.984753069274589</v>
      </c>
      <c r="AS18">
        <v>20.738636363636353</v>
      </c>
      <c r="AT18">
        <v>-26.944154857058102</v>
      </c>
      <c r="AU18">
        <v>-25.984753069274589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14</v>
      </c>
      <c r="F19" s="4">
        <v>23</v>
      </c>
      <c r="G19" s="4">
        <v>152.5</v>
      </c>
      <c r="H19" s="4">
        <v>148.15</v>
      </c>
      <c r="I19" s="34">
        <v>64538.533536400006</v>
      </c>
      <c r="J19" s="35">
        <v>27.450435427089122</v>
      </c>
      <c r="K19" s="35">
        <v>24.46334214002642</v>
      </c>
      <c r="L19" s="35">
        <v>19.40643893415184</v>
      </c>
      <c r="M19" s="35">
        <v>17.348421657620047</v>
      </c>
      <c r="N19" s="4">
        <v>5.3970000000000002</v>
      </c>
      <c r="O19" s="4">
        <v>11.052631578947365</v>
      </c>
      <c r="P19" s="35">
        <v>1.9541005737428281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>
        <f t="shared" si="4"/>
        <v>0.67545186715612826</v>
      </c>
      <c r="V19" s="37" t="str">
        <f t="shared" si="5"/>
        <v/>
      </c>
      <c r="W19" s="37">
        <f t="shared" si="6"/>
        <v>0.75803747568691526</v>
      </c>
      <c r="X19" s="37" t="str">
        <f t="shared" si="7"/>
        <v/>
      </c>
      <c r="Y19" s="1">
        <f t="shared" si="8"/>
        <v>24</v>
      </c>
      <c r="Z19" s="1" t="str">
        <f t="shared" si="9"/>
        <v xml:space="preserve"> </v>
      </c>
      <c r="AA19" s="1">
        <f t="shared" si="8"/>
        <v>39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-67.545186715612829</v>
      </c>
      <c r="AR19" s="21">
        <v>-75.80374756869152</v>
      </c>
      <c r="AS19">
        <v>2.9362132973337784</v>
      </c>
      <c r="AT19">
        <v>67.545186715612829</v>
      </c>
      <c r="AU19">
        <v>75.80374756869152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17</v>
      </c>
      <c r="D20" s="4">
        <v>0</v>
      </c>
      <c r="E20" s="4">
        <v>12</v>
      </c>
      <c r="F20" s="4">
        <v>29</v>
      </c>
      <c r="G20" s="4">
        <v>187.5</v>
      </c>
      <c r="H20" s="4">
        <v>166.97</v>
      </c>
      <c r="I20" s="34">
        <v>9095.4439683399996</v>
      </c>
      <c r="J20" s="35">
        <v>7.5586238116794933</v>
      </c>
      <c r="K20" s="35">
        <v>6.7315755523302689</v>
      </c>
      <c r="L20" s="35">
        <v>5.140695407685099</v>
      </c>
      <c r="M20" s="35">
        <v>4.8609342888970222</v>
      </c>
      <c r="N20" s="4">
        <v>22.09</v>
      </c>
      <c r="O20" s="4">
        <v>-1.9369369369369436</v>
      </c>
      <c r="P20" s="35">
        <v>1.4924836797029406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 t="str">
        <f t="shared" si="6"/>
        <v/>
      </c>
      <c r="X20" s="37">
        <f t="shared" si="7"/>
        <v>-0.53430223811450572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>
        <f t="shared" si="10"/>
        <v>10</v>
      </c>
      <c r="AC20" s="1" t="str">
        <f t="shared" si="11"/>
        <v xml:space="preserve"> 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53.86553917497514</v>
      </c>
      <c r="AR20" s="21">
        <v>53.430223811450574</v>
      </c>
      <c r="AS20">
        <v>12.29562196801821</v>
      </c>
      <c r="AT20">
        <v>-53.86553917497514</v>
      </c>
      <c r="AU20">
        <v>-53.430223811450574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5</v>
      </c>
      <c r="F21" s="4">
        <v>25</v>
      </c>
      <c r="G21" s="4">
        <v>164</v>
      </c>
      <c r="H21" s="4">
        <v>159.94</v>
      </c>
      <c r="I21" s="34">
        <v>35028.273229840001</v>
      </c>
      <c r="J21" s="35" t="s">
        <v>1019</v>
      </c>
      <c r="K21" s="35" t="s">
        <v>1019</v>
      </c>
      <c r="L21" s="35" t="s">
        <v>1019</v>
      </c>
      <c r="M21" s="35">
        <v>37.751068117608575</v>
      </c>
      <c r="N21" s="4">
        <v>0.97399999999999998</v>
      </c>
      <c r="O21" s="4">
        <v>568.88888888888891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78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2.5384519194697974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2</v>
      </c>
      <c r="D22" s="4">
        <v>1</v>
      </c>
      <c r="E22" s="4">
        <v>10</v>
      </c>
      <c r="F22" s="4">
        <v>13</v>
      </c>
      <c r="G22" s="4">
        <v>68</v>
      </c>
      <c r="H22" s="4">
        <v>69.03</v>
      </c>
      <c r="I22" s="34">
        <v>16846.079819400002</v>
      </c>
      <c r="J22" s="35">
        <v>20.943567961165048</v>
      </c>
      <c r="K22" s="35">
        <v>19.661065223583023</v>
      </c>
      <c r="L22" s="35">
        <v>10.709524397776406</v>
      </c>
      <c r="M22" s="35">
        <v>10.236177581863981</v>
      </c>
      <c r="N22" s="4">
        <v>3.2960000000000003</v>
      </c>
      <c r="O22" s="4">
        <v>2.6292718630108425</v>
      </c>
      <c r="P22" s="35">
        <v>2.8205128205128207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2.8205128207628207</v>
      </c>
      <c r="AH22" s="38" t="str">
        <f t="shared" si="15"/>
        <v xml:space="preserve"> </v>
      </c>
      <c r="AI22" s="1">
        <f t="shared" si="16"/>
        <v>129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-27.830176459850154</v>
      </c>
      <c r="AR22" s="21">
        <v>2.9819674698750576</v>
      </c>
      <c r="AS22">
        <v>-1.4921048819353966</v>
      </c>
      <c r="AT22">
        <v>27.830176459850154</v>
      </c>
      <c r="AU22">
        <v>-2.9819674698750576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12</v>
      </c>
      <c r="D23" s="4">
        <v>1</v>
      </c>
      <c r="E23" s="4">
        <v>8</v>
      </c>
      <c r="F23" s="4">
        <v>21</v>
      </c>
      <c r="G23" s="4">
        <v>81</v>
      </c>
      <c r="H23" s="4">
        <v>79.349999999999994</v>
      </c>
      <c r="I23" s="34">
        <v>39128.185422449998</v>
      </c>
      <c r="J23" s="35">
        <v>19.255035185634551</v>
      </c>
      <c r="K23" s="35">
        <v>18.087531342603143</v>
      </c>
      <c r="L23" s="35">
        <v>11.280304931942727</v>
      </c>
      <c r="M23" s="35">
        <v>10.569786226330995</v>
      </c>
      <c r="N23" s="4">
        <v>4.1210000000000004</v>
      </c>
      <c r="O23" s="4">
        <v>8.6458333333333304</v>
      </c>
      <c r="P23" s="35">
        <v>3.3875236294896034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3.3875236297496034</v>
      </c>
      <c r="AH23" s="38" t="str">
        <f t="shared" si="15"/>
        <v xml:space="preserve"> </v>
      </c>
      <c r="AI23" s="1">
        <f t="shared" si="16"/>
        <v>76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-17.524127220554409</v>
      </c>
      <c r="AR23" s="21">
        <v>-2.1887574264431997</v>
      </c>
      <c r="AS23">
        <v>2.0793950850661602</v>
      </c>
      <c r="AT23">
        <v>17.524127220554409</v>
      </c>
      <c r="AU23">
        <v>2.1887574264431997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2</v>
      </c>
      <c r="E24" s="4">
        <v>5</v>
      </c>
      <c r="F24" s="4">
        <v>11</v>
      </c>
      <c r="G24" s="4">
        <v>16</v>
      </c>
      <c r="H24" s="4">
        <v>17.059999999999999</v>
      </c>
      <c r="I24" s="34">
        <v>11298.794991739998</v>
      </c>
      <c r="J24" s="35">
        <v>13.012967200610221</v>
      </c>
      <c r="K24" s="35">
        <v>12.073602264685066</v>
      </c>
      <c r="L24" s="35">
        <v>8.2272563437780448</v>
      </c>
      <c r="M24" s="35">
        <v>7.7972544535387582</v>
      </c>
      <c r="N24" s="4">
        <v>1.2070000000000001</v>
      </c>
      <c r="O24" s="4">
        <v>-24.418604651162788</v>
      </c>
      <c r="P24" s="35">
        <v>3.2708089097303641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-0.25468938306909128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77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3.2708089100003641</v>
      </c>
      <c r="AH24" s="38" t="str">
        <f t="shared" si="15"/>
        <v xml:space="preserve"> </v>
      </c>
      <c r="AI24" s="1">
        <f t="shared" si="16"/>
        <v>85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20.574665376753089</v>
      </c>
      <c r="AR24" s="21">
        <v>25.468938306909127</v>
      </c>
      <c r="AS24">
        <v>-6.2133645955451229</v>
      </c>
      <c r="AT24">
        <v>-20.574665376753089</v>
      </c>
      <c r="AU24">
        <v>-25.468938306909127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>
        <v>217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11.381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47</v>
      </c>
      <c r="H26" s="4">
        <v>48.6</v>
      </c>
      <c r="I26" s="34">
        <v>36706.899599999997</v>
      </c>
      <c r="J26" s="35">
        <v>11.467673430863615</v>
      </c>
      <c r="K26" s="35">
        <v>10.997963340122199</v>
      </c>
      <c r="L26" s="35" t="s">
        <v>1019</v>
      </c>
      <c r="M26" s="35" t="s">
        <v>1019</v>
      </c>
      <c r="N26" s="4">
        <v>4.2380000000000004</v>
      </c>
      <c r="O26" s="4">
        <v>0.76190476190476253</v>
      </c>
      <c r="P26" s="35">
        <v>2.2510288065843622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2.2510288068743622</v>
      </c>
      <c r="AH26" s="38" t="str">
        <f t="shared" si="15"/>
        <v xml:space="preserve"> </v>
      </c>
      <c r="AI26" s="1">
        <f t="shared" si="16"/>
        <v>170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30.006447756684661</v>
      </c>
      <c r="AR26" s="21" t="e">
        <v>#VALUE!</v>
      </c>
      <c r="AS26">
        <v>-3.292181069958855</v>
      </c>
      <c r="AT26">
        <v>-30.006447756684661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13</v>
      </c>
      <c r="D27" s="4">
        <v>0</v>
      </c>
      <c r="E27" s="4">
        <v>10</v>
      </c>
      <c r="F27" s="4">
        <v>23</v>
      </c>
      <c r="G27" s="4">
        <v>197</v>
      </c>
      <c r="H27" s="4">
        <v>138.66999999999999</v>
      </c>
      <c r="I27" s="34">
        <v>46771.442963839996</v>
      </c>
      <c r="J27" s="35">
        <v>8.4834210204331324</v>
      </c>
      <c r="K27" s="35">
        <v>7.9145025968837386</v>
      </c>
      <c r="L27" s="35">
        <v>9.5674999940779522</v>
      </c>
      <c r="M27" s="35">
        <v>9.1671352469959952</v>
      </c>
      <c r="N27" s="4">
        <v>16.346</v>
      </c>
      <c r="O27" s="4">
        <v>-5.187165775401068</v>
      </c>
      <c r="P27" s="35">
        <v>2.1439388476238554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0.42063892724887153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>
        <f t="shared" si="7"/>
        <v>-0.13327614637102914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>
        <f t="shared" si="10"/>
        <v>125</v>
      </c>
      <c r="AC27" s="1">
        <f t="shared" si="11"/>
        <v>6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2.1439388479238555</v>
      </c>
      <c r="AH27" s="38" t="str">
        <f t="shared" si="15"/>
        <v xml:space="preserve"> </v>
      </c>
      <c r="AI27" s="1">
        <f t="shared" si="16"/>
        <v>182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48.220990423599041</v>
      </c>
      <c r="AR27" s="21">
        <v>13.327614637102913</v>
      </c>
      <c r="AS27">
        <v>42.063892694887151</v>
      </c>
      <c r="AT27">
        <v>-48.220990423599041</v>
      </c>
      <c r="AU27">
        <v>-13.327614637102913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7</v>
      </c>
      <c r="F28" s="4">
        <v>20</v>
      </c>
      <c r="G28" s="4">
        <v>50</v>
      </c>
      <c r="H28" s="4">
        <v>40.19</v>
      </c>
      <c r="I28" s="34">
        <v>34828.654000000002</v>
      </c>
      <c r="J28" s="35">
        <v>8.8680494263018534</v>
      </c>
      <c r="K28" s="35">
        <v>7.8526768268855012</v>
      </c>
      <c r="L28" s="35">
        <v>8.7657465557577332</v>
      </c>
      <c r="M28" s="35">
        <v>8.0462483894058696</v>
      </c>
      <c r="N28" s="4">
        <v>4.532</v>
      </c>
      <c r="O28" s="4">
        <v>5.192307692307697</v>
      </c>
      <c r="P28" s="35">
        <v>3.3913908932570296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0.24409057010348098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-0.20590732799123324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96</v>
      </c>
      <c r="AC28" s="1">
        <f t="shared" si="11"/>
        <v>35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3.3913908935670296</v>
      </c>
      <c r="AH28" s="38" t="str">
        <f t="shared" si="15"/>
        <v xml:space="preserve"> </v>
      </c>
      <c r="AI28" s="1">
        <f t="shared" si="16"/>
        <v>75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45.873390574096874</v>
      </c>
      <c r="AR28" s="21">
        <v>20.590732799123323</v>
      </c>
      <c r="AS28">
        <v>24.409056979348097</v>
      </c>
      <c r="AT28">
        <v>-45.873390574096874</v>
      </c>
      <c r="AU28">
        <v>-20.590732799123323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4</v>
      </c>
      <c r="D29" s="4">
        <v>1</v>
      </c>
      <c r="E29" s="4">
        <v>12</v>
      </c>
      <c r="F29" s="4">
        <v>17</v>
      </c>
      <c r="G29" s="4">
        <v>48.5</v>
      </c>
      <c r="H29" s="4">
        <v>49.42</v>
      </c>
      <c r="I29" s="34">
        <v>7338.57348</v>
      </c>
      <c r="J29" s="35" t="s">
        <v>1019</v>
      </c>
      <c r="K29" s="35" t="s">
        <v>1019</v>
      </c>
      <c r="L29" s="35">
        <v>20.533027716673999</v>
      </c>
      <c r="M29" s="35">
        <v>20.233328766861984</v>
      </c>
      <c r="N29" s="4">
        <v>0.13800000000000001</v>
      </c>
      <c r="O29" s="4">
        <v>-91.459947152143556</v>
      </c>
      <c r="P29" s="35">
        <v>3.2861189801699715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0.86009562793642358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30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3.2861189804899715</v>
      </c>
      <c r="AH29" s="38" t="str">
        <f t="shared" si="15"/>
        <v xml:space="preserve"> </v>
      </c>
      <c r="AI29" s="1">
        <f t="shared" si="16"/>
        <v>84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-91.459947151823556</v>
      </c>
      <c r="AM29" s="1" t="str">
        <f t="shared" si="19"/>
        <v xml:space="preserve"> </v>
      </c>
      <c r="AN29" s="1">
        <f t="shared" si="19"/>
        <v>11</v>
      </c>
      <c r="AO29" t="s">
        <v>540</v>
      </c>
      <c r="AP29" t="s">
        <v>1034</v>
      </c>
      <c r="AQ29" s="22" t="e">
        <v>#VALUE!</v>
      </c>
      <c r="AR29" s="21">
        <v>-86.00956279364236</v>
      </c>
      <c r="AS29">
        <v>-1.8615944961554054</v>
      </c>
      <c r="AT29" t="e">
        <v>#VALUE!</v>
      </c>
      <c r="AU29">
        <v>86.00956279364236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</v>
      </c>
      <c r="H30" s="4">
        <v>97.13</v>
      </c>
      <c r="I30" s="34">
        <v>6027.2987065500001</v>
      </c>
      <c r="J30" s="35">
        <v>11.365551135033934</v>
      </c>
      <c r="K30" s="35">
        <v>9.7588666733648139</v>
      </c>
      <c r="L30" s="35" t="s">
        <v>1019</v>
      </c>
      <c r="M30" s="35" t="s">
        <v>1019</v>
      </c>
      <c r="N30" s="4">
        <v>8.5459999999999994</v>
      </c>
      <c r="O30" s="4">
        <v>9.8999999999999986</v>
      </c>
      <c r="P30" s="35">
        <v>2.5687223308967364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0.33841243727018333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11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2.5687223312267364</v>
      </c>
      <c r="AH30" s="38" t="str">
        <f t="shared" si="15"/>
        <v xml:space="preserve"> </v>
      </c>
      <c r="AI30" s="1">
        <f t="shared" si="16"/>
        <v>151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633</v>
      </c>
      <c r="AP30" t="s">
        <v>1026</v>
      </c>
      <c r="AQ30" s="22">
        <v>30.629756598836067</v>
      </c>
      <c r="AR30" s="21" t="e">
        <v>#VALUE!</v>
      </c>
      <c r="AS30">
        <v>33.841243694018331</v>
      </c>
      <c r="AT30">
        <v>-30.629756598836067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8</v>
      </c>
      <c r="F31" s="4">
        <v>15</v>
      </c>
      <c r="G31" s="4">
        <v>83</v>
      </c>
      <c r="H31" s="4">
        <v>78.88</v>
      </c>
      <c r="I31" s="34">
        <v>14518.6528</v>
      </c>
      <c r="J31" s="35">
        <v>20.451127819548869</v>
      </c>
      <c r="K31" s="35">
        <v>18.335657833565779</v>
      </c>
      <c r="L31" s="35">
        <v>13.547215381627502</v>
      </c>
      <c r="M31" s="35">
        <v>11.950421792016447</v>
      </c>
      <c r="N31" s="4">
        <v>3.8570000000000002</v>
      </c>
      <c r="O31" s="4">
        <v>17.368421052631579</v>
      </c>
      <c r="P31" s="35">
        <v>2.1741886409736311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0.22724794656636305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105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2.1741886413136311</v>
      </c>
      <c r="AH31" s="38" t="str">
        <f t="shared" si="15"/>
        <v xml:space="preserve"> </v>
      </c>
      <c r="AI31" s="1">
        <f t="shared" si="16"/>
        <v>179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-24.824541970281167</v>
      </c>
      <c r="AR31" s="21">
        <v>-22.724794656636305</v>
      </c>
      <c r="AS31">
        <v>5.2231237322515334</v>
      </c>
      <c r="AT31">
        <v>24.824541970281167</v>
      </c>
      <c r="AU31">
        <v>22.724794656636305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2</v>
      </c>
      <c r="E32" s="4">
        <v>7</v>
      </c>
      <c r="F32" s="4">
        <v>24</v>
      </c>
      <c r="G32" s="4">
        <v>79</v>
      </c>
      <c r="H32" s="4">
        <v>70.78</v>
      </c>
      <c r="I32" s="34">
        <v>11527.657320280001</v>
      </c>
      <c r="J32" s="35">
        <v>17.179611650485437</v>
      </c>
      <c r="K32" s="35">
        <v>14.923044486611849</v>
      </c>
      <c r="L32" s="35">
        <v>9.3814780344106214</v>
      </c>
      <c r="M32" s="35">
        <v>8.4185701533593083</v>
      </c>
      <c r="N32" s="4">
        <v>4.12</v>
      </c>
      <c r="O32" s="4">
        <v>29.493670886075961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-0.15012795403680168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114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-4.8566697358040756</v>
      </c>
      <c r="AR32" s="21">
        <v>15.012795403680169</v>
      </c>
      <c r="AS32">
        <v>11.613450127154557</v>
      </c>
      <c r="AT32">
        <v>4.8566697358040756</v>
      </c>
      <c r="AU32">
        <v>-15.012795403680169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16</v>
      </c>
      <c r="D33" s="4">
        <v>2</v>
      </c>
      <c r="E33" s="4">
        <v>8</v>
      </c>
      <c r="F33" s="4">
        <v>26</v>
      </c>
      <c r="G33" s="4">
        <v>110</v>
      </c>
      <c r="H33" s="4">
        <v>80.42</v>
      </c>
      <c r="I33" s="34">
        <v>8541.0772717</v>
      </c>
      <c r="J33" s="35">
        <v>13.09132345759401</v>
      </c>
      <c r="K33" s="35">
        <v>11.840400471142521</v>
      </c>
      <c r="L33" s="35">
        <v>8.6947132460749312</v>
      </c>
      <c r="M33" s="35">
        <v>7.9038268642108145</v>
      </c>
      <c r="N33" s="4">
        <v>5.423</v>
      </c>
      <c r="O33" s="4">
        <v>9.5522388059701413</v>
      </c>
      <c r="P33" s="35">
        <v>1.7508082566525738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0.36781895086982347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>
        <f t="shared" si="7"/>
        <v>-0.21234226542968704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>
        <f t="shared" si="10"/>
        <v>88</v>
      </c>
      <c r="AC33" s="1">
        <f t="shared" si="11"/>
        <v>8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20.096413811616532</v>
      </c>
      <c r="AR33" s="21">
        <v>21.234226542968702</v>
      </c>
      <c r="AS33">
        <v>36.781895050982349</v>
      </c>
      <c r="AT33">
        <v>-20.096413811616532</v>
      </c>
      <c r="AU33">
        <v>-21.234226542968702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13</v>
      </c>
      <c r="D34" s="4">
        <v>0</v>
      </c>
      <c r="E34" s="4">
        <v>4</v>
      </c>
      <c r="F34" s="4">
        <v>17</v>
      </c>
      <c r="G34" s="4">
        <v>270</v>
      </c>
      <c r="H34" s="4">
        <v>250.75</v>
      </c>
      <c r="I34" s="34">
        <v>20056.08353575</v>
      </c>
      <c r="J34" s="35" t="s">
        <v>1019</v>
      </c>
      <c r="K34" s="35">
        <v>36.293240700535534</v>
      </c>
      <c r="L34" s="35">
        <v>31.113036739638986</v>
      </c>
      <c r="M34" s="35">
        <v>23.679395986732796</v>
      </c>
      <c r="N34" s="4">
        <v>5.1239999999999997</v>
      </c>
      <c r="O34" s="4">
        <v>-26.32478632478632</v>
      </c>
      <c r="P34" s="35" t="s">
        <v>145</v>
      </c>
      <c r="Q34" s="36">
        <f t="shared" si="0"/>
        <v>76.47058823566411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>
        <f t="shared" si="6"/>
        <v>1.8185431008906403</v>
      </c>
      <c r="X34" s="37" t="str">
        <f t="shared" si="7"/>
        <v/>
      </c>
      <c r="Y34" s="1" t="str">
        <f t="shared" si="8"/>
        <v xml:space="preserve"> </v>
      </c>
      <c r="Z34" s="1" t="str">
        <f t="shared" si="9"/>
        <v xml:space="preserve"> </v>
      </c>
      <c r="AA34" s="1">
        <f t="shared" si="8"/>
        <v>4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>
        <f t="shared" si="13"/>
        <v>58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 t="e">
        <v>#VALUE!</v>
      </c>
      <c r="AR34" s="21">
        <v>-181.85431008906403</v>
      </c>
      <c r="AS34">
        <v>7.6769690927218415</v>
      </c>
      <c r="AT34" t="e">
        <v>#VALUE!</v>
      </c>
      <c r="AU34">
        <v>181.85431008906403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11</v>
      </c>
      <c r="D35" s="4">
        <v>0</v>
      </c>
      <c r="E35" s="4">
        <v>6</v>
      </c>
      <c r="F35" s="4">
        <v>17</v>
      </c>
      <c r="G35" s="4">
        <v>83</v>
      </c>
      <c r="H35" s="4">
        <v>66.569999999999993</v>
      </c>
      <c r="I35" s="34">
        <v>8205.3516299999992</v>
      </c>
      <c r="J35" s="35">
        <v>9.8753894080996858</v>
      </c>
      <c r="K35" s="35">
        <v>8.9499865555256779</v>
      </c>
      <c r="L35" s="35">
        <v>5.2314339651600035</v>
      </c>
      <c r="M35" s="35">
        <v>5.0310565313653139</v>
      </c>
      <c r="N35" s="4">
        <v>6.7410000000000005</v>
      </c>
      <c r="O35" s="4">
        <v>133.57142857142856</v>
      </c>
      <c r="P35" s="35">
        <v>2.02944269190326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0.24680787179354977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-0.52608219398008571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12</v>
      </c>
      <c r="AC35" s="1">
        <f t="shared" si="11"/>
        <v>31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2.02944269228326</v>
      </c>
      <c r="AH35" s="38" t="str">
        <f t="shared" si="15"/>
        <v xml:space="preserve"> </v>
      </c>
      <c r="AI35" s="1">
        <f t="shared" si="16"/>
        <v>193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39.725037635044167</v>
      </c>
      <c r="AR35" s="21">
        <v>52.608219398008572</v>
      </c>
      <c r="AS35">
        <v>24.680787141354976</v>
      </c>
      <c r="AT35">
        <v>-39.725037635044167</v>
      </c>
      <c r="AU35">
        <v>-52.608219398008572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11</v>
      </c>
      <c r="D36" s="4">
        <v>0</v>
      </c>
      <c r="E36" s="4">
        <v>11</v>
      </c>
      <c r="F36" s="4">
        <v>22</v>
      </c>
      <c r="G36" s="4">
        <v>102</v>
      </c>
      <c r="H36" s="4">
        <v>93.23</v>
      </c>
      <c r="I36" s="34">
        <v>30952.36</v>
      </c>
      <c r="J36" s="35">
        <v>10.231562774363477</v>
      </c>
      <c r="K36" s="35">
        <v>9.5113242195470313</v>
      </c>
      <c r="L36" s="35" t="s">
        <v>1019</v>
      </c>
      <c r="M36" s="35" t="s">
        <v>1019</v>
      </c>
      <c r="N36" s="4">
        <v>9.1120000000000001</v>
      </c>
      <c r="O36" s="4">
        <v>-14.12162162162161</v>
      </c>
      <c r="P36" s="35">
        <v>2.0776574064142443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2.0776574068042444</v>
      </c>
      <c r="AH36" s="38" t="str">
        <f t="shared" si="15"/>
        <v xml:space="preserve"> </v>
      </c>
      <c r="AI36" s="1">
        <f t="shared" si="16"/>
        <v>187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37.551114627072288</v>
      </c>
      <c r="AR36" s="21" t="e">
        <v>#VALUE!</v>
      </c>
      <c r="AS36">
        <v>9.4068432907862274</v>
      </c>
      <c r="AT36">
        <v>-37.551114627072288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6</v>
      </c>
      <c r="D37" s="4">
        <v>0</v>
      </c>
      <c r="E37" s="4">
        <v>6</v>
      </c>
      <c r="F37" s="4">
        <v>12</v>
      </c>
      <c r="G37" s="4">
        <v>94</v>
      </c>
      <c r="H37" s="4">
        <v>91.68</v>
      </c>
      <c r="I37" s="34">
        <v>8714.7123518400003</v>
      </c>
      <c r="J37" s="35">
        <v>18.49505749445229</v>
      </c>
      <c r="K37" s="35">
        <v>17.082168809390723</v>
      </c>
      <c r="L37" s="35">
        <v>14.470479231281184</v>
      </c>
      <c r="M37" s="35">
        <v>13.474087545415145</v>
      </c>
      <c r="N37" s="4">
        <v>4.4939999999999998</v>
      </c>
      <c r="O37" s="4">
        <v>9.7297297297297174</v>
      </c>
      <c r="P37" s="35">
        <v>0.96313263525305404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0.31088680752099807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93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-12.885563125386067</v>
      </c>
      <c r="AR37" s="21">
        <v>-31.088680752099805</v>
      </c>
      <c r="AS37">
        <v>2.5305410122163918</v>
      </c>
      <c r="AT37">
        <v>12.885563125386067</v>
      </c>
      <c r="AU37">
        <v>31.088680752099805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16</v>
      </c>
      <c r="D38" s="4">
        <v>0</v>
      </c>
      <c r="E38" s="4">
        <v>2</v>
      </c>
      <c r="F38" s="4">
        <v>18</v>
      </c>
      <c r="G38" s="4">
        <v>165</v>
      </c>
      <c r="H38" s="4">
        <v>125.93</v>
      </c>
      <c r="I38" s="34">
        <v>28141.49914933</v>
      </c>
      <c r="J38" s="35">
        <v>13.545229643971174</v>
      </c>
      <c r="K38" s="35">
        <v>12.054178232985546</v>
      </c>
      <c r="L38" s="35">
        <v>10.598729185845539</v>
      </c>
      <c r="M38" s="35">
        <v>9.3737643985648642</v>
      </c>
      <c r="N38" s="4">
        <v>9.2970000000000006</v>
      </c>
      <c r="O38" s="4">
        <v>29.940476190476183</v>
      </c>
      <c r="P38" s="35">
        <v>0</v>
      </c>
      <c r="Q38" s="36">
        <f t="shared" si="0"/>
        <v>88.888888889298883</v>
      </c>
      <c r="R38" s="36" t="str">
        <f t="shared" si="1"/>
        <v xml:space="preserve"> </v>
      </c>
      <c r="S38" s="37">
        <f t="shared" si="2"/>
        <v>0.3102517275600038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14</v>
      </c>
      <c r="AD38" s="1" t="str">
        <f t="shared" si="12"/>
        <v xml:space="preserve"> </v>
      </c>
      <c r="AE38" s="1">
        <f t="shared" si="13"/>
        <v>17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17.325973359044156</v>
      </c>
      <c r="AR38" s="21">
        <v>3.9856659606803735</v>
      </c>
      <c r="AS38">
        <v>31.02517271500038</v>
      </c>
      <c r="AT38">
        <v>-17.325973359044156</v>
      </c>
      <c r="AU38">
        <v>-3.9856659606803735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18</v>
      </c>
      <c r="D39" s="4">
        <v>0</v>
      </c>
      <c r="E39" s="4">
        <v>9</v>
      </c>
      <c r="F39" s="4">
        <v>27</v>
      </c>
      <c r="G39" s="4">
        <v>45</v>
      </c>
      <c r="H39" s="4">
        <v>40.71</v>
      </c>
      <c r="I39" s="34">
        <v>38831.49546885</v>
      </c>
      <c r="J39" s="35">
        <v>12.192273135669362</v>
      </c>
      <c r="K39" s="35">
        <v>9.5050198459024049</v>
      </c>
      <c r="L39" s="35">
        <v>9.4714088961137683</v>
      </c>
      <c r="M39" s="35">
        <v>8.5206408411239973</v>
      </c>
      <c r="N39" s="4">
        <v>3.339</v>
      </c>
      <c r="O39" s="4">
        <v>-39.672131147540988</v>
      </c>
      <c r="P39" s="35">
        <v>2.1223286661753868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-0.14198107940249061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121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2.1223286665953869</v>
      </c>
      <c r="AH39" s="38" t="str">
        <f t="shared" si="15"/>
        <v xml:space="preserve"> </v>
      </c>
      <c r="AI39" s="1">
        <f t="shared" si="16"/>
        <v>184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25.583815075384763</v>
      </c>
      <c r="AR39" s="21">
        <v>14.198107940249061</v>
      </c>
      <c r="AS39">
        <v>10.537951363301401</v>
      </c>
      <c r="AT39">
        <v>-25.583815075384763</v>
      </c>
      <c r="AU39">
        <v>-14.198107940249061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16</v>
      </c>
      <c r="F40" s="4">
        <v>36</v>
      </c>
      <c r="G40" s="4">
        <v>23.350000381469727</v>
      </c>
      <c r="H40" s="4">
        <v>23.13</v>
      </c>
      <c r="I40" s="34">
        <v>23252.56314066</v>
      </c>
      <c r="J40" s="35">
        <v>35.31297709923664</v>
      </c>
      <c r="K40" s="35">
        <v>23.482233502538069</v>
      </c>
      <c r="L40" s="35">
        <v>21.643902149597608</v>
      </c>
      <c r="M40" s="35">
        <v>16.58333268221444</v>
      </c>
      <c r="N40" s="4">
        <v>0.65500000000000003</v>
      </c>
      <c r="O40" s="4">
        <v>-48.18181818181818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>
        <f t="shared" si="4"/>
        <v>1.1553462630094091</v>
      </c>
      <c r="V40" s="37" t="str">
        <f t="shared" si="5"/>
        <v/>
      </c>
      <c r="W40" s="37">
        <f t="shared" si="6"/>
        <v>0.96073021063800823</v>
      </c>
      <c r="X40" s="37" t="str">
        <f t="shared" si="7"/>
        <v/>
      </c>
      <c r="Y40" s="1">
        <f t="shared" si="8"/>
        <v>4</v>
      </c>
      <c r="Z40" s="1" t="str">
        <f t="shared" si="9"/>
        <v xml:space="preserve"> </v>
      </c>
      <c r="AA40" s="1">
        <f t="shared" si="8"/>
        <v>20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-115.53462630094091</v>
      </c>
      <c r="AR40" s="21">
        <v>-96.073021063800823</v>
      </c>
      <c r="AS40">
        <v>0.95114734746963858</v>
      </c>
      <c r="AT40">
        <v>115.53462630094091</v>
      </c>
      <c r="AU40">
        <v>96.073021063800823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15</v>
      </c>
      <c r="D41" s="4">
        <v>1</v>
      </c>
      <c r="E41" s="4">
        <v>0</v>
      </c>
      <c r="F41" s="4">
        <v>16</v>
      </c>
      <c r="G41" s="4">
        <v>87</v>
      </c>
      <c r="H41" s="4">
        <v>77.91</v>
      </c>
      <c r="I41" s="34">
        <v>18084.155378519998</v>
      </c>
      <c r="J41" s="35">
        <v>19.501877346683354</v>
      </c>
      <c r="K41" s="35">
        <v>18.453339649455231</v>
      </c>
      <c r="L41" s="35">
        <v>14.4633091838909</v>
      </c>
      <c r="M41" s="35">
        <v>13.646021168432043</v>
      </c>
      <c r="N41" s="4">
        <v>3.9950000000000001</v>
      </c>
      <c r="O41" s="4">
        <v>22.179487179487182</v>
      </c>
      <c r="P41" s="35">
        <v>0.73546399691952258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0.31023726990838707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94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9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-19.030741426076059</v>
      </c>
      <c r="AR41" s="21">
        <v>-31.023726990838707</v>
      </c>
      <c r="AS41">
        <v>11.667308432807101</v>
      </c>
      <c r="AT41">
        <v>19.030741426076059</v>
      </c>
      <c r="AU41">
        <v>31.023726990838707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5</v>
      </c>
      <c r="D42" s="4">
        <v>0</v>
      </c>
      <c r="E42" s="4">
        <v>5</v>
      </c>
      <c r="F42" s="4">
        <v>10</v>
      </c>
      <c r="G42" s="4">
        <v>122</v>
      </c>
      <c r="H42" s="4">
        <v>105.43</v>
      </c>
      <c r="I42" s="34">
        <v>5553.3022655500008</v>
      </c>
      <c r="J42" s="35">
        <v>7.4603736201528452</v>
      </c>
      <c r="K42" s="35">
        <v>6.8787107718405434</v>
      </c>
      <c r="L42" s="35">
        <v>9.1135023936534001</v>
      </c>
      <c r="M42" s="35">
        <v>8.8885827107790831</v>
      </c>
      <c r="N42" s="4">
        <v>14.132</v>
      </c>
      <c r="O42" s="4">
        <v>-17.066326530612248</v>
      </c>
      <c r="P42" s="35">
        <v>1.3155648297448541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0.15716589251108301</v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>
        <f t="shared" si="7"/>
        <v>-0.17440398018569692</v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>
        <f t="shared" si="10"/>
        <v>104</v>
      </c>
      <c r="AC42" s="1">
        <f t="shared" si="20"/>
        <v>90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54.465214423402422</v>
      </c>
      <c r="AR42" s="21">
        <v>17.440398018569692</v>
      </c>
      <c r="AS42">
        <v>15.716589206108299</v>
      </c>
      <c r="AT42">
        <v>-54.465214423402422</v>
      </c>
      <c r="AU42">
        <v>-17.440398018569692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10</v>
      </c>
      <c r="D43" s="4">
        <v>0</v>
      </c>
      <c r="E43" s="4">
        <v>17</v>
      </c>
      <c r="F43" s="4">
        <v>27</v>
      </c>
      <c r="G43" s="4">
        <v>207.5</v>
      </c>
      <c r="H43" s="4">
        <v>186.68</v>
      </c>
      <c r="I43" s="34">
        <v>116166.86338712001</v>
      </c>
      <c r="J43" s="35">
        <v>13.21534758601161</v>
      </c>
      <c r="K43" s="35">
        <v>12.494478281239543</v>
      </c>
      <c r="L43" s="35">
        <v>9.7628867470876664</v>
      </c>
      <c r="M43" s="35">
        <v>9.7269351825203572</v>
      </c>
      <c r="N43" s="4">
        <v>14.125999999999999</v>
      </c>
      <c r="O43" s="4">
        <v>1.12391930835734</v>
      </c>
      <c r="P43" s="35">
        <v>3.0490679237197345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-0.11557597813257059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130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3.0490679241797345</v>
      </c>
      <c r="AH43" s="38" t="str">
        <f t="shared" si="15"/>
        <v xml:space="preserve"> </v>
      </c>
      <c r="AI43" s="1">
        <f t="shared" si="16"/>
        <v>105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19.339425974095313</v>
      </c>
      <c r="AR43" s="21">
        <v>11.557597813257059</v>
      </c>
      <c r="AS43">
        <v>11.152774801799858</v>
      </c>
      <c r="AT43">
        <v>-19.339425974095313</v>
      </c>
      <c r="AU43">
        <v>-11.557597813257059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7</v>
      </c>
      <c r="D44" s="4">
        <v>0</v>
      </c>
      <c r="E44" s="4">
        <v>5</v>
      </c>
      <c r="F44" s="4">
        <v>12</v>
      </c>
      <c r="G44" s="4">
        <v>140</v>
      </c>
      <c r="H44" s="4">
        <v>127.16</v>
      </c>
      <c r="I44" s="34">
        <v>17331.907999999999</v>
      </c>
      <c r="J44" s="35">
        <v>8.2662679581356038</v>
      </c>
      <c r="K44" s="35">
        <v>7.4345182413470532</v>
      </c>
      <c r="L44" s="35">
        <v>6.2099471796543853</v>
      </c>
      <c r="M44" s="35">
        <v>6.0024922786006929</v>
      </c>
      <c r="N44" s="4">
        <v>15.383000000000001</v>
      </c>
      <c r="O44" s="4">
        <v>-3.0000000000000053</v>
      </c>
      <c r="P44" s="35">
        <v>2.9860018873859704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-0.43743826979734257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31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2.9860018878559704</v>
      </c>
      <c r="AH44" s="38" t="str">
        <f t="shared" si="15"/>
        <v xml:space="preserve"> </v>
      </c>
      <c r="AI44" s="1">
        <f t="shared" si="16"/>
        <v>111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49.546395642220908</v>
      </c>
      <c r="AR44" s="21">
        <v>43.743826979734258</v>
      </c>
      <c r="AS44">
        <v>10.097514941805596</v>
      </c>
      <c r="AT44">
        <v>-49.546395642220908</v>
      </c>
      <c r="AU44">
        <v>-43.743826979734258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12</v>
      </c>
      <c r="D45" s="4">
        <v>1</v>
      </c>
      <c r="E45" s="4">
        <v>9</v>
      </c>
      <c r="F45" s="4">
        <v>22</v>
      </c>
      <c r="G45" s="4">
        <v>171.5</v>
      </c>
      <c r="H45" s="4">
        <v>175.79</v>
      </c>
      <c r="I45" s="34">
        <v>77433.361085190001</v>
      </c>
      <c r="J45" s="35" t="s">
        <v>1019</v>
      </c>
      <c r="K45" s="35" t="s">
        <v>1019</v>
      </c>
      <c r="L45" s="35">
        <v>22.155464336562353</v>
      </c>
      <c r="M45" s="35">
        <v>20.726927095662539</v>
      </c>
      <c r="N45" s="4">
        <v>2.923</v>
      </c>
      <c r="O45" s="4">
        <v>51.237432936326869</v>
      </c>
      <c r="P45" s="35">
        <v>2.0996643722623589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1.0070728445895516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16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2.099664372742359</v>
      </c>
      <c r="AH45" s="38" t="str">
        <f t="shared" si="15"/>
        <v xml:space="preserve"> </v>
      </c>
      <c r="AI45" s="1">
        <f t="shared" si="16"/>
        <v>186</v>
      </c>
      <c r="AJ45" s="1" t="str">
        <f t="shared" si="16"/>
        <v xml:space="preserve"> </v>
      </c>
      <c r="AK45" s="25">
        <f t="shared" si="17"/>
        <v>51.237432936806869</v>
      </c>
      <c r="AL45" s="25" t="str">
        <f t="shared" si="18"/>
        <v xml:space="preserve"> </v>
      </c>
      <c r="AM45" s="1">
        <f t="shared" si="19"/>
        <v>17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-100.70728445895516</v>
      </c>
      <c r="AS45">
        <v>-2.4404118550543252</v>
      </c>
      <c r="AT45" t="e">
        <v>#VALUE!</v>
      </c>
      <c r="AU45">
        <v>100.70728445895516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46</v>
      </c>
      <c r="D46" s="4">
        <v>1</v>
      </c>
      <c r="E46" s="4">
        <v>2</v>
      </c>
      <c r="F46" s="4">
        <v>49</v>
      </c>
      <c r="G46" s="4">
        <v>2100</v>
      </c>
      <c r="H46" s="4">
        <v>1622.65</v>
      </c>
      <c r="I46" s="34">
        <v>797050.36945850006</v>
      </c>
      <c r="J46" s="35" t="s">
        <v>1019</v>
      </c>
      <c r="K46" s="35">
        <v>32.719335390075209</v>
      </c>
      <c r="L46" s="35">
        <v>19.153494506174233</v>
      </c>
      <c r="M46" s="35">
        <v>14.923848053163784</v>
      </c>
      <c r="N46" s="4">
        <v>36.422000000000004</v>
      </c>
      <c r="O46" s="4">
        <v>41.934156378600825</v>
      </c>
      <c r="P46" s="35">
        <v>0</v>
      </c>
      <c r="Q46" s="36">
        <f t="shared" si="0"/>
        <v>93.877551020898167</v>
      </c>
      <c r="R46" s="36" t="str">
        <f t="shared" si="1"/>
        <v xml:space="preserve"> </v>
      </c>
      <c r="S46" s="37">
        <f t="shared" si="2"/>
        <v>0.29417927513333025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0.73512313343382663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41</v>
      </c>
      <c r="AB46" s="1" t="str">
        <f t="shared" si="10"/>
        <v xml:space="preserve"> </v>
      </c>
      <c r="AC46" s="1">
        <f t="shared" si="20"/>
        <v>16</v>
      </c>
      <c r="AD46" s="1" t="str">
        <f t="shared" si="12"/>
        <v xml:space="preserve"> </v>
      </c>
      <c r="AE46" s="1">
        <f t="shared" si="13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-73.512313343382658</v>
      </c>
      <c r="AS46">
        <v>29.417927464333026</v>
      </c>
      <c r="AT46" t="e">
        <v>#VALUE!</v>
      </c>
      <c r="AU46">
        <v>73.512313343382658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20</v>
      </c>
      <c r="D47" s="4">
        <v>3</v>
      </c>
      <c r="E47" s="4">
        <v>7</v>
      </c>
      <c r="F47" s="4">
        <v>30</v>
      </c>
      <c r="G47" s="4">
        <v>300</v>
      </c>
      <c r="H47" s="4">
        <v>240.78</v>
      </c>
      <c r="I47" s="34">
        <v>18161.385294</v>
      </c>
      <c r="J47" s="35">
        <v>26.795014466948587</v>
      </c>
      <c r="K47" s="35">
        <v>22.903072386569011</v>
      </c>
      <c r="L47" s="35">
        <v>16.721736641437516</v>
      </c>
      <c r="M47" s="35">
        <v>13.745805332204824</v>
      </c>
      <c r="N47" s="4">
        <v>8.9860000000000007</v>
      </c>
      <c r="O47" s="4">
        <v>20.722891566265066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0.24595066085384995</v>
      </c>
      <c r="T47" s="37" t="str">
        <f t="shared" si="3"/>
        <v/>
      </c>
      <c r="U47" s="37">
        <f t="shared" si="4"/>
        <v>0.63544790166867915</v>
      </c>
      <c r="V47" s="37" t="str">
        <f t="shared" si="5"/>
        <v/>
      </c>
      <c r="W47" s="37">
        <f t="shared" si="6"/>
        <v>0.5148291643800762</v>
      </c>
      <c r="X47" s="37" t="str">
        <f t="shared" si="7"/>
        <v/>
      </c>
      <c r="Y47" s="1">
        <f t="shared" si="8"/>
        <v>30</v>
      </c>
      <c r="Z47" s="1" t="str">
        <f t="shared" si="9"/>
        <v xml:space="preserve"> </v>
      </c>
      <c r="AA47" s="1">
        <f t="shared" si="8"/>
        <v>58</v>
      </c>
      <c r="AB47" s="1" t="str">
        <f t="shared" si="10"/>
        <v xml:space="preserve"> </v>
      </c>
      <c r="AC47" s="1">
        <f t="shared" si="20"/>
        <v>32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-63.544790166867912</v>
      </c>
      <c r="AR47" s="21">
        <v>-51.482916438007621</v>
      </c>
      <c r="AS47">
        <v>24.595066035384995</v>
      </c>
      <c r="AT47">
        <v>63.544790166867912</v>
      </c>
      <c r="AU47">
        <v>51.482916438007621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180</v>
      </c>
      <c r="H48" s="4">
        <v>173.2</v>
      </c>
      <c r="I48" s="34">
        <v>14472.595117599998</v>
      </c>
      <c r="J48" s="35">
        <v>30.682019486271031</v>
      </c>
      <c r="K48" s="35">
        <v>27.859096027022677</v>
      </c>
      <c r="L48" s="35">
        <v>21.625812745869393</v>
      </c>
      <c r="M48" s="35">
        <v>20.052094109064381</v>
      </c>
      <c r="N48" s="4">
        <v>5.3230000000000004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>
        <f t="shared" si="4"/>
        <v>0.87269331202170641</v>
      </c>
      <c r="V48" s="37" t="str">
        <f t="shared" si="5"/>
        <v/>
      </c>
      <c r="W48" s="37">
        <f t="shared" si="6"/>
        <v>0.95909148393627075</v>
      </c>
      <c r="X48" s="37" t="str">
        <f t="shared" si="7"/>
        <v/>
      </c>
      <c r="Y48" s="1">
        <f t="shared" si="8"/>
        <v>11</v>
      </c>
      <c r="Z48" s="1" t="str">
        <f t="shared" si="9"/>
        <v xml:space="preserve"> </v>
      </c>
      <c r="AA48" s="1">
        <f t="shared" si="8"/>
        <v>21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-87.269331202170648</v>
      </c>
      <c r="AR48" s="21">
        <v>-95.909148393627078</v>
      </c>
      <c r="AS48">
        <v>3.9260969976905313</v>
      </c>
      <c r="AT48">
        <v>87.269331202170648</v>
      </c>
      <c r="AU48">
        <v>95.909148393627078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18</v>
      </c>
      <c r="D49" s="4">
        <v>1</v>
      </c>
      <c r="E49" s="4">
        <v>4</v>
      </c>
      <c r="F49" s="4">
        <v>23</v>
      </c>
      <c r="G49" s="4">
        <v>348</v>
      </c>
      <c r="H49" s="4">
        <v>308.17</v>
      </c>
      <c r="I49" s="34">
        <v>79705.734416149993</v>
      </c>
      <c r="J49" s="35">
        <v>16.319106121584412</v>
      </c>
      <c r="K49" s="35">
        <v>13.951919594349873</v>
      </c>
      <c r="L49" s="35">
        <v>11.006891570624656</v>
      </c>
      <c r="M49" s="35">
        <v>10.793861099395473</v>
      </c>
      <c r="N49" s="4">
        <v>18.884</v>
      </c>
      <c r="O49" s="4">
        <v>6.1922365988909416</v>
      </c>
      <c r="P49" s="35">
        <v>1.0010708375247428</v>
      </c>
      <c r="Q49" s="36">
        <f t="shared" si="0"/>
        <v>78.260869565737394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46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610</v>
      </c>
      <c r="AP49" t="s">
        <v>1047</v>
      </c>
      <c r="AQ49" s="22">
        <v>0.39547134197509548</v>
      </c>
      <c r="AR49" s="21">
        <v>0.28810572800601619</v>
      </c>
      <c r="AS49">
        <v>12.924684427426424</v>
      </c>
      <c r="AT49">
        <v>-0.39547134197509548</v>
      </c>
      <c r="AU49">
        <v>-0.28810572800601619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12</v>
      </c>
      <c r="F50" s="4">
        <v>22</v>
      </c>
      <c r="G50" s="4">
        <v>172.5</v>
      </c>
      <c r="H50" s="4">
        <v>169.62</v>
      </c>
      <c r="I50" s="34">
        <v>40851.978616679997</v>
      </c>
      <c r="J50" s="35">
        <v>18.450995322528012</v>
      </c>
      <c r="K50" s="35">
        <v>16.447202559875883</v>
      </c>
      <c r="L50" s="35">
        <v>15.244886564779611</v>
      </c>
      <c r="M50" s="35">
        <v>13.828882130035602</v>
      </c>
      <c r="N50" s="4">
        <v>9.1929999999999996</v>
      </c>
      <c r="O50" s="4">
        <v>11.885521885521877</v>
      </c>
      <c r="P50" s="35">
        <v>1.0081358330385568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0.38104069398911911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77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-12.616627325013919</v>
      </c>
      <c r="AR50" s="21">
        <v>-38.104069398911911</v>
      </c>
      <c r="AS50">
        <v>1.6979129819596706</v>
      </c>
      <c r="AT50">
        <v>12.616627325013919</v>
      </c>
      <c r="AU50">
        <v>38.104069398911911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0</v>
      </c>
      <c r="E51" s="4">
        <v>5</v>
      </c>
      <c r="F51" s="4">
        <v>13</v>
      </c>
      <c r="G51" s="4">
        <v>54</v>
      </c>
      <c r="H51" s="4">
        <v>51.09</v>
      </c>
      <c r="I51" s="34">
        <v>8682.7938822300002</v>
      </c>
      <c r="J51" s="35">
        <v>18.845444485429734</v>
      </c>
      <c r="K51" s="35">
        <v>17.18466195761857</v>
      </c>
      <c r="L51" s="35">
        <v>12.464149246343393</v>
      </c>
      <c r="M51" s="35">
        <v>11.616306610407875</v>
      </c>
      <c r="N51" s="4">
        <v>2.7109999999999999</v>
      </c>
      <c r="O51" s="4">
        <v>-4.3333333333333188</v>
      </c>
      <c r="P51" s="35">
        <v>1.689175963985124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>
        <f t="shared" si="6"/>
        <v>0.12913252925886121</v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>
        <f t="shared" si="8"/>
        <v>133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-15.024168685285666</v>
      </c>
      <c r="AR51" s="21">
        <v>-12.91325292588612</v>
      </c>
      <c r="AS51">
        <v>5.6958308866705831</v>
      </c>
      <c r="AT51">
        <v>15.024168685285666</v>
      </c>
      <c r="AU51">
        <v>12.91325292588612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8</v>
      </c>
      <c r="E52" s="4">
        <v>16</v>
      </c>
      <c r="F52" s="4">
        <v>32</v>
      </c>
      <c r="G52" s="4">
        <v>35</v>
      </c>
      <c r="H52" s="4">
        <v>32.67</v>
      </c>
      <c r="I52" s="34">
        <v>12399.690784140001</v>
      </c>
      <c r="J52" s="35" t="s">
        <v>1019</v>
      </c>
      <c r="K52" s="35">
        <v>29.485559566787003</v>
      </c>
      <c r="L52" s="35">
        <v>5.0589454847120168</v>
      </c>
      <c r="M52" s="35">
        <v>4.4947854553342124</v>
      </c>
      <c r="N52" s="4">
        <v>1.6839999999999999</v>
      </c>
      <c r="O52" s="4">
        <v>-24.848484848484851</v>
      </c>
      <c r="P52" s="35">
        <v>5.6718702173247628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-0.54170799806401793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9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5.6718702178747629</v>
      </c>
      <c r="AH52" s="38" t="str">
        <f t="shared" si="15"/>
        <v xml:space="preserve"> </v>
      </c>
      <c r="AI52" s="1">
        <f t="shared" si="16"/>
        <v>11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287</v>
      </c>
      <c r="AP52" t="s">
        <v>1079</v>
      </c>
      <c r="AQ52" s="22" t="e">
        <v>#VALUE!</v>
      </c>
      <c r="AR52" s="21">
        <v>54.170799806401796</v>
      </c>
      <c r="AS52">
        <v>7.1319253137434924</v>
      </c>
      <c r="AT52" t="e">
        <v>#VALUE!</v>
      </c>
      <c r="AU52">
        <v>-54.170799806401796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30</v>
      </c>
      <c r="D53" s="4">
        <v>0</v>
      </c>
      <c r="E53" s="4">
        <v>5</v>
      </c>
      <c r="F53" s="4">
        <v>35</v>
      </c>
      <c r="G53" s="4">
        <v>68</v>
      </c>
      <c r="H53" s="4">
        <v>43.8</v>
      </c>
      <c r="I53" s="34">
        <v>21881.428449599996</v>
      </c>
      <c r="J53" s="35">
        <v>25.947867298578199</v>
      </c>
      <c r="K53" s="35">
        <v>18.227215980024969</v>
      </c>
      <c r="L53" s="35">
        <v>5.241140741502436</v>
      </c>
      <c r="M53" s="35">
        <v>4.4915427274287056</v>
      </c>
      <c r="N53" s="4">
        <v>1.6879999999999999</v>
      </c>
      <c r="O53" s="4">
        <v>-51.730769230769234</v>
      </c>
      <c r="P53" s="35">
        <v>2.682648401826484</v>
      </c>
      <c r="Q53" s="36">
        <f t="shared" si="0"/>
        <v>85.714285714845701</v>
      </c>
      <c r="R53" s="36" t="str">
        <f t="shared" si="1"/>
        <v xml:space="preserve"> </v>
      </c>
      <c r="S53" s="37">
        <f t="shared" si="2"/>
        <v>0.55251141608511434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-0.52520285302340586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13</v>
      </c>
      <c r="AC53" s="1">
        <f t="shared" si="20"/>
        <v>2</v>
      </c>
      <c r="AD53" s="1" t="str">
        <f t="shared" si="12"/>
        <v xml:space="preserve"> </v>
      </c>
      <c r="AE53" s="1">
        <f t="shared" si="13"/>
        <v>27</v>
      </c>
      <c r="AF53" s="1" t="str">
        <f t="shared" si="13"/>
        <v xml:space="preserve"> </v>
      </c>
      <c r="AG53" s="38">
        <f t="shared" si="14"/>
        <v>2.6826484023864841</v>
      </c>
      <c r="AH53" s="38" t="str">
        <f t="shared" si="15"/>
        <v xml:space="preserve"> </v>
      </c>
      <c r="AI53" s="1">
        <f t="shared" si="16"/>
        <v>143</v>
      </c>
      <c r="AJ53" s="1" t="str">
        <f t="shared" si="16"/>
        <v xml:space="preserve"> </v>
      </c>
      <c r="AK53" s="25" t="str">
        <f t="shared" si="17"/>
        <v xml:space="preserve"> </v>
      </c>
      <c r="AL53" s="25">
        <f t="shared" si="18"/>
        <v>-51.730769230209233</v>
      </c>
      <c r="AM53" s="1" t="str">
        <f t="shared" si="19"/>
        <v xml:space="preserve"> </v>
      </c>
      <c r="AN53" s="1">
        <f t="shared" si="19"/>
        <v>1</v>
      </c>
      <c r="AO53" t="s">
        <v>285</v>
      </c>
      <c r="AP53" t="s">
        <v>1079</v>
      </c>
      <c r="AQ53" s="22">
        <v>-58.374182550197773</v>
      </c>
      <c r="AR53" s="21">
        <v>52.520285302340582</v>
      </c>
      <c r="AS53">
        <v>55.251141552511427</v>
      </c>
      <c r="AT53">
        <v>58.374182550197773</v>
      </c>
      <c r="AU53">
        <v>-52.520285302340582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1</v>
      </c>
      <c r="E54" s="4">
        <v>3</v>
      </c>
      <c r="F54" s="4">
        <v>24</v>
      </c>
      <c r="G54" s="4">
        <v>190</v>
      </c>
      <c r="H54" s="4">
        <v>171.62</v>
      </c>
      <c r="I54" s="34">
        <v>37693.101567019999</v>
      </c>
      <c r="J54" s="35">
        <v>21.034440495158719</v>
      </c>
      <c r="K54" s="35">
        <v>18.517479499352611</v>
      </c>
      <c r="L54" s="35">
        <v>11.28400187296061</v>
      </c>
      <c r="M54" s="35">
        <v>10.202579746213965</v>
      </c>
      <c r="N54" s="4">
        <v>8.1590000000000007</v>
      </c>
      <c r="O54" s="4">
        <v>9.2397660818713536</v>
      </c>
      <c r="P54" s="35">
        <v>2.6803402866798742</v>
      </c>
      <c r="Q54" s="36">
        <f t="shared" si="0"/>
        <v>83.333333333903326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32</v>
      </c>
      <c r="AF54" s="1" t="str">
        <f t="shared" si="13"/>
        <v xml:space="preserve"> </v>
      </c>
      <c r="AG54" s="38">
        <f t="shared" si="14"/>
        <v>2.6803402872498743</v>
      </c>
      <c r="AH54" s="38" t="str">
        <f t="shared" si="15"/>
        <v xml:space="preserve"> </v>
      </c>
      <c r="AI54" s="1">
        <f t="shared" si="16"/>
        <v>144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-28.384821784720504</v>
      </c>
      <c r="AR54" s="21">
        <v>-2.2222481708136455</v>
      </c>
      <c r="AS54">
        <v>10.709707493299137</v>
      </c>
      <c r="AT54">
        <v>28.384821784720504</v>
      </c>
      <c r="AU54">
        <v>2.2222481708136455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9</v>
      </c>
      <c r="D55" s="4">
        <v>0</v>
      </c>
      <c r="E55" s="4">
        <v>4</v>
      </c>
      <c r="F55" s="4">
        <v>13</v>
      </c>
      <c r="G55" s="4">
        <v>98</v>
      </c>
      <c r="H55" s="4">
        <v>91.15</v>
      </c>
      <c r="I55" s="34">
        <v>27170.649191500004</v>
      </c>
      <c r="J55" s="35">
        <v>23.058436630407286</v>
      </c>
      <c r="K55" s="35">
        <v>21.036233556427419</v>
      </c>
      <c r="L55" s="35">
        <v>14.208501445086705</v>
      </c>
      <c r="M55" s="35">
        <v>13.163094326992805</v>
      </c>
      <c r="N55" s="4">
        <v>3.9530000000000003</v>
      </c>
      <c r="O55" s="4">
        <v>6.3855421686747045</v>
      </c>
      <c r="P55" s="35">
        <v>0.98738343390016448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0.28715412954282082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96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-40.738389409999499</v>
      </c>
      <c r="AR55" s="21">
        <v>-28.715412954282083</v>
      </c>
      <c r="AS55">
        <v>7.5150850246845868</v>
      </c>
      <c r="AT55">
        <v>40.738389409999499</v>
      </c>
      <c r="AU55">
        <v>28.715412954282083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22</v>
      </c>
      <c r="D56" s="4">
        <v>2</v>
      </c>
      <c r="E56" s="4">
        <v>4</v>
      </c>
      <c r="F56" s="4">
        <v>28</v>
      </c>
      <c r="G56" s="4">
        <v>91</v>
      </c>
      <c r="H56" s="4">
        <v>79.650000000000006</v>
      </c>
      <c r="I56" s="34">
        <v>20711.752942949999</v>
      </c>
      <c r="J56" s="35">
        <v>14.788340141106573</v>
      </c>
      <c r="K56" s="35">
        <v>13.154417836498762</v>
      </c>
      <c r="L56" s="35">
        <v>9.891256362303924</v>
      </c>
      <c r="M56" s="35">
        <v>9.1590814869750634</v>
      </c>
      <c r="N56" s="4">
        <v>5.3860000000000001</v>
      </c>
      <c r="O56" s="4">
        <v>-19.457364341085277</v>
      </c>
      <c r="P56" s="35">
        <v>1.1563088512241055</v>
      </c>
      <c r="Q56" s="36">
        <f t="shared" si="0"/>
        <v>78.571428572018576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-0.10394692062977762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133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44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9.7385825905482513</v>
      </c>
      <c r="AR56" s="21">
        <v>10.394692062977761</v>
      </c>
      <c r="AS56">
        <v>14.249843063402379</v>
      </c>
      <c r="AT56">
        <v>-9.7385825905482513</v>
      </c>
      <c r="AU56">
        <v>-10.394692062977761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140</v>
      </c>
      <c r="H57" s="4">
        <v>133.88999999999999</v>
      </c>
      <c r="I57" s="34">
        <v>15093.208421579997</v>
      </c>
      <c r="J57" s="35" t="s">
        <v>1019</v>
      </c>
      <c r="K57" s="35" t="s">
        <v>1019</v>
      </c>
      <c r="L57" s="35">
        <v>21.60244020618557</v>
      </c>
      <c r="M57" s="35">
        <v>19.843150568181819</v>
      </c>
      <c r="N57" s="4">
        <v>2.88</v>
      </c>
      <c r="O57" s="4">
        <v>-40.68181818181818</v>
      </c>
      <c r="P57" s="35">
        <v>2.9322578235865269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0.95697415572342526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22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2.9322578241865269</v>
      </c>
      <c r="AH57" s="38" t="str">
        <f t="shared" si="15"/>
        <v xml:space="preserve"> </v>
      </c>
      <c r="AI57" s="1">
        <f t="shared" si="16"/>
        <v>118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-95.697415572342521</v>
      </c>
      <c r="AS57">
        <v>4.5634476062439422</v>
      </c>
      <c r="AT57" t="e">
        <v>#VALUE!</v>
      </c>
      <c r="AU57">
        <v>95.697415572342521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22</v>
      </c>
      <c r="H58" s="4">
        <v>17.489999999999998</v>
      </c>
      <c r="I58" s="34">
        <v>8451.9090512999992</v>
      </c>
      <c r="J58" s="35">
        <v>10.890410958904107</v>
      </c>
      <c r="K58" s="35">
        <v>9.2149631190727064</v>
      </c>
      <c r="L58" s="35">
        <v>5.951670025512076</v>
      </c>
      <c r="M58" s="35">
        <v>5.5227759046729998</v>
      </c>
      <c r="N58" s="4">
        <v>1.6060000000000001</v>
      </c>
      <c r="O58" s="4">
        <v>9.1176470588235201</v>
      </c>
      <c r="P58" s="35">
        <v>0.76043453401943983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0.25786163583012595</v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-0.46083570595946499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25</v>
      </c>
      <c r="AC58" s="1">
        <f t="shared" si="20"/>
        <v>24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33.529799832656735</v>
      </c>
      <c r="AR58" s="21">
        <v>46.083570595946497</v>
      </c>
      <c r="AS58">
        <v>25.786163522012593</v>
      </c>
      <c r="AT58">
        <v>-33.529799832656735</v>
      </c>
      <c r="AU58">
        <v>-46.083570595946497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10</v>
      </c>
      <c r="F59" s="4">
        <v>33</v>
      </c>
      <c r="G59" s="4">
        <v>55</v>
      </c>
      <c r="H59" s="4">
        <v>45.43</v>
      </c>
      <c r="I59" s="34">
        <v>34665.394118739998</v>
      </c>
      <c r="J59" s="35">
        <v>20.155279503105589</v>
      </c>
      <c r="K59" s="35">
        <v>17.406130268199234</v>
      </c>
      <c r="L59" s="35">
        <v>13.383110263940523</v>
      </c>
      <c r="M59" s="35">
        <v>11.764156185603639</v>
      </c>
      <c r="N59" s="4">
        <v>2.254</v>
      </c>
      <c r="O59" s="4">
        <v>-21.315789473684216</v>
      </c>
      <c r="P59" s="35">
        <v>0.81443979749064499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0.21065375364663436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0.21238159484543973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110</v>
      </c>
      <c r="AB59" s="1" t="str">
        <f t="shared" si="10"/>
        <v xml:space="preserve"> </v>
      </c>
      <c r="AC59" s="1">
        <f t="shared" si="20"/>
        <v>51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-23.018816099387564</v>
      </c>
      <c r="AR59" s="21">
        <v>-21.238159484543971</v>
      </c>
      <c r="AS59">
        <v>21.065375302663437</v>
      </c>
      <c r="AT59">
        <v>23.018816099387564</v>
      </c>
      <c r="AU59">
        <v>21.238159484543971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199.5</v>
      </c>
      <c r="H60" s="4">
        <v>195.72</v>
      </c>
      <c r="I60" s="34">
        <v>27052.920813239998</v>
      </c>
      <c r="J60" s="35" t="s">
        <v>1019</v>
      </c>
      <c r="K60" s="35">
        <v>38.733425687710273</v>
      </c>
      <c r="L60" s="35">
        <v>22.576319832374416</v>
      </c>
      <c r="M60" s="35">
        <v>21.400106356198869</v>
      </c>
      <c r="N60" s="4">
        <v>4.7789999999999999</v>
      </c>
      <c r="O60" s="4">
        <v>9.5939216035565806</v>
      </c>
      <c r="P60" s="35">
        <v>3.1187410586552216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 xml:space="preserve"> </v>
      </c>
      <c r="V60" s="37" t="str">
        <f t="shared" si="5"/>
        <v xml:space="preserve"> </v>
      </c>
      <c r="W60" s="37">
        <f t="shared" si="6"/>
        <v>1.0451983211902252</v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>
        <f t="shared" si="8"/>
        <v>14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3.1187410592852216</v>
      </c>
      <c r="AH60" s="38" t="str">
        <f t="shared" si="15"/>
        <v xml:space="preserve"> </v>
      </c>
      <c r="AI60" s="1">
        <f t="shared" si="16"/>
        <v>95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 t="e">
        <v>#VALUE!</v>
      </c>
      <c r="AR60" s="21">
        <v>-104.51983211902251</v>
      </c>
      <c r="AS60">
        <v>1.93133047210301</v>
      </c>
      <c r="AT60" t="e">
        <v>#VALUE!</v>
      </c>
      <c r="AU60">
        <v>104.51983211902251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26</v>
      </c>
      <c r="D61" s="4">
        <v>0</v>
      </c>
      <c r="E61" s="4">
        <v>10</v>
      </c>
      <c r="F61" s="4">
        <v>36</v>
      </c>
      <c r="G61" s="4">
        <v>300</v>
      </c>
      <c r="H61" s="4">
        <v>281.5</v>
      </c>
      <c r="I61" s="34">
        <v>114646.75863149999</v>
      </c>
      <c r="J61" s="35">
        <v>12.302783969232113</v>
      </c>
      <c r="K61" s="35">
        <v>10.664494620397029</v>
      </c>
      <c r="L61" s="35">
        <v>10.580545639654645</v>
      </c>
      <c r="M61" s="35">
        <v>9.3035881333764241</v>
      </c>
      <c r="N61" s="4">
        <v>22.881</v>
      </c>
      <c r="O61" s="4">
        <v>2.2070312500000084</v>
      </c>
      <c r="P61" s="35">
        <v>3.4735346358792185</v>
      </c>
      <c r="Q61" s="36">
        <f t="shared" si="0"/>
        <v>72.222222222862229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>
        <f t="shared" si="13"/>
        <v>76</v>
      </c>
      <c r="AF61" s="1" t="str">
        <f t="shared" si="13"/>
        <v xml:space="preserve"> </v>
      </c>
      <c r="AG61" s="38">
        <f t="shared" si="14"/>
        <v>3.4735346365192186</v>
      </c>
      <c r="AH61" s="38" t="str">
        <f t="shared" si="15"/>
        <v xml:space="preserve"> </v>
      </c>
      <c r="AI61" s="1">
        <f t="shared" si="16"/>
        <v>68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24.909306348827464</v>
      </c>
      <c r="AR61" s="21">
        <v>4.1503914713881596</v>
      </c>
      <c r="AS61">
        <v>6.5719360568383678</v>
      </c>
      <c r="AT61">
        <v>-24.909306348827464</v>
      </c>
      <c r="AU61">
        <v>-4.1503914713881596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1</v>
      </c>
      <c r="E62" s="4">
        <v>2</v>
      </c>
      <c r="F62" s="4">
        <v>12</v>
      </c>
      <c r="G62" s="4">
        <v>117</v>
      </c>
      <c r="H62" s="4">
        <v>103.95</v>
      </c>
      <c r="I62" s="34">
        <v>9013.5302796000014</v>
      </c>
      <c r="J62" s="35">
        <v>15.80267558528428</v>
      </c>
      <c r="K62" s="35">
        <v>14.326074972436604</v>
      </c>
      <c r="L62" s="35">
        <v>10.629624245013654</v>
      </c>
      <c r="M62" s="35">
        <v>10.047734481852764</v>
      </c>
      <c r="N62" s="4">
        <v>6.5780000000000003</v>
      </c>
      <c r="O62" s="4">
        <v>1.7361111111111205</v>
      </c>
      <c r="P62" s="35">
        <v>2.02982202982203</v>
      </c>
      <c r="Q62" s="36">
        <f t="shared" si="0"/>
        <v>75.000000000650004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67</v>
      </c>
      <c r="AF62" s="1" t="str">
        <f t="shared" si="13"/>
        <v xml:space="preserve"> </v>
      </c>
      <c r="AG62" s="38">
        <f t="shared" si="14"/>
        <v>2.02982203047203</v>
      </c>
      <c r="AH62" s="38" t="str">
        <f t="shared" si="15"/>
        <v xml:space="preserve"> </v>
      </c>
      <c r="AI62" s="1">
        <f t="shared" si="16"/>
        <v>192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3.547532476300963</v>
      </c>
      <c r="AR62" s="21">
        <v>3.705786318591453</v>
      </c>
      <c r="AS62">
        <v>12.554112554112562</v>
      </c>
      <c r="AT62">
        <v>-3.547532476300963</v>
      </c>
      <c r="AU62">
        <v>-3.705786318591453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7</v>
      </c>
      <c r="F63" s="4">
        <v>16</v>
      </c>
      <c r="G63" s="4">
        <v>103</v>
      </c>
      <c r="H63" s="4">
        <v>97.25</v>
      </c>
      <c r="I63" s="34">
        <v>17563.232716499999</v>
      </c>
      <c r="J63" s="35">
        <v>27.134486607142858</v>
      </c>
      <c r="K63" s="35">
        <v>25.012860082304528</v>
      </c>
      <c r="L63" s="35">
        <v>13.846937868237815</v>
      </c>
      <c r="M63" s="35">
        <v>12.871412994772218</v>
      </c>
      <c r="N63" s="4">
        <v>3.3029999999999999</v>
      </c>
      <c r="O63" s="4">
        <v>-0.57971014492752071</v>
      </c>
      <c r="P63" s="35">
        <v>2.018508997429306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0.65616776356838136</v>
      </c>
      <c r="V63" s="37" t="str">
        <f t="shared" si="5"/>
        <v/>
      </c>
      <c r="W63" s="37">
        <f t="shared" si="6"/>
        <v>0.25439993285065299</v>
      </c>
      <c r="X63" s="37" t="str">
        <f t="shared" si="7"/>
        <v/>
      </c>
      <c r="Y63" s="1">
        <f t="shared" si="8"/>
        <v>27</v>
      </c>
      <c r="Z63" s="1" t="str">
        <f t="shared" si="9"/>
        <v xml:space="preserve"> </v>
      </c>
      <c r="AA63" s="1">
        <f t="shared" si="8"/>
        <v>98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2.0185089980893061</v>
      </c>
      <c r="AH63" s="38" t="str">
        <f t="shared" si="15"/>
        <v xml:space="preserve"> </v>
      </c>
      <c r="AI63" s="1">
        <f t="shared" si="16"/>
        <v>194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-65.61677635683813</v>
      </c>
      <c r="AR63" s="21">
        <v>-25.439993285065299</v>
      </c>
      <c r="AS63">
        <v>5.9125964010282805</v>
      </c>
      <c r="AT63">
        <v>65.61677635683813</v>
      </c>
      <c r="AU63">
        <v>25.439993285065299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13</v>
      </c>
      <c r="D64" s="4">
        <v>1</v>
      </c>
      <c r="E64" s="4">
        <v>17</v>
      </c>
      <c r="F64" s="4">
        <v>31</v>
      </c>
      <c r="G64" s="4">
        <v>114</v>
      </c>
      <c r="H64" s="4">
        <v>106.62</v>
      </c>
      <c r="I64" s="34">
        <v>89919.967702020003</v>
      </c>
      <c r="J64" s="35">
        <v>13.098280098280098</v>
      </c>
      <c r="K64" s="35">
        <v>11.895570679460002</v>
      </c>
      <c r="L64" s="35" t="s">
        <v>1019</v>
      </c>
      <c r="M64" s="35" t="s">
        <v>1019</v>
      </c>
      <c r="N64" s="4">
        <v>8.14</v>
      </c>
      <c r="O64" s="4">
        <v>7.6250172200027579</v>
      </c>
      <c r="P64" s="35">
        <v>1.512849371600075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20.053953586686411</v>
      </c>
      <c r="AR64" s="21" t="e">
        <v>#VALUE!</v>
      </c>
      <c r="AS64">
        <v>6.9217782779966264</v>
      </c>
      <c r="AT64">
        <v>-20.053953586686411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10</v>
      </c>
      <c r="D65" s="4">
        <v>1</v>
      </c>
      <c r="E65" s="4">
        <v>12</v>
      </c>
      <c r="F65" s="4">
        <v>23</v>
      </c>
      <c r="G65" s="4">
        <v>935</v>
      </c>
      <c r="H65" s="4">
        <v>904.96</v>
      </c>
      <c r="I65" s="34">
        <v>22809.629919999999</v>
      </c>
      <c r="J65" s="35">
        <v>15.227326266195524</v>
      </c>
      <c r="K65" s="35">
        <v>14.314683876682643</v>
      </c>
      <c r="L65" s="35">
        <v>10.937051608241314</v>
      </c>
      <c r="M65" s="35">
        <v>10.755943433609552</v>
      </c>
      <c r="N65" s="4">
        <v>59.43</v>
      </c>
      <c r="O65" s="4">
        <v>18.146399055489951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7.0592075223841366</v>
      </c>
      <c r="AR65" s="21">
        <v>0.92078888841010675</v>
      </c>
      <c r="AS65">
        <v>3.3194837340876804</v>
      </c>
      <c r="AT65">
        <v>-7.0592075223841366</v>
      </c>
      <c r="AU65">
        <v>-0.92078888841010675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22</v>
      </c>
      <c r="D66" s="4">
        <v>1</v>
      </c>
      <c r="E66" s="4">
        <v>6</v>
      </c>
      <c r="F66" s="4">
        <v>29</v>
      </c>
      <c r="G66" s="4">
        <v>448</v>
      </c>
      <c r="H66" s="4">
        <v>409.82</v>
      </c>
      <c r="I66" s="34">
        <v>231542.19737037999</v>
      </c>
      <c r="J66" s="35">
        <v>20.485878530367408</v>
      </c>
      <c r="K66" s="35">
        <v>17.781152377646649</v>
      </c>
      <c r="L66" s="35">
        <v>13.764854224425461</v>
      </c>
      <c r="M66" s="35">
        <v>12.656063521743777</v>
      </c>
      <c r="N66" s="4">
        <v>20.004999999999999</v>
      </c>
      <c r="O66" s="4">
        <v>18.434065934065931</v>
      </c>
      <c r="P66" s="35">
        <v>1.9374359474891416</v>
      </c>
      <c r="Q66" s="36">
        <f t="shared" si="0"/>
        <v>75.862068966207232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>
        <f t="shared" si="6"/>
        <v>0.24696394098977104</v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>
        <f t="shared" si="8"/>
        <v>100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>
        <f t="shared" si="13"/>
        <v>62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-25.036644774553874</v>
      </c>
      <c r="AR66" s="21">
        <v>-24.696394098977102</v>
      </c>
      <c r="AS66">
        <v>9.3162851983797701</v>
      </c>
      <c r="AT66">
        <v>25.036644774553874</v>
      </c>
      <c r="AU66">
        <v>24.696394098977102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21</v>
      </c>
      <c r="D67" s="4">
        <v>0</v>
      </c>
      <c r="E67" s="4">
        <v>12</v>
      </c>
      <c r="F67" s="4">
        <v>33</v>
      </c>
      <c r="G67" s="4">
        <v>33</v>
      </c>
      <c r="H67" s="4">
        <v>28.39</v>
      </c>
      <c r="I67" s="34">
        <v>274511.04004430003</v>
      </c>
      <c r="J67" s="35">
        <v>9.8235294117647065</v>
      </c>
      <c r="K67" s="35">
        <v>8.8497506234413965</v>
      </c>
      <c r="L67" s="35" t="s">
        <v>1019</v>
      </c>
      <c r="M67" s="35" t="s">
        <v>1019</v>
      </c>
      <c r="N67" s="4">
        <v>2.89</v>
      </c>
      <c r="O67" s="4">
        <v>10.483870967741945</v>
      </c>
      <c r="P67" s="35">
        <v>2.416343783022191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0.16238112081271566</v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84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2.4163437837221911</v>
      </c>
      <c r="AH67" s="38" t="str">
        <f t="shared" si="15"/>
        <v xml:space="preserve"> </v>
      </c>
      <c r="AI67" s="1">
        <f t="shared" si="16"/>
        <v>159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40.041567869768258</v>
      </c>
      <c r="AR67" s="21" t="e">
        <v>#VALUE!</v>
      </c>
      <c r="AS67">
        <v>16.238112011271568</v>
      </c>
      <c r="AT67">
        <v>-40.041567869768258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14</v>
      </c>
      <c r="D68" s="4">
        <v>1</v>
      </c>
      <c r="E68" s="4">
        <v>5</v>
      </c>
      <c r="F68" s="4">
        <v>20</v>
      </c>
      <c r="G68" s="4">
        <v>79.5</v>
      </c>
      <c r="H68" s="4">
        <v>72.44</v>
      </c>
      <c r="I68" s="34">
        <v>38548.293895119998</v>
      </c>
      <c r="J68" s="35">
        <v>22.051750380517504</v>
      </c>
      <c r="K68" s="35">
        <v>19.415706244974537</v>
      </c>
      <c r="L68" s="35">
        <v>13.877775560853337</v>
      </c>
      <c r="M68" s="35">
        <v>12.468730178946698</v>
      </c>
      <c r="N68" s="4">
        <v>3.2850000000000001</v>
      </c>
      <c r="O68" s="4">
        <v>-2.4285714285714151</v>
      </c>
      <c r="P68" s="35">
        <v>1.1568194367752622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0.2571935324113841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97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-34.59402655827666</v>
      </c>
      <c r="AR68" s="21">
        <v>-25.71935324113841</v>
      </c>
      <c r="AS68">
        <v>9.7459966869133154</v>
      </c>
      <c r="AT68">
        <v>34.59402655827666</v>
      </c>
      <c r="AU68">
        <v>25.71935324113841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11</v>
      </c>
      <c r="D69" s="4">
        <v>0</v>
      </c>
      <c r="E69" s="4">
        <v>14</v>
      </c>
      <c r="F69" s="4">
        <v>25</v>
      </c>
      <c r="G69" s="4">
        <v>56</v>
      </c>
      <c r="H69" s="4">
        <v>49.74</v>
      </c>
      <c r="I69" s="34">
        <v>37984.22427156</v>
      </c>
      <c r="J69" s="35">
        <v>11.458189357290946</v>
      </c>
      <c r="K69" s="35">
        <v>10.526984126984127</v>
      </c>
      <c r="L69" s="35" t="s">
        <v>1019</v>
      </c>
      <c r="M69" s="35" t="s">
        <v>1019</v>
      </c>
      <c r="N69" s="4">
        <v>4.3410000000000002</v>
      </c>
      <c r="O69" s="4">
        <v>6.7010309278350455</v>
      </c>
      <c r="P69" s="35">
        <v>3.431845597104946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3.431845597824946</v>
      </c>
      <c r="AH69" s="38" t="str">
        <f t="shared" si="15"/>
        <v xml:space="preserve"> </v>
      </c>
      <c r="AI69" s="1">
        <f t="shared" si="16"/>
        <v>72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30.064334302119534</v>
      </c>
      <c r="AR69" s="21" t="e">
        <v>#VALUE!</v>
      </c>
      <c r="AS69">
        <v>12.58544431041415</v>
      </c>
      <c r="AT69">
        <v>-30.064334302119534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17</v>
      </c>
      <c r="F70" s="4">
        <v>24</v>
      </c>
      <c r="G70" s="4">
        <v>68.5</v>
      </c>
      <c r="H70" s="4">
        <v>59.57</v>
      </c>
      <c r="I70" s="34">
        <v>16030.380465329999</v>
      </c>
      <c r="J70" s="35">
        <v>11.5</v>
      </c>
      <c r="K70" s="35">
        <v>10.836820083682008</v>
      </c>
      <c r="L70" s="35">
        <v>6.039838209011382</v>
      </c>
      <c r="M70" s="35">
        <v>5.9260793371453966</v>
      </c>
      <c r="N70" s="4">
        <v>5.18</v>
      </c>
      <c r="O70" s="4">
        <v>5.9090909090909189</v>
      </c>
      <c r="P70" s="35">
        <v>3.0216551955682389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-0.4528485130859573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27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3.021655196298239</v>
      </c>
      <c r="AH70" s="38" t="str">
        <f t="shared" si="15"/>
        <v xml:space="preserve"> </v>
      </c>
      <c r="AI70" s="1">
        <f t="shared" si="16"/>
        <v>108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29.809140829579018</v>
      </c>
      <c r="AR70" s="21">
        <v>45.284851308595734</v>
      </c>
      <c r="AS70">
        <v>14.990767164680197</v>
      </c>
      <c r="AT70">
        <v>-29.809140829579018</v>
      </c>
      <c r="AU70">
        <v>-45.284851308595734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9</v>
      </c>
      <c r="F71" s="4">
        <v>23</v>
      </c>
      <c r="G71" s="4">
        <v>263.5</v>
      </c>
      <c r="H71" s="4">
        <v>244.51</v>
      </c>
      <c r="I71" s="34">
        <v>65788.686799289993</v>
      </c>
      <c r="J71" s="35">
        <v>20.387726173601266</v>
      </c>
      <c r="K71" s="35">
        <v>18.07436428149024</v>
      </c>
      <c r="L71" s="35">
        <v>17.70515928730407</v>
      </c>
      <c r="M71" s="35">
        <v>14.1029885447018</v>
      </c>
      <c r="N71" s="4">
        <v>11.993</v>
      </c>
      <c r="O71" s="4">
        <v>-1.735849056603767</v>
      </c>
      <c r="P71" s="35">
        <v>1.2981064169154635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0.60391783601833549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52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-24.437566665769772</v>
      </c>
      <c r="AR71" s="21">
        <v>-60.391783601833552</v>
      </c>
      <c r="AS71">
        <v>7.7665535151936638</v>
      </c>
      <c r="AT71">
        <v>24.437566665769772</v>
      </c>
      <c r="AU71">
        <v>60.391783601833552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28</v>
      </c>
      <c r="H72" s="4">
        <v>31.67</v>
      </c>
      <c r="I72" s="34">
        <v>16136.195824820001</v>
      </c>
      <c r="J72" s="35">
        <v>13.499573742540495</v>
      </c>
      <c r="K72" s="35">
        <v>12.688301282051283</v>
      </c>
      <c r="L72" s="35">
        <v>6.5945938488071283</v>
      </c>
      <c r="M72" s="35">
        <v>6.8460825972785866</v>
      </c>
      <c r="N72" s="4">
        <v>2.3460000000000001</v>
      </c>
      <c r="O72" s="4">
        <v>-25.897435897435905</v>
      </c>
      <c r="P72" s="35">
        <v>3.2270287338174928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-0.40259296605237582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38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3.2270287345674928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88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17.604636571880626</v>
      </c>
      <c r="AR72" s="21">
        <v>40.25929660523758</v>
      </c>
      <c r="AS72">
        <v>-11.588253868013897</v>
      </c>
      <c r="AT72">
        <v>-17.604636571880626</v>
      </c>
      <c r="AU72">
        <v>-40.25929660523758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15</v>
      </c>
      <c r="F73" s="4">
        <v>20</v>
      </c>
      <c r="G73" s="4">
        <v>51</v>
      </c>
      <c r="H73" s="4">
        <v>48.12</v>
      </c>
      <c r="I73" s="34">
        <v>23047.640066369997</v>
      </c>
      <c r="J73" s="35">
        <v>28.439716312056738</v>
      </c>
      <c r="K73" s="35">
        <v>26.367123287671234</v>
      </c>
      <c r="L73" s="35">
        <v>21.677525069340728</v>
      </c>
      <c r="M73" s="35">
        <v>20.496784345370184</v>
      </c>
      <c r="N73" s="4">
        <v>1.6919999999999999</v>
      </c>
      <c r="O73" s="4">
        <v>2.0454545454545343</v>
      </c>
      <c r="P73" s="35">
        <v>1.3674147963424772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0.73583315000547733</v>
      </c>
      <c r="V73" s="37" t="str">
        <f t="shared" si="26"/>
        <v/>
      </c>
      <c r="W73" s="37">
        <f t="shared" si="27"/>
        <v>0.96377612509717236</v>
      </c>
      <c r="X73" s="37" t="str">
        <f t="shared" si="28"/>
        <v/>
      </c>
      <c r="Y73" s="1">
        <f t="shared" si="29"/>
        <v>21</v>
      </c>
      <c r="Z73" s="1" t="str">
        <f t="shared" si="30"/>
        <v xml:space="preserve"> </v>
      </c>
      <c r="AA73" s="1">
        <f t="shared" si="29"/>
        <v>19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-73.583315000547728</v>
      </c>
      <c r="AR73" s="21">
        <v>-96.377612509717238</v>
      </c>
      <c r="AS73">
        <v>5.9850374064837952</v>
      </c>
      <c r="AT73">
        <v>73.583315000547728</v>
      </c>
      <c r="AU73">
        <v>96.377612509717238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3</v>
      </c>
      <c r="D74" s="4">
        <v>2</v>
      </c>
      <c r="E74" s="4">
        <v>10</v>
      </c>
      <c r="F74" s="4">
        <v>15</v>
      </c>
      <c r="G74" s="4">
        <v>43</v>
      </c>
      <c r="H74" s="4">
        <v>40.94</v>
      </c>
      <c r="I74" s="34">
        <v>4811.7738358400002</v>
      </c>
      <c r="J74" s="35">
        <v>4.6826032254374921</v>
      </c>
      <c r="K74" s="35">
        <v>4.1839550332141027</v>
      </c>
      <c r="L74" s="35" t="s">
        <v>1019</v>
      </c>
      <c r="M74" s="35" t="s">
        <v>1019</v>
      </c>
      <c r="N74" s="4">
        <v>8.7430000000000003</v>
      </c>
      <c r="O74" s="4">
        <v>-15.08474576271186</v>
      </c>
      <c r="P74" s="35">
        <v>4.3966780654616518E-2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-0.71419483169770248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256</v>
      </c>
      <c r="AP74" t="s">
        <v>1026</v>
      </c>
      <c r="AQ74" s="22">
        <v>71.419483169770245</v>
      </c>
      <c r="AR74" s="21" t="e">
        <v>#VALUE!</v>
      </c>
      <c r="AS74">
        <v>5.0317537860283368</v>
      </c>
      <c r="AT74">
        <v>-71.419483169770245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21</v>
      </c>
      <c r="D75" s="4">
        <v>0</v>
      </c>
      <c r="E75" s="4">
        <v>7</v>
      </c>
      <c r="F75" s="4">
        <v>28</v>
      </c>
      <c r="G75" s="4">
        <v>30.5</v>
      </c>
      <c r="H75" s="4">
        <v>25.64</v>
      </c>
      <c r="I75" s="34">
        <v>26535.82808852</v>
      </c>
      <c r="J75" s="35">
        <v>24.052532833020638</v>
      </c>
      <c r="K75" s="35">
        <v>14.634703196347033</v>
      </c>
      <c r="L75" s="35">
        <v>9.4803178133793171</v>
      </c>
      <c r="M75" s="35">
        <v>7.5007517024731403</v>
      </c>
      <c r="N75" s="4">
        <v>1.0660000000000001</v>
      </c>
      <c r="O75" s="4">
        <v>52.222222222222236</v>
      </c>
      <c r="P75" s="35">
        <v>2.6365054602184088</v>
      </c>
      <c r="Q75" s="36">
        <f t="shared" si="21"/>
        <v>75.000000000780005</v>
      </c>
      <c r="R75" s="36" t="str">
        <f t="shared" si="22"/>
        <v xml:space="preserve"> </v>
      </c>
      <c r="S75" s="37">
        <f t="shared" si="23"/>
        <v>0.18954758268327615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-0.14117401683558828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122</v>
      </c>
      <c r="AC75" s="1">
        <f t="shared" si="32"/>
        <v>62</v>
      </c>
      <c r="AD75" s="1" t="str">
        <f t="shared" si="33"/>
        <v xml:space="preserve"> </v>
      </c>
      <c r="AE75" s="1">
        <f t="shared" si="34"/>
        <v>66</v>
      </c>
      <c r="AF75" s="1" t="str">
        <f t="shared" si="34"/>
        <v xml:space="preserve"> </v>
      </c>
      <c r="AG75" s="38">
        <f t="shared" si="35"/>
        <v>2.6365054609984089</v>
      </c>
      <c r="AH75" s="38" t="str">
        <f t="shared" si="36"/>
        <v xml:space="preserve"> </v>
      </c>
      <c r="AI75" s="1">
        <f t="shared" si="37"/>
        <v>149</v>
      </c>
      <c r="AJ75" s="1" t="str">
        <f t="shared" si="37"/>
        <v xml:space="preserve"> </v>
      </c>
      <c r="AK75" s="25">
        <f t="shared" si="38"/>
        <v>52.222222223002234</v>
      </c>
      <c r="AL75" s="25" t="str">
        <f t="shared" si="39"/>
        <v xml:space="preserve"> </v>
      </c>
      <c r="AM75" s="1">
        <f t="shared" si="40"/>
        <v>16</v>
      </c>
      <c r="AN75" s="1" t="str">
        <f t="shared" si="40"/>
        <v xml:space="preserve"> </v>
      </c>
      <c r="AO75" t="s">
        <v>257</v>
      </c>
      <c r="AP75" t="s">
        <v>1079</v>
      </c>
      <c r="AQ75" s="22">
        <v>-46.80590824125899</v>
      </c>
      <c r="AR75" s="21">
        <v>14.117401683558828</v>
      </c>
      <c r="AS75">
        <v>18.954758190327613</v>
      </c>
      <c r="AT75">
        <v>46.80590824125899</v>
      </c>
      <c r="AU75">
        <v>-14.117401683558828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22</v>
      </c>
      <c r="D76" s="4">
        <v>0</v>
      </c>
      <c r="E76" s="4">
        <v>8</v>
      </c>
      <c r="F76" s="4">
        <v>30</v>
      </c>
      <c r="G76" s="4">
        <v>396.5</v>
      </c>
      <c r="H76" s="4">
        <v>324.70999999999998</v>
      </c>
      <c r="I76" s="34">
        <v>63873.30925264</v>
      </c>
      <c r="J76" s="35">
        <v>11.338035545933867</v>
      </c>
      <c r="K76" s="35">
        <v>11.139279588336191</v>
      </c>
      <c r="L76" s="35">
        <v>8.2303283866057839</v>
      </c>
      <c r="M76" s="35">
        <v>8.2821527705006481</v>
      </c>
      <c r="N76" s="4">
        <v>28.638999999999999</v>
      </c>
      <c r="O76" s="4">
        <v>13.93388429752066</v>
      </c>
      <c r="P76" s="35">
        <v>0</v>
      </c>
      <c r="Q76" s="36">
        <f t="shared" si="21"/>
        <v>73.333333334123324</v>
      </c>
      <c r="R76" s="36" t="str">
        <f t="shared" si="22"/>
        <v xml:space="preserve"> </v>
      </c>
      <c r="S76" s="37">
        <f t="shared" si="23"/>
        <v>0.22108958842204091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-0.25441108541559565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78</v>
      </c>
      <c r="AC76" s="1">
        <f t="shared" si="32"/>
        <v>46</v>
      </c>
      <c r="AD76" s="1" t="str">
        <f t="shared" si="33"/>
        <v xml:space="preserve"> </v>
      </c>
      <c r="AE76" s="1">
        <f t="shared" si="34"/>
        <v>73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30.797699454445983</v>
      </c>
      <c r="AR76" s="21">
        <v>25.441108541559565</v>
      </c>
      <c r="AS76">
        <v>22.10895876320409</v>
      </c>
      <c r="AT76">
        <v>-30.797699454445983</v>
      </c>
      <c r="AU76">
        <v>-25.441108541559565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15</v>
      </c>
      <c r="F77" s="4">
        <v>23</v>
      </c>
      <c r="G77" s="4">
        <v>53</v>
      </c>
      <c r="H77" s="4">
        <v>51.77</v>
      </c>
      <c r="I77" s="34">
        <v>49721.254020000008</v>
      </c>
      <c r="J77" s="35">
        <v>12.172584058311781</v>
      </c>
      <c r="K77" s="35">
        <v>11.188675167495138</v>
      </c>
      <c r="L77" s="35" t="s">
        <v>1019</v>
      </c>
      <c r="M77" s="35" t="s">
        <v>1019</v>
      </c>
      <c r="N77" s="4">
        <v>4.2530000000000001</v>
      </c>
      <c r="O77" s="4">
        <v>-10.818181818181827</v>
      </c>
      <c r="P77" s="35">
        <v>2.3314661000579484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2.3314661008579485</v>
      </c>
      <c r="AH77" s="38" t="str">
        <f t="shared" si="36"/>
        <v xml:space="preserve"> </v>
      </c>
      <c r="AI77" s="1">
        <f t="shared" si="37"/>
        <v>166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25.703988401993595</v>
      </c>
      <c r="AR77" s="21" t="e">
        <v>#VALUE!</v>
      </c>
      <c r="AS77">
        <v>2.375893374541227</v>
      </c>
      <c r="AT77">
        <v>-25.703988401993595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26</v>
      </c>
      <c r="D78" s="4">
        <v>0</v>
      </c>
      <c r="E78" s="4">
        <v>12</v>
      </c>
      <c r="F78" s="4">
        <v>38</v>
      </c>
      <c r="G78" s="4">
        <v>2150</v>
      </c>
      <c r="H78" s="4">
        <v>1902.33</v>
      </c>
      <c r="I78" s="34">
        <v>88134.161335379991</v>
      </c>
      <c r="J78" s="35">
        <v>18.794941461245863</v>
      </c>
      <c r="K78" s="35">
        <v>16.49938853569477</v>
      </c>
      <c r="L78" s="35">
        <v>12.787451798744019</v>
      </c>
      <c r="M78" s="35">
        <v>11.428071967098907</v>
      </c>
      <c r="N78" s="4">
        <v>90.052000000000007</v>
      </c>
      <c r="O78" s="4">
        <v>15.40925266903916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>
        <f t="shared" si="27"/>
        <v>0.15842064363337904</v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>
        <f t="shared" si="29"/>
        <v>124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-14.715920801966487</v>
      </c>
      <c r="AR78" s="21">
        <v>-15.842064363337904</v>
      </c>
      <c r="AS78">
        <v>13.019297387940053</v>
      </c>
      <c r="AT78">
        <v>14.715920801966487</v>
      </c>
      <c r="AU78">
        <v>15.842064363337904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15</v>
      </c>
      <c r="D79" s="4">
        <v>0</v>
      </c>
      <c r="E79" s="4">
        <v>2</v>
      </c>
      <c r="F79" s="4">
        <v>17</v>
      </c>
      <c r="G79" s="4">
        <v>468</v>
      </c>
      <c r="H79" s="4">
        <v>423.38</v>
      </c>
      <c r="I79" s="34">
        <v>67181.486653539992</v>
      </c>
      <c r="J79" s="35">
        <v>16.095038965976052</v>
      </c>
      <c r="K79" s="35">
        <v>14.65439064068395</v>
      </c>
      <c r="L79" s="35">
        <v>11.922440357763797</v>
      </c>
      <c r="M79" s="35">
        <v>11.120264860848916</v>
      </c>
      <c r="N79" s="4">
        <v>26.305</v>
      </c>
      <c r="O79" s="4">
        <v>-11.119402985074627</v>
      </c>
      <c r="P79" s="35">
        <v>3.1328829892767729</v>
      </c>
      <c r="Q79" s="36">
        <f t="shared" si="21"/>
        <v>88.235294118467053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20</v>
      </c>
      <c r="AF79" s="1" t="str">
        <f t="shared" si="34"/>
        <v xml:space="preserve"> </v>
      </c>
      <c r="AG79" s="38">
        <f t="shared" si="35"/>
        <v>3.132882990096773</v>
      </c>
      <c r="AH79" s="38" t="str">
        <f t="shared" si="36"/>
        <v xml:space="preserve"> </v>
      </c>
      <c r="AI79" s="1">
        <f t="shared" si="37"/>
        <v>94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1.7630770953684149</v>
      </c>
      <c r="AR79" s="21">
        <v>-8.0058892912334922</v>
      </c>
      <c r="AS79">
        <v>10.538995701261289</v>
      </c>
      <c r="AT79">
        <v>-1.7630770953684149</v>
      </c>
      <c r="AU79">
        <v>8.0058892912334922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10</v>
      </c>
      <c r="D80" s="4">
        <v>1</v>
      </c>
      <c r="E80" s="4">
        <v>4</v>
      </c>
      <c r="F80" s="4">
        <v>15</v>
      </c>
      <c r="G80" s="4">
        <v>57</v>
      </c>
      <c r="H80" s="4">
        <v>54.95</v>
      </c>
      <c r="I80" s="34">
        <v>18638.632435850002</v>
      </c>
      <c r="J80" s="35">
        <v>20.70459683496609</v>
      </c>
      <c r="K80" s="35">
        <v>18.183322303110522</v>
      </c>
      <c r="L80" s="35">
        <v>12.423837267329967</v>
      </c>
      <c r="M80" s="35">
        <v>11.867600154083204</v>
      </c>
      <c r="N80" s="4">
        <v>2.6539999999999999</v>
      </c>
      <c r="O80" s="4">
        <v>2.4000000000000021</v>
      </c>
      <c r="P80" s="35">
        <v>0.7279344858962693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0.12548065010343379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136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-26.371603532473809</v>
      </c>
      <c r="AR80" s="21">
        <v>-12.548065010343379</v>
      </c>
      <c r="AS80">
        <v>3.7306642402183732</v>
      </c>
      <c r="AT80">
        <v>26.371603532473809</v>
      </c>
      <c r="AU80">
        <v>12.548065010343379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7</v>
      </c>
      <c r="F81" s="4">
        <v>14</v>
      </c>
      <c r="G81" s="4">
        <v>59.5</v>
      </c>
      <c r="H81" s="4">
        <v>50.83</v>
      </c>
      <c r="I81" s="34">
        <v>82978.176482110008</v>
      </c>
      <c r="J81" s="35">
        <v>12.186526012946535</v>
      </c>
      <c r="K81" s="35">
        <v>11.062023939064201</v>
      </c>
      <c r="L81" s="35">
        <v>9.5970341148825131</v>
      </c>
      <c r="M81" s="35">
        <v>10.024216958867056</v>
      </c>
      <c r="N81" s="4">
        <v>4.1710000000000003</v>
      </c>
      <c r="O81" s="4">
        <v>13.40425531914895</v>
      </c>
      <c r="P81" s="35">
        <v>3.2382451308282514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0.17056856271290979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>
        <f t="shared" si="28"/>
        <v>-0.13060063792962673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>
        <f t="shared" si="31"/>
        <v>126</v>
      </c>
      <c r="AC81" s="1">
        <f t="shared" si="32"/>
        <v>75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3.2382451316682515</v>
      </c>
      <c r="AH81" s="38" t="str">
        <f t="shared" si="36"/>
        <v xml:space="preserve"> </v>
      </c>
      <c r="AI81" s="1">
        <f t="shared" si="37"/>
        <v>87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25.618892943356329</v>
      </c>
      <c r="AR81" s="21">
        <v>13.060063792962673</v>
      </c>
      <c r="AS81">
        <v>17.056856187290983</v>
      </c>
      <c r="AT81">
        <v>-25.618892943356329</v>
      </c>
      <c r="AU81">
        <v>-13.060063792962673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3</v>
      </c>
      <c r="D82" s="4">
        <v>0</v>
      </c>
      <c r="E82" s="4">
        <v>5</v>
      </c>
      <c r="F82" s="4">
        <v>8</v>
      </c>
      <c r="G82" s="4">
        <v>110</v>
      </c>
      <c r="H82" s="4">
        <v>99.46</v>
      </c>
      <c r="I82" s="34">
        <v>11505.610179879999</v>
      </c>
      <c r="J82" s="35">
        <v>21.366272824919438</v>
      </c>
      <c r="K82" s="35">
        <v>19.691150267273805</v>
      </c>
      <c r="L82" s="35">
        <v>13.077636554621849</v>
      </c>
      <c r="M82" s="35">
        <v>12.735177986906709</v>
      </c>
      <c r="N82" s="4">
        <v>4.6550000000000002</v>
      </c>
      <c r="O82" s="4">
        <v>50.2</v>
      </c>
      <c r="P82" s="35">
        <v>1.9223808566257794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0.18470860287398461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119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>
        <f t="shared" si="38"/>
        <v>50.200000000850004</v>
      </c>
      <c r="AL82" s="25" t="str">
        <f t="shared" si="39"/>
        <v xml:space="preserve"> </v>
      </c>
      <c r="AM82" s="1">
        <f t="shared" si="40"/>
        <v>19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-30.410177987018528</v>
      </c>
      <c r="AR82" s="21">
        <v>-18.470860287398459</v>
      </c>
      <c r="AS82">
        <v>10.597225015081445</v>
      </c>
      <c r="AT82">
        <v>30.410177987018528</v>
      </c>
      <c r="AU82">
        <v>18.470860287398459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2</v>
      </c>
      <c r="D83" s="4">
        <v>0</v>
      </c>
      <c r="E83" s="4">
        <v>3</v>
      </c>
      <c r="F83" s="4">
        <v>5</v>
      </c>
      <c r="G83" s="4">
        <v>226</v>
      </c>
      <c r="H83" s="4">
        <v>202.78</v>
      </c>
      <c r="I83" s="34">
        <v>499144.70675867994</v>
      </c>
      <c r="J83" s="35">
        <v>18.836971667440778</v>
      </c>
      <c r="K83" s="35">
        <v>18.636154765187023</v>
      </c>
      <c r="L83" s="35" t="s">
        <v>1019</v>
      </c>
      <c r="M83" s="35" t="s">
        <v>1019</v>
      </c>
      <c r="N83" s="4">
        <v>10.121</v>
      </c>
      <c r="O83" s="4" t="s">
        <v>140</v>
      </c>
      <c r="P83" s="35" t="s">
        <v>145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-14.972454391873558</v>
      </c>
      <c r="AR83" s="21" t="e">
        <v>#VALUE!</v>
      </c>
      <c r="AS83">
        <v>11.450833415524219</v>
      </c>
      <c r="AT83">
        <v>14.972454391873558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44</v>
      </c>
      <c r="H84" s="4">
        <v>39.92</v>
      </c>
      <c r="I84" s="34">
        <v>55241.327177519997</v>
      </c>
      <c r="J84" s="35">
        <v>25.426751592356688</v>
      </c>
      <c r="K84" s="35">
        <v>22.177777777777777</v>
      </c>
      <c r="L84" s="35">
        <v>19.485731204512401</v>
      </c>
      <c r="M84" s="35">
        <v>17.485423317647292</v>
      </c>
      <c r="N84" s="4">
        <v>1.57</v>
      </c>
      <c r="O84" s="4">
        <v>7.8787878787878682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0.765220595851267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38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19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-55.193525233077011</v>
      </c>
      <c r="AR84" s="21">
        <v>-76.522059585126698</v>
      </c>
      <c r="AS84">
        <v>10.220440881763526</v>
      </c>
      <c r="AT84">
        <v>55.193525233077011</v>
      </c>
      <c r="AU84">
        <v>76.522059585126698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46</v>
      </c>
      <c r="H85" s="4">
        <v>40.74</v>
      </c>
      <c r="I85" s="34">
        <v>8485.0304498400001</v>
      </c>
      <c r="J85" s="35">
        <v>9.0674382372579565</v>
      </c>
      <c r="K85" s="35">
        <v>8.2720812182741117</v>
      </c>
      <c r="L85" s="35">
        <v>5.5770255096366066</v>
      </c>
      <c r="M85" s="35">
        <v>5.2744634739401626</v>
      </c>
      <c r="N85" s="4">
        <v>4.4930000000000003</v>
      </c>
      <c r="O85" s="4">
        <v>-2.0000000000000018</v>
      </c>
      <c r="P85" s="35">
        <v>1.7182130584192439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-0.4947749104268323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20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44.656410404533609</v>
      </c>
      <c r="AR85" s="21">
        <v>49.477491042683234</v>
      </c>
      <c r="AS85">
        <v>12.911143838978889</v>
      </c>
      <c r="AT85">
        <v>-44.656410404533609</v>
      </c>
      <c r="AU85">
        <v>-49.477491042683234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12</v>
      </c>
      <c r="D86" s="4">
        <v>0</v>
      </c>
      <c r="E86" s="4">
        <v>11</v>
      </c>
      <c r="F86" s="4">
        <v>23</v>
      </c>
      <c r="G86" s="4">
        <v>141</v>
      </c>
      <c r="H86" s="4">
        <v>133.11000000000001</v>
      </c>
      <c r="I86" s="34">
        <v>20559.968006580006</v>
      </c>
      <c r="J86" s="35" t="s">
        <v>1019</v>
      </c>
      <c r="K86" s="35">
        <v>38.807580174927118</v>
      </c>
      <c r="L86" s="35">
        <v>19.759787981537599</v>
      </c>
      <c r="M86" s="35">
        <v>18.369008067434269</v>
      </c>
      <c r="N86" s="4">
        <v>3</v>
      </c>
      <c r="O86" s="4">
        <v>26.291328837362034</v>
      </c>
      <c r="P86" s="35">
        <v>2.9171362031402599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>
        <f t="shared" si="27"/>
        <v>0.79004751469562984</v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>
        <f t="shared" si="29"/>
        <v>34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2.91713620403026</v>
      </c>
      <c r="AH86" s="38" t="str">
        <f t="shared" si="36"/>
        <v xml:space="preserve"> </v>
      </c>
      <c r="AI86" s="1">
        <f t="shared" si="37"/>
        <v>120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-79.00475146956299</v>
      </c>
      <c r="AS86">
        <v>5.9274284426414026</v>
      </c>
      <c r="AT86" t="e">
        <v>#VALUE!</v>
      </c>
      <c r="AU86">
        <v>79.00475146956299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25</v>
      </c>
      <c r="D87" s="4">
        <v>1</v>
      </c>
      <c r="E87" s="4">
        <v>5</v>
      </c>
      <c r="F87" s="4">
        <v>31</v>
      </c>
      <c r="G87" s="4">
        <v>76</v>
      </c>
      <c r="H87" s="4">
        <v>62.42</v>
      </c>
      <c r="I87" s="34">
        <v>152438.17986746001</v>
      </c>
      <c r="J87" s="35">
        <v>8.2961190855927693</v>
      </c>
      <c r="K87" s="35">
        <v>7.2750582750582753</v>
      </c>
      <c r="L87" s="35">
        <v>14.977852837718306</v>
      </c>
      <c r="M87" s="35">
        <v>14.084616991643454</v>
      </c>
      <c r="N87" s="4">
        <v>7.524</v>
      </c>
      <c r="O87" s="4">
        <v>10.357142857142867</v>
      </c>
      <c r="P87" s="35">
        <v>3.1159884652355014</v>
      </c>
      <c r="Q87" s="36">
        <f t="shared" si="21"/>
        <v>80.645161291222578</v>
      </c>
      <c r="R87" s="36" t="str">
        <f t="shared" si="22"/>
        <v xml:space="preserve"> </v>
      </c>
      <c r="S87" s="37">
        <f t="shared" si="23"/>
        <v>0.21755847574780521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>
        <f t="shared" si="27"/>
        <v>0.35684999619860536</v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>
        <f t="shared" si="29"/>
        <v>81</v>
      </c>
      <c r="AB87" s="1" t="str">
        <f t="shared" si="31"/>
        <v xml:space="preserve"> </v>
      </c>
      <c r="AC87" s="1">
        <f t="shared" si="32"/>
        <v>48</v>
      </c>
      <c r="AD87" s="1" t="str">
        <f t="shared" si="33"/>
        <v xml:space="preserve"> </v>
      </c>
      <c r="AE87" s="1">
        <f t="shared" si="34"/>
        <v>39</v>
      </c>
      <c r="AF87" s="1" t="str">
        <f t="shared" si="34"/>
        <v xml:space="preserve"> </v>
      </c>
      <c r="AG87" s="38">
        <f t="shared" si="35"/>
        <v>3.1159884661355015</v>
      </c>
      <c r="AH87" s="38" t="str">
        <f t="shared" si="36"/>
        <v xml:space="preserve"> </v>
      </c>
      <c r="AI87" s="1">
        <f t="shared" si="37"/>
        <v>97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49.36419770453184</v>
      </c>
      <c r="AR87" s="21">
        <v>-35.684999619860534</v>
      </c>
      <c r="AS87">
        <v>21.755847484780521</v>
      </c>
      <c r="AT87">
        <v>-49.36419770453184</v>
      </c>
      <c r="AU87">
        <v>35.684999619860534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12</v>
      </c>
      <c r="D88" s="4">
        <v>1</v>
      </c>
      <c r="E88" s="4">
        <v>1</v>
      </c>
      <c r="F88" s="4">
        <v>14</v>
      </c>
      <c r="G88" s="4">
        <v>32</v>
      </c>
      <c r="H88" s="4">
        <v>23.72</v>
      </c>
      <c r="I88" s="34">
        <v>11519.427907919999</v>
      </c>
      <c r="J88" s="35">
        <v>11.570731707317073</v>
      </c>
      <c r="K88" s="35">
        <v>10.835998172681588</v>
      </c>
      <c r="L88" s="35">
        <v>12.512985625378642</v>
      </c>
      <c r="M88" s="35">
        <v>10.355908655818405</v>
      </c>
      <c r="N88" s="4">
        <v>2.0499999999999998</v>
      </c>
      <c r="O88" s="4">
        <v>-19.180327868852459</v>
      </c>
      <c r="P88" s="35">
        <v>3.5455311973018548</v>
      </c>
      <c r="Q88" s="36">
        <f t="shared" si="21"/>
        <v>85.714285715195714</v>
      </c>
      <c r="R88" s="36" t="str">
        <f t="shared" si="22"/>
        <v xml:space="preserve"> </v>
      </c>
      <c r="S88" s="37">
        <f t="shared" si="23"/>
        <v>0.34907251355755492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>
        <f t="shared" si="27"/>
        <v>0.13355663740215018</v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>
        <f t="shared" si="29"/>
        <v>130</v>
      </c>
      <c r="AB88" s="1" t="str">
        <f t="shared" si="31"/>
        <v xml:space="preserve"> </v>
      </c>
      <c r="AC88" s="1">
        <f t="shared" si="32"/>
        <v>9</v>
      </c>
      <c r="AD88" s="1" t="str">
        <f t="shared" si="33"/>
        <v xml:space="preserve"> </v>
      </c>
      <c r="AE88" s="1">
        <f t="shared" si="34"/>
        <v>26</v>
      </c>
      <c r="AF88" s="1" t="str">
        <f t="shared" si="34"/>
        <v xml:space="preserve"> </v>
      </c>
      <c r="AG88" s="38">
        <f t="shared" si="35"/>
        <v>3.5455311982118549</v>
      </c>
      <c r="AH88" s="38" t="str">
        <f t="shared" si="36"/>
        <v xml:space="preserve"> </v>
      </c>
      <c r="AI88" s="1">
        <f t="shared" si="37"/>
        <v>63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29.377426107215875</v>
      </c>
      <c r="AR88" s="21">
        <v>-13.355663740215018</v>
      </c>
      <c r="AS88">
        <v>34.907251264755487</v>
      </c>
      <c r="AT88">
        <v>-29.377426107215875</v>
      </c>
      <c r="AU88">
        <v>13.355663740215018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12</v>
      </c>
      <c r="F89" s="4">
        <v>17</v>
      </c>
      <c r="G89" s="4">
        <v>55</v>
      </c>
      <c r="H89" s="4">
        <v>55.5</v>
      </c>
      <c r="I89" s="34">
        <v>16539.924241500001</v>
      </c>
      <c r="J89" s="35">
        <v>10.942429022082019</v>
      </c>
      <c r="K89" s="35">
        <v>10.325581395348838</v>
      </c>
      <c r="L89" s="35">
        <v>8.394844077826594</v>
      </c>
      <c r="M89" s="35">
        <v>8.1571437532671194</v>
      </c>
      <c r="N89" s="4">
        <v>5.0720000000000001</v>
      </c>
      <c r="O89" s="4">
        <v>2.5179856115108019</v>
      </c>
      <c r="P89" s="35">
        <v>3.5135135135135136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-0.23950753966533755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82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3.5135135144335137</v>
      </c>
      <c r="AH89" s="38" t="str">
        <f t="shared" si="36"/>
        <v xml:space="preserve"> </v>
      </c>
      <c r="AI89" s="1">
        <f t="shared" si="37"/>
        <v>65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33.212304828583797</v>
      </c>
      <c r="AR89" s="21">
        <v>23.950753966533757</v>
      </c>
      <c r="AS89">
        <v>-0.9009009009009028</v>
      </c>
      <c r="AT89">
        <v>-33.212304828583797</v>
      </c>
      <c r="AU89">
        <v>-23.950753966533757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10</v>
      </c>
      <c r="F90" s="4">
        <v>30</v>
      </c>
      <c r="G90" s="4">
        <v>152</v>
      </c>
      <c r="H90" s="4">
        <v>132.62</v>
      </c>
      <c r="I90" s="34">
        <v>76328.477913559997</v>
      </c>
      <c r="J90" s="35">
        <v>10.87227414330218</v>
      </c>
      <c r="K90" s="35">
        <v>10.106691053193112</v>
      </c>
      <c r="L90" s="35">
        <v>6.2372561108386826</v>
      </c>
      <c r="M90" s="35">
        <v>6.3193553600287302</v>
      </c>
      <c r="N90" s="4">
        <v>12.198</v>
      </c>
      <c r="O90" s="4">
        <v>0.31914893617022488</v>
      </c>
      <c r="P90" s="35">
        <v>2.6459055949328909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-0.43496434222073488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33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2.645905595862891</v>
      </c>
      <c r="AH90" s="38" t="str">
        <f t="shared" si="36"/>
        <v xml:space="preserve"> </v>
      </c>
      <c r="AI90" s="1">
        <f t="shared" si="37"/>
        <v>147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33.640498847414548</v>
      </c>
      <c r="AR90" s="21">
        <v>43.496434222073489</v>
      </c>
      <c r="AS90">
        <v>14.613180515759305</v>
      </c>
      <c r="AT90">
        <v>-33.640498847414548</v>
      </c>
      <c r="AU90">
        <v>-43.496434222073489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15</v>
      </c>
      <c r="D91" s="4">
        <v>2</v>
      </c>
      <c r="E91" s="4">
        <v>5</v>
      </c>
      <c r="F91" s="4">
        <v>22</v>
      </c>
      <c r="G91" s="4">
        <v>151.5</v>
      </c>
      <c r="H91" s="4">
        <v>130.72</v>
      </c>
      <c r="I91" s="34">
        <v>60027.065572159998</v>
      </c>
      <c r="J91" s="35">
        <v>12.03240058910162</v>
      </c>
      <c r="K91" s="35">
        <v>11.309915210243988</v>
      </c>
      <c r="L91" s="35" t="s">
        <v>1019</v>
      </c>
      <c r="M91" s="35" t="s">
        <v>1019</v>
      </c>
      <c r="N91" s="4">
        <v>10.864000000000001</v>
      </c>
      <c r="O91" s="4">
        <v>13.675213675213687</v>
      </c>
      <c r="P91" s="35">
        <v>2.3240514075887395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0.15896572921417387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88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2.3240514085287396</v>
      </c>
      <c r="AH91" s="38" t="str">
        <f t="shared" si="36"/>
        <v xml:space="preserve"> </v>
      </c>
      <c r="AI91" s="1">
        <f t="shared" si="37"/>
        <v>167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26.559605632024152</v>
      </c>
      <c r="AR91" s="21" t="e">
        <v>#VALUE!</v>
      </c>
      <c r="AS91">
        <v>15.896572827417387</v>
      </c>
      <c r="AT91">
        <v>-26.559605632024152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106</v>
      </c>
      <c r="H92" s="4">
        <v>92.64</v>
      </c>
      <c r="I92" s="34">
        <v>10394.3854056</v>
      </c>
      <c r="J92" s="35">
        <v>18.91770471717378</v>
      </c>
      <c r="K92" s="35">
        <v>17.152379189039067</v>
      </c>
      <c r="L92" s="35">
        <v>13.6147182759451</v>
      </c>
      <c r="M92" s="35">
        <v>12.738254012954098</v>
      </c>
      <c r="N92" s="4">
        <v>4.8970000000000002</v>
      </c>
      <c r="O92" s="4">
        <v>-16.811594202898537</v>
      </c>
      <c r="P92" s="35">
        <v>1.4097582037996546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0.23336306219011749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104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-15.465212837456832</v>
      </c>
      <c r="AR92" s="21">
        <v>-23.33630621901175</v>
      </c>
      <c r="AS92">
        <v>14.42141623488773</v>
      </c>
      <c r="AT92">
        <v>15.465212837456832</v>
      </c>
      <c r="AU92">
        <v>23.33630621901175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53.5</v>
      </c>
      <c r="H93" s="4">
        <v>49.48</v>
      </c>
      <c r="I93" s="34">
        <v>16866.757342959998</v>
      </c>
      <c r="J93" s="35">
        <v>14.489019033674962</v>
      </c>
      <c r="K93" s="35">
        <v>13.474945533769061</v>
      </c>
      <c r="L93" s="35">
        <v>10.065883582674594</v>
      </c>
      <c r="M93" s="35">
        <v>9.6234909432862992</v>
      </c>
      <c r="N93" s="4">
        <v>3.415</v>
      </c>
      <c r="O93" s="4">
        <v>17.678290534623947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11.565504825197525</v>
      </c>
      <c r="AR93" s="21">
        <v>8.8127367195561135</v>
      </c>
      <c r="AS93">
        <v>8.1244947453516616</v>
      </c>
      <c r="AT93">
        <v>-11.565504825197525</v>
      </c>
      <c r="AU93">
        <v>-8.8127367195561135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19</v>
      </c>
      <c r="D94" s="4">
        <v>0</v>
      </c>
      <c r="E94" s="4">
        <v>13</v>
      </c>
      <c r="F94" s="4">
        <v>32</v>
      </c>
      <c r="G94" s="4">
        <v>61</v>
      </c>
      <c r="H94" s="4">
        <v>49.1</v>
      </c>
      <c r="I94" s="34">
        <v>18371.791728299999</v>
      </c>
      <c r="J94" s="35">
        <v>8.5674402373058811</v>
      </c>
      <c r="K94" s="35">
        <v>7.3613193403298354</v>
      </c>
      <c r="L94" s="35">
        <v>8.12825455383906</v>
      </c>
      <c r="M94" s="35">
        <v>7.5379578884795251</v>
      </c>
      <c r="N94" s="4">
        <v>5.7309999999999999</v>
      </c>
      <c r="O94" s="4">
        <v>13.358208955223883</v>
      </c>
      <c r="P94" s="35">
        <v>1.6659877800407334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0.24236252642824843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-0.26365799691233094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73</v>
      </c>
      <c r="AC94" s="1">
        <f t="shared" si="32"/>
        <v>36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47.708174682805634</v>
      </c>
      <c r="AR94" s="21">
        <v>26.365799691233093</v>
      </c>
      <c r="AS94">
        <v>24.236252545824843</v>
      </c>
      <c r="AT94">
        <v>-47.708174682805634</v>
      </c>
      <c r="AU94">
        <v>-26.365799691233093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9</v>
      </c>
      <c r="D95" s="4">
        <v>1</v>
      </c>
      <c r="E95" s="4">
        <v>9</v>
      </c>
      <c r="F95" s="4">
        <v>19</v>
      </c>
      <c r="G95" s="4">
        <v>119.5</v>
      </c>
      <c r="H95" s="4">
        <v>118.75</v>
      </c>
      <c r="I95" s="34">
        <v>49281.25</v>
      </c>
      <c r="J95" s="35" t="s">
        <v>1019</v>
      </c>
      <c r="K95" s="35" t="s">
        <v>1019</v>
      </c>
      <c r="L95" s="35">
        <v>19.988633688630749</v>
      </c>
      <c r="M95" s="35">
        <v>18.862223031457464</v>
      </c>
      <c r="N95" s="4">
        <v>1.6890000000000001</v>
      </c>
      <c r="O95" s="4">
        <v>5.8016685857422781</v>
      </c>
      <c r="P95" s="35">
        <v>3.8610526315789473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0.81077874367509084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33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3.8610526325589474</v>
      </c>
      <c r="AH95" s="38" t="str">
        <f t="shared" si="36"/>
        <v xml:space="preserve"> </v>
      </c>
      <c r="AI95" s="1">
        <f t="shared" si="37"/>
        <v>49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-81.077874367509082</v>
      </c>
      <c r="AS95">
        <v>0.63157894736842746</v>
      </c>
      <c r="AT95" t="e">
        <v>#VALUE!</v>
      </c>
      <c r="AU95">
        <v>81.077874367509082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67</v>
      </c>
      <c r="H96" s="4">
        <v>57.1</v>
      </c>
      <c r="I96" s="34">
        <v>39217.185792339544</v>
      </c>
      <c r="J96" s="35">
        <v>11.920668058455115</v>
      </c>
      <c r="K96" s="35">
        <v>10.890711424756818</v>
      </c>
      <c r="L96" s="35">
        <v>8.3357714430109606</v>
      </c>
      <c r="M96" s="35">
        <v>7.6769141067301678</v>
      </c>
      <c r="N96" s="4">
        <v>4.79</v>
      </c>
      <c r="O96" s="4">
        <v>-16.153846153846157</v>
      </c>
      <c r="P96" s="35">
        <v>3.6112084063047281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0.17338003601626975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-0.24485895453057027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80</v>
      </c>
      <c r="AC96" s="1">
        <f t="shared" si="32"/>
        <v>71</v>
      </c>
      <c r="AD96" s="1" t="str">
        <f t="shared" si="33"/>
        <v xml:space="preserve"> </v>
      </c>
      <c r="AE96" s="1">
        <f t="shared" si="34"/>
        <v>86</v>
      </c>
      <c r="AF96" s="1" t="str">
        <f t="shared" si="34"/>
        <v xml:space="preserve"> </v>
      </c>
      <c r="AG96" s="38">
        <f t="shared" si="35"/>
        <v>3.6112084072947281</v>
      </c>
      <c r="AH96" s="38" t="str">
        <f t="shared" si="36"/>
        <v xml:space="preserve"> </v>
      </c>
      <c r="AI96" s="1">
        <f t="shared" si="37"/>
        <v>61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27.241571051447067</v>
      </c>
      <c r="AR96" s="21">
        <v>24.485895453057026</v>
      </c>
      <c r="AS96">
        <v>17.338003502626975</v>
      </c>
      <c r="AT96">
        <v>-27.241571051447067</v>
      </c>
      <c r="AU96">
        <v>-24.485895453057026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51</v>
      </c>
      <c r="H97" s="4">
        <v>51.66</v>
      </c>
      <c r="I97" s="34">
        <v>14575.455719999998</v>
      </c>
      <c r="J97" s="35">
        <v>26.697674418604649</v>
      </c>
      <c r="K97" s="35">
        <v>24.518272425249165</v>
      </c>
      <c r="L97" s="35">
        <v>18.2598958068615</v>
      </c>
      <c r="M97" s="35">
        <v>16.594154734411084</v>
      </c>
      <c r="N97" s="4">
        <v>1.823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>
        <f t="shared" si="25"/>
        <v>0.62950670025567801</v>
      </c>
      <c r="V97" s="37" t="str">
        <f t="shared" si="26"/>
        <v/>
      </c>
      <c r="W97" s="37">
        <f t="shared" si="27"/>
        <v>0.65417165094147589</v>
      </c>
      <c r="X97" s="37" t="str">
        <f t="shared" si="28"/>
        <v/>
      </c>
      <c r="Y97" s="1">
        <f t="shared" si="29"/>
        <v>31</v>
      </c>
      <c r="Z97" s="1" t="str">
        <f t="shared" si="30"/>
        <v xml:space="preserve"> </v>
      </c>
      <c r="AA97" s="1">
        <f t="shared" si="29"/>
        <v>46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-62.950670025567803</v>
      </c>
      <c r="AR97" s="21">
        <v>-65.417165094147592</v>
      </c>
      <c r="AS97">
        <v>-1.2775842044134622</v>
      </c>
      <c r="AT97">
        <v>62.950670025567803</v>
      </c>
      <c r="AU97">
        <v>65.417165094147592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11</v>
      </c>
      <c r="D98" s="4">
        <v>0</v>
      </c>
      <c r="E98" s="4">
        <v>11</v>
      </c>
      <c r="F98" s="4">
        <v>22</v>
      </c>
      <c r="G98" s="4">
        <v>101.5</v>
      </c>
      <c r="H98" s="4">
        <v>90.68</v>
      </c>
      <c r="I98" s="34">
        <v>63497.650575439999</v>
      </c>
      <c r="J98" s="35">
        <v>8.5105584232754588</v>
      </c>
      <c r="K98" s="35">
        <v>7.1905479343430336</v>
      </c>
      <c r="L98" s="35">
        <v>7.6787560410730231</v>
      </c>
      <c r="M98" s="35">
        <v>6.8048077917263861</v>
      </c>
      <c r="N98" s="4">
        <v>10.654999999999999</v>
      </c>
      <c r="O98" s="4">
        <v>22.682926829268311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-0.30437825648131112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64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48.055355847846279</v>
      </c>
      <c r="AR98" s="21">
        <v>30.43782564813111</v>
      </c>
      <c r="AS98">
        <v>11.93206881340978</v>
      </c>
      <c r="AT98">
        <v>-48.055355847846279</v>
      </c>
      <c r="AU98">
        <v>-30.43782564813111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13</v>
      </c>
      <c r="D99" s="4">
        <v>1</v>
      </c>
      <c r="E99" s="4">
        <v>10</v>
      </c>
      <c r="F99" s="4">
        <v>24</v>
      </c>
      <c r="G99" s="4">
        <v>66</v>
      </c>
      <c r="H99" s="4">
        <v>56.8</v>
      </c>
      <c r="I99" s="34">
        <v>18423.699574399998</v>
      </c>
      <c r="J99" s="35">
        <v>21.68766704849179</v>
      </c>
      <c r="K99" s="35">
        <v>19.825479930191971</v>
      </c>
      <c r="L99" s="35">
        <v>10.727786929085863</v>
      </c>
      <c r="M99" s="35">
        <v>9.9645551200791349</v>
      </c>
      <c r="N99" s="4">
        <v>2.6190000000000002</v>
      </c>
      <c r="O99" s="4">
        <v>6.7241379310344893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0.1619718320059155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85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-32.371824655275375</v>
      </c>
      <c r="AR99" s="21">
        <v>2.816526429651911</v>
      </c>
      <c r="AS99">
        <v>16.197183098591552</v>
      </c>
      <c r="AT99">
        <v>32.371824655275375</v>
      </c>
      <c r="AU99">
        <v>-2.816526429651911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53.5</v>
      </c>
      <c r="H100" s="4">
        <v>42.54</v>
      </c>
      <c r="I100" s="34">
        <v>9817.8687509400006</v>
      </c>
      <c r="J100" s="35">
        <v>17.125603864734298</v>
      </c>
      <c r="K100" s="35">
        <v>13.625880845611787</v>
      </c>
      <c r="L100" s="35">
        <v>8.9864009740259725</v>
      </c>
      <c r="M100" s="35">
        <v>8.2736493622957354</v>
      </c>
      <c r="N100" s="4">
        <v>2.484</v>
      </c>
      <c r="O100" s="4">
        <v>92.962962962962962</v>
      </c>
      <c r="P100" s="35">
        <v>2.8326281147155621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0.25763986938919137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-0.18591815131602196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101</v>
      </c>
      <c r="AC100" s="1">
        <f t="shared" si="32"/>
        <v>25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2.8326281157455622</v>
      </c>
      <c r="AH100" s="38" t="str">
        <f t="shared" si="36"/>
        <v xml:space="preserve"> </v>
      </c>
      <c r="AI100" s="1">
        <f t="shared" si="37"/>
        <v>127</v>
      </c>
      <c r="AJ100" s="1" t="str">
        <f t="shared" si="37"/>
        <v xml:space="preserve"> </v>
      </c>
      <c r="AK100" s="25">
        <f t="shared" si="38"/>
        <v>92.962962963992965</v>
      </c>
      <c r="AL100" s="25" t="str">
        <f t="shared" si="39"/>
        <v xml:space="preserve"> </v>
      </c>
      <c r="AM100" s="1">
        <f t="shared" si="40"/>
        <v>3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-4.5270303546071755</v>
      </c>
      <c r="AR100" s="21">
        <v>18.591815131602196</v>
      </c>
      <c r="AS100">
        <v>25.763986835919141</v>
      </c>
      <c r="AT100">
        <v>4.5270303546071755</v>
      </c>
      <c r="AU100">
        <v>-18.591815131602196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40</v>
      </c>
      <c r="H101" s="4">
        <v>35.9</v>
      </c>
      <c r="I101" s="34">
        <v>16729.686625599999</v>
      </c>
      <c r="J101" s="35">
        <v>9.2430484037075171</v>
      </c>
      <c r="K101" s="35">
        <v>8.5496546796856396</v>
      </c>
      <c r="L101" s="35" t="s">
        <v>1019</v>
      </c>
      <c r="M101" s="35" t="s">
        <v>1019</v>
      </c>
      <c r="N101" s="4">
        <v>3.8839999999999999</v>
      </c>
      <c r="O101" s="4">
        <v>14.615384615384613</v>
      </c>
      <c r="P101" s="35">
        <v>3.7493036211699171</v>
      </c>
      <c r="Q101" s="36">
        <f t="shared" si="21"/>
        <v>85.714285715325701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>
        <f t="shared" si="34"/>
        <v>25</v>
      </c>
      <c r="AF101" s="1" t="str">
        <f t="shared" si="34"/>
        <v xml:space="preserve"> </v>
      </c>
      <c r="AG101" s="38">
        <f t="shared" si="35"/>
        <v>3.7493036222099172</v>
      </c>
      <c r="AH101" s="38" t="str">
        <f t="shared" si="36"/>
        <v xml:space="preserve"> </v>
      </c>
      <c r="AI101" s="1">
        <f t="shared" si="37"/>
        <v>55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43.584564451302711</v>
      </c>
      <c r="AR101" s="21" t="e">
        <v>#VALUE!</v>
      </c>
      <c r="AS101">
        <v>11.420612813370479</v>
      </c>
      <c r="AT101">
        <v>-43.584564451302711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3</v>
      </c>
      <c r="E102" s="4">
        <v>14</v>
      </c>
      <c r="F102" s="4">
        <v>23</v>
      </c>
      <c r="G102" s="4">
        <v>62</v>
      </c>
      <c r="H102" s="4">
        <v>64.349999999999994</v>
      </c>
      <c r="I102" s="34">
        <v>15845.075145899998</v>
      </c>
      <c r="J102" s="35">
        <v>26.19047619047619</v>
      </c>
      <c r="K102" s="35">
        <v>24.411987860394532</v>
      </c>
      <c r="L102" s="35">
        <v>17.879077429983528</v>
      </c>
      <c r="M102" s="35">
        <v>17.008425381461656</v>
      </c>
      <c r="N102" s="4">
        <v>2.4569999999999999</v>
      </c>
      <c r="O102" s="4">
        <v>6.2663269584287429</v>
      </c>
      <c r="P102" s="35">
        <v>1.4265734265734267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>
        <f t="shared" si="27"/>
        <v>0.61967315380589105</v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>
        <f t="shared" si="29"/>
        <v>49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-59.854958773215493</v>
      </c>
      <c r="AR102" s="21">
        <v>-61.967315380589106</v>
      </c>
      <c r="AS102">
        <v>-3.651903651903643</v>
      </c>
      <c r="AT102">
        <v>59.854958773215493</v>
      </c>
      <c r="AU102">
        <v>61.967315380589106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13</v>
      </c>
      <c r="F103" s="4">
        <v>23</v>
      </c>
      <c r="G103" s="4">
        <v>95</v>
      </c>
      <c r="H103" s="4">
        <v>90.7</v>
      </c>
      <c r="I103" s="34">
        <v>12471.6484451</v>
      </c>
      <c r="J103" s="35">
        <v>18.035394710678069</v>
      </c>
      <c r="K103" s="35">
        <v>16.988200037460199</v>
      </c>
      <c r="L103" s="35">
        <v>12.583034035668542</v>
      </c>
      <c r="M103" s="35">
        <v>12.090007205758129</v>
      </c>
      <c r="N103" s="4">
        <v>5.0289999999999999</v>
      </c>
      <c r="O103" s="4">
        <v>12.780088754752947</v>
      </c>
      <c r="P103" s="35">
        <v>2.2326350606394709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0.13990235238982973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127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2.232635061699471</v>
      </c>
      <c r="AH103" s="38" t="str">
        <f t="shared" si="36"/>
        <v xml:space="preserve"> </v>
      </c>
      <c r="AI103" s="1">
        <f t="shared" si="37"/>
        <v>173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-10.079986975666078</v>
      </c>
      <c r="AR103" s="21">
        <v>-13.990235238982972</v>
      </c>
      <c r="AS103">
        <v>4.7409040793825685</v>
      </c>
      <c r="AT103">
        <v>10.079986975666078</v>
      </c>
      <c r="AU103">
        <v>13.990235238982972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23</v>
      </c>
      <c r="D104" s="4">
        <v>1</v>
      </c>
      <c r="E104" s="4">
        <v>7</v>
      </c>
      <c r="F104" s="4">
        <v>31</v>
      </c>
      <c r="G104" s="4">
        <v>400</v>
      </c>
      <c r="H104" s="4">
        <v>341.6</v>
      </c>
      <c r="I104" s="34">
        <v>85797.476707599999</v>
      </c>
      <c r="J104" s="35" t="s">
        <v>1019</v>
      </c>
      <c r="K104" s="35">
        <v>26.184271040932085</v>
      </c>
      <c r="L104" s="35">
        <v>9.4052698578352185</v>
      </c>
      <c r="M104" s="35">
        <v>8.7323522473973956</v>
      </c>
      <c r="N104" s="4">
        <v>7.7640000000000002</v>
      </c>
      <c r="O104" s="4">
        <v>181.9944213703173</v>
      </c>
      <c r="P104" s="35">
        <v>0</v>
      </c>
      <c r="Q104" s="36">
        <f t="shared" si="21"/>
        <v>74.193548388166775</v>
      </c>
      <c r="R104" s="36" t="str">
        <f t="shared" si="22"/>
        <v xml:space="preserve"> </v>
      </c>
      <c r="S104" s="37">
        <f t="shared" si="23"/>
        <v>0.17096018842362995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-0.14797264273330646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116</v>
      </c>
      <c r="AC104" s="1">
        <f t="shared" si="32"/>
        <v>73</v>
      </c>
      <c r="AD104" s="1" t="str">
        <f t="shared" si="33"/>
        <v xml:space="preserve"> </v>
      </c>
      <c r="AE104" s="1">
        <f t="shared" si="34"/>
        <v>69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14.797264273330645</v>
      </c>
      <c r="AS104">
        <v>17.096018735362996</v>
      </c>
      <c r="AT104" t="e">
        <v>#VALUE!</v>
      </c>
      <c r="AU104">
        <v>-14.797264273330645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20</v>
      </c>
      <c r="D105" s="4">
        <v>1</v>
      </c>
      <c r="E105" s="4">
        <v>4</v>
      </c>
      <c r="F105" s="4">
        <v>25</v>
      </c>
      <c r="G105" s="4">
        <v>244.5</v>
      </c>
      <c r="H105" s="4">
        <v>192.22</v>
      </c>
      <c r="I105" s="34">
        <v>73221.211279999989</v>
      </c>
      <c r="J105" s="35">
        <v>11.663834951456311</v>
      </c>
      <c r="K105" s="35">
        <v>10.39420321202617</v>
      </c>
      <c r="L105" s="35">
        <v>8.5793158712508326</v>
      </c>
      <c r="M105" s="35">
        <v>9.0676838772851713</v>
      </c>
      <c r="N105" s="4">
        <v>16.48</v>
      </c>
      <c r="O105" s="4">
        <v>-8.0535279805352893</v>
      </c>
      <c r="P105" s="35">
        <v>2.080948912704193E-2</v>
      </c>
      <c r="Q105" s="36">
        <f t="shared" si="21"/>
        <v>80.000000001079997</v>
      </c>
      <c r="R105" s="36" t="str">
        <f t="shared" si="22"/>
        <v xml:space="preserve"> </v>
      </c>
      <c r="S105" s="37">
        <f t="shared" si="23"/>
        <v>0.27198002397043808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-0.22279616221234888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86</v>
      </c>
      <c r="AC105" s="1">
        <f t="shared" si="32"/>
        <v>19</v>
      </c>
      <c r="AD105" s="1" t="str">
        <f t="shared" si="33"/>
        <v xml:space="preserve"> </v>
      </c>
      <c r="AE105" s="1">
        <f t="shared" si="34"/>
        <v>43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28.809165524808357</v>
      </c>
      <c r="AR105" s="21">
        <v>22.279616221234889</v>
      </c>
      <c r="AS105">
        <v>27.19800228904381</v>
      </c>
      <c r="AT105">
        <v>-28.809165524808357</v>
      </c>
      <c r="AU105">
        <v>-22.279616221234889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5</v>
      </c>
      <c r="F106" s="4">
        <v>8</v>
      </c>
      <c r="G106" s="4">
        <v>80</v>
      </c>
      <c r="H106" s="4">
        <v>83.99</v>
      </c>
      <c r="I106" s="34">
        <v>13668.339842949999</v>
      </c>
      <c r="J106" s="35">
        <v>24.366115462721204</v>
      </c>
      <c r="K106" s="35">
        <v>23.304661487236402</v>
      </c>
      <c r="L106" s="35" t="s">
        <v>1019</v>
      </c>
      <c r="M106" s="35" t="s">
        <v>1019</v>
      </c>
      <c r="N106" s="4">
        <v>3.4470000000000001</v>
      </c>
      <c r="O106" s="4">
        <v>21.388888888888893</v>
      </c>
      <c r="P106" s="35">
        <v>2.7717585426836528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2.7717585437736529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136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-48.7198764325288</v>
      </c>
      <c r="AR106" s="21" t="e">
        <v>#VALUE!</v>
      </c>
      <c r="AS106">
        <v>-4.7505655435170819</v>
      </c>
      <c r="AT106">
        <v>48.7198764325288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7</v>
      </c>
      <c r="D107" s="3">
        <v>2</v>
      </c>
      <c r="E107" s="3">
        <v>16</v>
      </c>
      <c r="F107" s="3">
        <v>25</v>
      </c>
      <c r="G107" s="4">
        <v>62.5</v>
      </c>
      <c r="H107" s="4">
        <v>65.45</v>
      </c>
      <c r="I107" s="5">
        <v>56766.088698550004</v>
      </c>
      <c r="J107" s="4">
        <v>23.119039208760157</v>
      </c>
      <c r="K107" s="4">
        <v>21.744186046511626</v>
      </c>
      <c r="L107" s="4">
        <v>14.925955653752597</v>
      </c>
      <c r="M107" s="4">
        <v>14.325286693802544</v>
      </c>
      <c r="N107" s="4">
        <v>2.831</v>
      </c>
      <c r="O107" s="4">
        <v>-10.540540540540535</v>
      </c>
      <c r="P107" s="4">
        <v>2.6432391138273492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0.35214860844766815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83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2.6432391149273493</v>
      </c>
      <c r="AH107" t="str">
        <f t="shared" si="36"/>
        <v xml:space="preserve"> </v>
      </c>
      <c r="AI107">
        <f t="shared" si="46"/>
        <v>148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-41.108280457176093</v>
      </c>
      <c r="AR107">
        <v>-35.214860844766818</v>
      </c>
      <c r="AS107">
        <v>-4.5072574484339212</v>
      </c>
      <c r="AT107">
        <v>41.108280457176093</v>
      </c>
      <c r="AU107">
        <v>35.214860844766818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11</v>
      </c>
      <c r="F108" s="3">
        <v>19</v>
      </c>
      <c r="G108" s="4">
        <v>154</v>
      </c>
      <c r="H108" s="4">
        <v>156.35</v>
      </c>
      <c r="I108" s="5">
        <v>20038.48658515</v>
      </c>
      <c r="J108" s="4">
        <v>24.688141481130586</v>
      </c>
      <c r="K108" s="4">
        <v>23.231797919762258</v>
      </c>
      <c r="L108" s="4">
        <v>16.719473403282457</v>
      </c>
      <c r="M108" s="4">
        <v>15.945724060104874</v>
      </c>
      <c r="N108" s="4">
        <v>6.3330000000000002</v>
      </c>
      <c r="O108" s="4">
        <v>6.6859439811346562</v>
      </c>
      <c r="P108" s="4">
        <v>2.484809721778062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0.51462413668249085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59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2.4848097228880621</v>
      </c>
      <c r="AH108" t="str">
        <f t="shared" si="36"/>
        <v xml:space="preserve"> </v>
      </c>
      <c r="AI108">
        <f t="shared" si="46"/>
        <v>155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-50.685379294040466</v>
      </c>
      <c r="AR108">
        <v>-51.462413668249084</v>
      </c>
      <c r="AS108">
        <v>-1.503038055644379</v>
      </c>
      <c r="AT108">
        <v>50.685379294040466</v>
      </c>
      <c r="AU108">
        <v>51.462413668249084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14</v>
      </c>
      <c r="D109" s="3">
        <v>2</v>
      </c>
      <c r="E109" s="3">
        <v>12</v>
      </c>
      <c r="F109" s="3">
        <v>28</v>
      </c>
      <c r="G109" s="4">
        <v>88</v>
      </c>
      <c r="H109" s="4">
        <v>83.66</v>
      </c>
      <c r="I109" s="5">
        <v>13301.98300124</v>
      </c>
      <c r="J109" s="4">
        <v>10.165249088699877</v>
      </c>
      <c r="K109" s="4">
        <v>9.5349897424207875</v>
      </c>
      <c r="L109" s="4" t="s">
        <v>1019</v>
      </c>
      <c r="M109" s="4" t="s">
        <v>1019</v>
      </c>
      <c r="N109" s="4">
        <v>8.23</v>
      </c>
      <c r="O109" s="4">
        <v>26.103896103896098</v>
      </c>
      <c r="P109" s="4">
        <v>3.1161845565383701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3.1161845576583702</v>
      </c>
      <c r="AH109" t="str">
        <f t="shared" si="36"/>
        <v xml:space="preserve"> </v>
      </c>
      <c r="AI109">
        <f t="shared" si="46"/>
        <v>96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37.955863720244935</v>
      </c>
      <c r="AR109" t="e">
        <v>#VALUE!</v>
      </c>
      <c r="AS109">
        <v>5.187664355725552</v>
      </c>
      <c r="AT109">
        <v>-37.955863720244935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44</v>
      </c>
      <c r="H110" s="4">
        <v>37.26</v>
      </c>
      <c r="I110" s="5">
        <v>168637.36357114135</v>
      </c>
      <c r="J110" s="4">
        <v>13.43186733958183</v>
      </c>
      <c r="K110" s="4">
        <v>11.934657270980141</v>
      </c>
      <c r="L110" s="4">
        <v>8.152363199938236</v>
      </c>
      <c r="M110" s="4">
        <v>7.6347603512569613</v>
      </c>
      <c r="N110" s="4">
        <v>2.774</v>
      </c>
      <c r="O110" s="4">
        <v>2.2580645161290342</v>
      </c>
      <c r="P110" s="4">
        <v>2.2463768115942031</v>
      </c>
      <c r="Q110" s="36">
        <f t="shared" si="21"/>
        <v>74.285714286844296</v>
      </c>
      <c r="R110" t="str">
        <f t="shared" si="22"/>
        <v xml:space="preserve"> </v>
      </c>
      <c r="S110" s="37">
        <f t="shared" si="23"/>
        <v>0.18089103709349988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-0.26147398450932191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74</v>
      </c>
      <c r="AC110">
        <f t="shared" si="43"/>
        <v>65</v>
      </c>
      <c r="AD110" s="1" t="str">
        <f t="shared" si="33"/>
        <v xml:space="preserve"> </v>
      </c>
      <c r="AE110">
        <f t="shared" si="44"/>
        <v>68</v>
      </c>
      <c r="AF110" t="str">
        <f t="shared" si="45"/>
        <v xml:space="preserve"> </v>
      </c>
      <c r="AG110">
        <f t="shared" si="35"/>
        <v>2.2463768127242032</v>
      </c>
      <c r="AH110" t="str">
        <f t="shared" si="36"/>
        <v xml:space="preserve"> </v>
      </c>
      <c r="AI110">
        <f t="shared" si="46"/>
        <v>171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18.017886188837796</v>
      </c>
      <c r="AR110">
        <v>26.14739845093219</v>
      </c>
      <c r="AS110">
        <v>18.089103596349986</v>
      </c>
      <c r="AT110">
        <v>-18.017886188837796</v>
      </c>
      <c r="AU110">
        <v>-26.14739845093219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9</v>
      </c>
      <c r="D111" s="3">
        <v>1</v>
      </c>
      <c r="E111" s="3">
        <v>9</v>
      </c>
      <c r="F111" s="3">
        <v>19</v>
      </c>
      <c r="G111" s="4">
        <v>200</v>
      </c>
      <c r="H111" s="4">
        <v>177.4</v>
      </c>
      <c r="I111" s="5">
        <v>63466.768935800006</v>
      </c>
      <c r="J111" s="4">
        <v>25.007048209754721</v>
      </c>
      <c r="K111" s="4">
        <v>22.813786008230455</v>
      </c>
      <c r="L111" s="4">
        <v>19.616671782309709</v>
      </c>
      <c r="M111" s="4">
        <v>17.936830898971156</v>
      </c>
      <c r="N111" s="4">
        <v>7.0940000000000003</v>
      </c>
      <c r="O111" s="4">
        <v>-9.354838709677427</v>
      </c>
      <c r="P111" s="4">
        <v>3.0851183765501689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0.77708255793698777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37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3.0851183776901689</v>
      </c>
      <c r="AH111" t="str">
        <f t="shared" si="36"/>
        <v xml:space="preserve"> </v>
      </c>
      <c r="AI111">
        <f t="shared" si="46"/>
        <v>100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-52.631843405114928</v>
      </c>
      <c r="AR111">
        <v>-77.708255793698783</v>
      </c>
      <c r="AS111">
        <v>12.739571589627952</v>
      </c>
      <c r="AT111">
        <v>52.631843405114928</v>
      </c>
      <c r="AU111">
        <v>77.708255793698783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11</v>
      </c>
      <c r="D112" s="3">
        <v>7</v>
      </c>
      <c r="E112" s="3">
        <v>14</v>
      </c>
      <c r="F112" s="3">
        <v>32</v>
      </c>
      <c r="G112" s="4">
        <v>540</v>
      </c>
      <c r="H112" s="4">
        <v>604.42999999999995</v>
      </c>
      <c r="I112" s="5">
        <v>16718.092566099996</v>
      </c>
      <c r="J112" s="4" t="s">
        <v>1019</v>
      </c>
      <c r="K112" s="4">
        <v>39.1470207253886</v>
      </c>
      <c r="L112" s="4">
        <v>23.929373769317976</v>
      </c>
      <c r="M112" s="4">
        <v>20.034189005565157</v>
      </c>
      <c r="N112" s="4">
        <v>12.262</v>
      </c>
      <c r="O112" s="4">
        <v>36.585751167561334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>
        <f t="shared" si="27"/>
        <v>1.1677720471501374</v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>
        <f t="shared" si="42"/>
        <v>10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-116.77720471501374</v>
      </c>
      <c r="AS112">
        <v>-10.659629733798781</v>
      </c>
      <c r="AT112" t="e">
        <v>#VALUE!</v>
      </c>
      <c r="AU112">
        <v>116.77720471501374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19</v>
      </c>
      <c r="F113" s="3">
        <v>29</v>
      </c>
      <c r="G113" s="4">
        <v>159.5</v>
      </c>
      <c r="H113" s="4">
        <v>151.38999999999999</v>
      </c>
      <c r="I113" s="5">
        <v>23819.532134859997</v>
      </c>
      <c r="J113" s="4">
        <v>9.774033184840853</v>
      </c>
      <c r="K113" s="4">
        <v>10.302844698516401</v>
      </c>
      <c r="L113" s="4">
        <v>6.6040108229371794</v>
      </c>
      <c r="M113" s="4">
        <v>7.0536567787695397</v>
      </c>
      <c r="N113" s="4">
        <v>15.489000000000001</v>
      </c>
      <c r="O113" s="4">
        <v>45.390946502057602</v>
      </c>
      <c r="P113" s="4">
        <v>3.0570050862012024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-0.40173987840016012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39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3.0570050873612025</v>
      </c>
      <c r="AH113" t="str">
        <f t="shared" si="36"/>
        <v xml:space="preserve"> </v>
      </c>
      <c r="AI113">
        <f t="shared" si="46"/>
        <v>103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40.343670712679511</v>
      </c>
      <c r="AR113">
        <v>40.173987840016011</v>
      </c>
      <c r="AS113">
        <v>5.3570249025695293</v>
      </c>
      <c r="AT113">
        <v>-40.343670712679511</v>
      </c>
      <c r="AU113">
        <v>-40.173987840016011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11</v>
      </c>
      <c r="F114" s="3">
        <v>19</v>
      </c>
      <c r="G114" s="4">
        <v>53</v>
      </c>
      <c r="H114" s="4">
        <v>52.5</v>
      </c>
      <c r="I114" s="5">
        <v>14878.5055125</v>
      </c>
      <c r="J114" s="4">
        <v>21.008403361344538</v>
      </c>
      <c r="K114" s="4">
        <v>19.582245430809397</v>
      </c>
      <c r="L114" s="4">
        <v>11.384440559740771</v>
      </c>
      <c r="M114" s="4">
        <v>10.910469044942804</v>
      </c>
      <c r="N114" s="4">
        <v>2.4990000000000001</v>
      </c>
      <c r="O114" s="4">
        <v>1.0465116279069777</v>
      </c>
      <c r="P114" s="4">
        <v>2.9142857142857141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2.9142857154557142</v>
      </c>
      <c r="AH114" t="str">
        <f t="shared" si="36"/>
        <v xml:space="preserve"> </v>
      </c>
      <c r="AI114">
        <f t="shared" si="46"/>
        <v>121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-28.225902759263754</v>
      </c>
      <c r="AR114">
        <v>-3.1321264641339219</v>
      </c>
      <c r="AS114">
        <v>0.952380952380949</v>
      </c>
      <c r="AT114">
        <v>28.225902759263754</v>
      </c>
      <c r="AU114">
        <v>3.1321264641339219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17</v>
      </c>
      <c r="D115" s="3">
        <v>0</v>
      </c>
      <c r="E115" s="3">
        <v>4</v>
      </c>
      <c r="F115" s="3">
        <v>21</v>
      </c>
      <c r="G115" s="4">
        <v>77.5</v>
      </c>
      <c r="H115" s="4">
        <v>63.96</v>
      </c>
      <c r="I115" s="5">
        <v>26382.09288</v>
      </c>
      <c r="J115" s="4">
        <v>15.084905660377357</v>
      </c>
      <c r="K115" s="4">
        <v>12.453271028037383</v>
      </c>
      <c r="L115" s="4">
        <v>8.7335193642818645</v>
      </c>
      <c r="M115" s="4">
        <v>7.4155720460972914</v>
      </c>
      <c r="N115" s="4">
        <v>4.24</v>
      </c>
      <c r="O115" s="4">
        <v>21.290322580645171</v>
      </c>
      <c r="P115" s="4">
        <v>0</v>
      </c>
      <c r="Q115" s="36">
        <f t="shared" si="21"/>
        <v>80.952380953560947</v>
      </c>
      <c r="R115" t="str">
        <f t="shared" si="22"/>
        <v xml:space="preserve"> </v>
      </c>
      <c r="S115" s="37">
        <f t="shared" si="23"/>
        <v>0.21169481043578486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-0.20882680283888344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93</v>
      </c>
      <c r="AC115">
        <f t="shared" si="43"/>
        <v>50</v>
      </c>
      <c r="AD115" s="1" t="str">
        <f t="shared" si="33"/>
        <v xml:space="preserve"> </v>
      </c>
      <c r="AE115">
        <f t="shared" si="44"/>
        <v>38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7.9284792342057875</v>
      </c>
      <c r="AR115">
        <v>20.882680283888345</v>
      </c>
      <c r="AS115">
        <v>21.169480925578487</v>
      </c>
      <c r="AT115">
        <v>-7.9284792342057875</v>
      </c>
      <c r="AU115">
        <v>-20.882680283888345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9</v>
      </c>
      <c r="F116" s="3">
        <v>17</v>
      </c>
      <c r="G116" s="4">
        <v>31</v>
      </c>
      <c r="H116" s="4">
        <v>30.83</v>
      </c>
      <c r="I116" s="5">
        <v>15451.653170399999</v>
      </c>
      <c r="J116" s="4">
        <v>18.253404381290704</v>
      </c>
      <c r="K116" s="4">
        <v>17.023743787962452</v>
      </c>
      <c r="L116" s="4">
        <v>8.1985381863163092</v>
      </c>
      <c r="M116" s="4">
        <v>7.9502151803389145</v>
      </c>
      <c r="N116" s="4">
        <v>1.5860000000000001</v>
      </c>
      <c r="O116" s="4">
        <v>4.6319525178975844</v>
      </c>
      <c r="P116" s="4">
        <v>3.804735647096984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-0.25729097304764015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76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3.8047356482869841</v>
      </c>
      <c r="AH116" t="str">
        <f t="shared" si="36"/>
        <v xml:space="preserve"> </v>
      </c>
      <c r="AI116">
        <f t="shared" si="46"/>
        <v>51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-11.410620548514871</v>
      </c>
      <c r="AR116">
        <v>25.729097304764014</v>
      </c>
      <c r="AS116">
        <v>0.55141096334738737</v>
      </c>
      <c r="AT116">
        <v>11.410620548514871</v>
      </c>
      <c r="AU116">
        <v>-25.729097304764014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17</v>
      </c>
      <c r="D117" s="3">
        <v>1</v>
      </c>
      <c r="E117" s="3">
        <v>6</v>
      </c>
      <c r="F117" s="3">
        <v>24</v>
      </c>
      <c r="G117" s="4">
        <v>98</v>
      </c>
      <c r="H117" s="4">
        <v>79.61</v>
      </c>
      <c r="I117" s="5">
        <v>37233.597000000002</v>
      </c>
      <c r="J117" s="4">
        <v>7.1973600940240487</v>
      </c>
      <c r="K117" s="4">
        <v>6.6719745222929934</v>
      </c>
      <c r="L117" s="4" t="s">
        <v>1019</v>
      </c>
      <c r="M117" s="4" t="s">
        <v>1019</v>
      </c>
      <c r="N117" s="4">
        <v>11.061</v>
      </c>
      <c r="O117" s="4">
        <v>2.5660377358490591</v>
      </c>
      <c r="P117" s="4">
        <v>2.0751161914332372</v>
      </c>
      <c r="Q117" s="36">
        <f t="shared" si="21"/>
        <v>70.833333334533322</v>
      </c>
      <c r="R117" t="str">
        <f t="shared" si="22"/>
        <v xml:space="preserve"> </v>
      </c>
      <c r="S117" s="37">
        <f t="shared" si="23"/>
        <v>0.23100113171124226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40</v>
      </c>
      <c r="AD117" s="1" t="str">
        <f t="shared" si="33"/>
        <v xml:space="preserve"> </v>
      </c>
      <c r="AE117">
        <f t="shared" si="44"/>
        <v>85</v>
      </c>
      <c r="AF117" t="str">
        <f t="shared" si="45"/>
        <v xml:space="preserve"> </v>
      </c>
      <c r="AG117">
        <f t="shared" si="35"/>
        <v>2.0751161926332373</v>
      </c>
      <c r="AH117" t="str">
        <f t="shared" si="36"/>
        <v xml:space="preserve"> </v>
      </c>
      <c r="AI117">
        <f t="shared" si="46"/>
        <v>188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56.070531412308696</v>
      </c>
      <c r="AR117" t="e">
        <v>#VALUE!</v>
      </c>
      <c r="AS117">
        <v>23.100113051124225</v>
      </c>
      <c r="AT117">
        <v>-56.070531412308696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14</v>
      </c>
      <c r="F118" s="3">
        <v>31</v>
      </c>
      <c r="G118" s="4">
        <v>28</v>
      </c>
      <c r="H118" s="4">
        <v>24.72</v>
      </c>
      <c r="I118" s="5">
        <v>10658.76643584</v>
      </c>
      <c r="J118" s="4">
        <v>13.634859349145064</v>
      </c>
      <c r="K118" s="4">
        <v>14.061433447098976</v>
      </c>
      <c r="L118" s="4">
        <v>7.2754930814682455</v>
      </c>
      <c r="M118" s="4">
        <v>7.1739775795791685</v>
      </c>
      <c r="N118" s="4">
        <v>1.21</v>
      </c>
      <c r="O118" s="4">
        <v>346.15384615384613</v>
      </c>
      <c r="P118" s="4">
        <v>1.1286407766990292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-0.34091001781821417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53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16.778913705709641</v>
      </c>
      <c r="AR118">
        <v>34.091001781821419</v>
      </c>
      <c r="AS118">
        <v>13.268608414239491</v>
      </c>
      <c r="AT118">
        <v>-16.778913705709641</v>
      </c>
      <c r="AU118">
        <v>-34.091001781821419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>
        <v>139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11</v>
      </c>
      <c r="D120" s="3">
        <v>2</v>
      </c>
      <c r="E120" s="3">
        <v>3</v>
      </c>
      <c r="F120" s="3">
        <v>16</v>
      </c>
      <c r="G120" s="4">
        <v>300</v>
      </c>
      <c r="H120" s="4">
        <v>276.01</v>
      </c>
      <c r="I120" s="5">
        <v>13618.104311700001</v>
      </c>
      <c r="J120" s="4">
        <v>23.833002331404888</v>
      </c>
      <c r="K120" s="4">
        <v>21.148570990728679</v>
      </c>
      <c r="L120" s="4">
        <v>16.681033226152199</v>
      </c>
      <c r="M120" s="4">
        <v>15.619634684865517</v>
      </c>
      <c r="N120" s="4">
        <v>11.581</v>
      </c>
      <c r="O120" s="4">
        <v>-10.358422939068106</v>
      </c>
      <c r="P120" s="4">
        <v>2.1738342813666173E-2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0.51114182484793225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62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-45.46599219582221</v>
      </c>
      <c r="AR120">
        <v>-51.114182484793226</v>
      </c>
      <c r="AS120">
        <v>8.6917140683308691</v>
      </c>
      <c r="AT120">
        <v>45.46599219582221</v>
      </c>
      <c r="AU120">
        <v>51.114182484793226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13</v>
      </c>
      <c r="D121" s="3">
        <v>0</v>
      </c>
      <c r="E121" s="3">
        <v>10</v>
      </c>
      <c r="F121" s="3">
        <v>23</v>
      </c>
      <c r="G121" s="4">
        <v>75.5</v>
      </c>
      <c r="H121" s="4">
        <v>69.099999999999994</v>
      </c>
      <c r="I121" s="5">
        <v>79550.8144608</v>
      </c>
      <c r="J121" s="4">
        <v>19.994212962962962</v>
      </c>
      <c r="K121" s="4">
        <v>16.861883845778429</v>
      </c>
      <c r="L121" s="4">
        <v>6.5935996879074761</v>
      </c>
      <c r="M121" s="4">
        <v>5.7763053395957229</v>
      </c>
      <c r="N121" s="4">
        <v>3.456</v>
      </c>
      <c r="O121" s="4">
        <v>-21.770833333333332</v>
      </c>
      <c r="P121" s="4">
        <v>1.7901591895803188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-0.40268302750694673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37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-22.035737939716427</v>
      </c>
      <c r="AR121">
        <v>40.268302750694673</v>
      </c>
      <c r="AS121">
        <v>9.2619392185238958</v>
      </c>
      <c r="AT121">
        <v>22.035737939716427</v>
      </c>
      <c r="AU121">
        <v>-40.268302750694673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10</v>
      </c>
      <c r="F122" s="3">
        <v>29</v>
      </c>
      <c r="G122" s="4">
        <v>240</v>
      </c>
      <c r="H122" s="4">
        <v>213.84</v>
      </c>
      <c r="I122" s="5">
        <v>94194.483815519998</v>
      </c>
      <c r="J122" s="4">
        <v>27.721026704692765</v>
      </c>
      <c r="K122" s="4">
        <v>25.508767744244302</v>
      </c>
      <c r="L122" s="4">
        <v>14.784820659515296</v>
      </c>
      <c r="M122" s="4">
        <v>13.781572551418243</v>
      </c>
      <c r="N122" s="4">
        <v>7.7140000000000004</v>
      </c>
      <c r="O122" s="4">
        <v>18.103581841486267</v>
      </c>
      <c r="P122" s="4">
        <v>1.0989524878413768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0.69196754912049485</v>
      </c>
      <c r="V122" s="37" t="str">
        <f t="shared" si="26"/>
        <v/>
      </c>
      <c r="W122" s="37">
        <f t="shared" si="27"/>
        <v>0.33936312988346917</v>
      </c>
      <c r="X122" s="37" t="str">
        <f t="shared" si="28"/>
        <v/>
      </c>
      <c r="Y122">
        <f t="shared" si="41"/>
        <v>23</v>
      </c>
      <c r="Z122" s="1" t="str">
        <f t="shared" si="30"/>
        <v xml:space="preserve"> </v>
      </c>
      <c r="AA122">
        <f t="shared" si="42"/>
        <v>85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-69.196754912049485</v>
      </c>
      <c r="AR122">
        <v>-33.93631298834692</v>
      </c>
      <c r="AS122">
        <v>12.233445566778901</v>
      </c>
      <c r="AT122">
        <v>69.196754912049485</v>
      </c>
      <c r="AU122">
        <v>33.93631298834692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5</v>
      </c>
      <c r="D123" s="3">
        <v>0</v>
      </c>
      <c r="E123" s="3">
        <v>11</v>
      </c>
      <c r="F123" s="3">
        <v>16</v>
      </c>
      <c r="G123" s="4">
        <v>12</v>
      </c>
      <c r="H123" s="4">
        <v>11.08</v>
      </c>
      <c r="I123" s="5">
        <v>8323.9262193200011</v>
      </c>
      <c r="J123" s="4">
        <v>17.3125</v>
      </c>
      <c r="K123" s="4">
        <v>14.753661784287617</v>
      </c>
      <c r="L123" s="4">
        <v>12.318557033852279</v>
      </c>
      <c r="M123" s="4">
        <v>11.219890629626862</v>
      </c>
      <c r="N123" s="4">
        <v>0.64</v>
      </c>
      <c r="O123" s="4">
        <v>2.3076923076923097</v>
      </c>
      <c r="P123" s="4">
        <v>4.512635379061372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>
        <f t="shared" si="27"/>
        <v>0.11594326941597921</v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>
        <f t="shared" si="42"/>
        <v>142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4.5126353803213721</v>
      </c>
      <c r="AH123" t="str">
        <f t="shared" si="36"/>
        <v xml:space="preserve"> </v>
      </c>
      <c r="AI123">
        <f t="shared" si="46"/>
        <v>26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-5.6677608163402837</v>
      </c>
      <c r="AR123">
        <v>-11.59432694159792</v>
      </c>
      <c r="AS123">
        <v>8.303249097472932</v>
      </c>
      <c r="AT123">
        <v>5.6677608163402837</v>
      </c>
      <c r="AU123">
        <v>11.59432694159792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35</v>
      </c>
      <c r="H124" s="4">
        <v>34.450000000000003</v>
      </c>
      <c r="I124" s="5">
        <v>10370.449876800001</v>
      </c>
      <c r="J124" s="4">
        <v>14.044027721157768</v>
      </c>
      <c r="K124" s="4">
        <v>13.337204800619435</v>
      </c>
      <c r="L124" s="4">
        <v>11.033316892113449</v>
      </c>
      <c r="M124" s="4">
        <v>10.898988463772566</v>
      </c>
      <c r="N124" s="4">
        <v>2.4529999999999998</v>
      </c>
      <c r="O124" s="4">
        <v>-28.800000000000004</v>
      </c>
      <c r="P124" s="4">
        <v>4.1248185776487656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4.1248185789187657</v>
      </c>
      <c r="AH124" t="str">
        <f t="shared" si="36"/>
        <v xml:space="preserve"> </v>
      </c>
      <c r="AI124">
        <f t="shared" si="46"/>
        <v>38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14.281532872932768</v>
      </c>
      <c r="AR124">
        <v>4.8717627788330553E-2</v>
      </c>
      <c r="AS124">
        <v>1.5965166908562978</v>
      </c>
      <c r="AT124">
        <v>-14.281532872932768</v>
      </c>
      <c r="AU124">
        <v>-4.8717627788330553E-2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55</v>
      </c>
      <c r="H125" s="4">
        <v>53.93</v>
      </c>
      <c r="I125" s="5">
        <v>12620.4548364</v>
      </c>
      <c r="J125" s="4">
        <v>25.295497185741088</v>
      </c>
      <c r="K125" s="4">
        <v>22.803382663847778</v>
      </c>
      <c r="L125" s="4">
        <v>16.685853968737806</v>
      </c>
      <c r="M125" s="4">
        <v>15.15487708830549</v>
      </c>
      <c r="N125" s="4">
        <v>2.1320000000000001</v>
      </c>
      <c r="O125" s="4">
        <v>8.9361702127659655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0.51157853794892394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61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-54.392407009576772</v>
      </c>
      <c r="AR125">
        <v>-51.157853794892397</v>
      </c>
      <c r="AS125">
        <v>1.9840534025588719</v>
      </c>
      <c r="AT125">
        <v>54.392407009576772</v>
      </c>
      <c r="AU125">
        <v>51.157853794892397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41</v>
      </c>
      <c r="D126" s="3">
        <v>0</v>
      </c>
      <c r="E126" s="3">
        <v>3</v>
      </c>
      <c r="F126" s="3">
        <v>44</v>
      </c>
      <c r="G126" s="4">
        <v>175</v>
      </c>
      <c r="H126" s="4">
        <v>159.47</v>
      </c>
      <c r="I126" s="5">
        <v>121994.55</v>
      </c>
      <c r="J126" s="4" t="s">
        <v>1019</v>
      </c>
      <c r="K126" s="4" t="s">
        <v>1019</v>
      </c>
      <c r="L126" s="4">
        <v>38.63959335978636</v>
      </c>
      <c r="M126" s="4">
        <v>30.260101510274822</v>
      </c>
      <c r="N126" s="4">
        <v>2.61</v>
      </c>
      <c r="O126" s="4">
        <v>58.000000000000021</v>
      </c>
      <c r="P126" s="4">
        <v>0</v>
      </c>
      <c r="Q126" s="36">
        <f t="shared" si="21"/>
        <v>93.181818183108192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2.5003770347718661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1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>
        <f t="shared" si="44"/>
        <v>10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58.000000001290019</v>
      </c>
      <c r="AL126" t="str">
        <f t="shared" si="39"/>
        <v xml:space="preserve"> </v>
      </c>
      <c r="AM126">
        <f t="shared" si="48"/>
        <v>13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-250.03770347718662</v>
      </c>
      <c r="AS126">
        <v>9.7385088104345652</v>
      </c>
      <c r="AT126" t="e">
        <v>#VALUE!</v>
      </c>
      <c r="AU126">
        <v>250.03770347718662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2</v>
      </c>
      <c r="E127" s="3">
        <v>11</v>
      </c>
      <c r="F127" s="3">
        <v>34</v>
      </c>
      <c r="G127" s="4">
        <v>54</v>
      </c>
      <c r="H127" s="4">
        <v>48.4</v>
      </c>
      <c r="I127" s="5">
        <v>217604.54773200001</v>
      </c>
      <c r="J127" s="4">
        <v>15.786040443574688</v>
      </c>
      <c r="K127" s="4">
        <v>14.349243996442334</v>
      </c>
      <c r="L127" s="4">
        <v>11.072847755864485</v>
      </c>
      <c r="M127" s="4">
        <v>10.44041960233139</v>
      </c>
      <c r="N127" s="4">
        <v>3.0660000000000003</v>
      </c>
      <c r="O127" s="4">
        <v>17.27272727272727</v>
      </c>
      <c r="P127" s="4">
        <v>2.8202479338842976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2.8202479351842977</v>
      </c>
      <c r="AH127" t="str">
        <f t="shared" si="36"/>
        <v xml:space="preserve"> </v>
      </c>
      <c r="AI127">
        <f t="shared" si="46"/>
        <v>130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3.6490659449112228</v>
      </c>
      <c r="AR127">
        <v>-0.30939413169730479</v>
      </c>
      <c r="AS127">
        <v>11.570247933884303</v>
      </c>
      <c r="AT127">
        <v>-3.6490659449112228</v>
      </c>
      <c r="AU127">
        <v>0.30939413169730479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76</v>
      </c>
      <c r="H128" s="4">
        <v>71.63</v>
      </c>
      <c r="I128" s="5">
        <v>58423.603116579994</v>
      </c>
      <c r="J128" s="4">
        <v>16.854117647058821</v>
      </c>
      <c r="K128" s="4">
        <v>15.079999999999998</v>
      </c>
      <c r="L128" s="4">
        <v>11.026270497608186</v>
      </c>
      <c r="M128" s="4">
        <v>10.49417734233972</v>
      </c>
      <c r="N128" s="4">
        <v>4.25</v>
      </c>
      <c r="O128" s="4">
        <v>18.205128205128208</v>
      </c>
      <c r="P128" s="4">
        <v>1.2773977383777748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-2.8699998440358865</v>
      </c>
      <c r="AR128">
        <v>0.11255121235662635</v>
      </c>
      <c r="AS128">
        <v>6.1007957559681802</v>
      </c>
      <c r="AT128">
        <v>2.8699998440358865</v>
      </c>
      <c r="AU128">
        <v>-0.11255121235662635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200</v>
      </c>
      <c r="H129" s="4">
        <v>201.41</v>
      </c>
      <c r="I129" s="5">
        <v>21056.185891950001</v>
      </c>
      <c r="J129" s="4">
        <v>27.354339263886999</v>
      </c>
      <c r="K129" s="4">
        <v>24.298467848956449</v>
      </c>
      <c r="L129" s="4">
        <v>15.827282754010696</v>
      </c>
      <c r="M129" s="4">
        <v>14.462138120001418</v>
      </c>
      <c r="N129" s="4">
        <v>7.3630000000000004</v>
      </c>
      <c r="O129" s="4">
        <v>25.401459854014586</v>
      </c>
      <c r="P129" s="4">
        <v>0.9969713519686213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>
        <f t="shared" si="25"/>
        <v>0.6695865869316604</v>
      </c>
      <c r="V129" s="37" t="str">
        <f t="shared" si="26"/>
        <v/>
      </c>
      <c r="W129" s="37">
        <f t="shared" si="27"/>
        <v>0.43380021003632452</v>
      </c>
      <c r="X129" s="37" t="str">
        <f t="shared" si="28"/>
        <v/>
      </c>
      <c r="Y129">
        <f t="shared" si="41"/>
        <v>26</v>
      </c>
      <c r="Z129" s="1" t="str">
        <f t="shared" si="30"/>
        <v xml:space="preserve"> </v>
      </c>
      <c r="AA129">
        <f t="shared" si="42"/>
        <v>69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-66.958658693166043</v>
      </c>
      <c r="AR129">
        <v>-43.38002100363245</v>
      </c>
      <c r="AS129">
        <v>-0.7000645449580456</v>
      </c>
      <c r="AT129">
        <v>66.958658693166043</v>
      </c>
      <c r="AU129">
        <v>43.38002100363245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6</v>
      </c>
      <c r="D130" s="3">
        <v>5</v>
      </c>
      <c r="E130" s="3">
        <v>7</v>
      </c>
      <c r="F130" s="3">
        <v>18</v>
      </c>
      <c r="G130" s="4">
        <v>14.5</v>
      </c>
      <c r="H130" s="4">
        <v>12.78</v>
      </c>
      <c r="I130" s="5">
        <v>13810.825470600001</v>
      </c>
      <c r="J130" s="4">
        <v>10.579470198675496</v>
      </c>
      <c r="K130" s="4">
        <v>9.6598639455782305</v>
      </c>
      <c r="L130" s="4">
        <v>5.478102101118731</v>
      </c>
      <c r="M130" s="4">
        <v>5.5143848079187494</v>
      </c>
      <c r="N130" s="4">
        <v>1.208</v>
      </c>
      <c r="O130" s="4">
        <v>8.8000000000000078</v>
      </c>
      <c r="P130" s="4">
        <v>12.777777777777779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-0.50373642366412485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17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12.777777779107778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310</v>
      </c>
      <c r="AP130" t="s">
        <v>1041</v>
      </c>
      <c r="AQ130">
        <v>35.427643233661087</v>
      </c>
      <c r="AR130">
        <v>50.373642366412483</v>
      </c>
      <c r="AS130">
        <v>13.458528951486715</v>
      </c>
      <c r="AT130">
        <v>-35.427643233661087</v>
      </c>
      <c r="AU130">
        <v>-50.373642366412483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23</v>
      </c>
      <c r="D131" s="3">
        <v>1</v>
      </c>
      <c r="E131" s="3">
        <v>11</v>
      </c>
      <c r="F131" s="3">
        <v>35</v>
      </c>
      <c r="G131" s="4">
        <v>84</v>
      </c>
      <c r="H131" s="4">
        <v>73.12</v>
      </c>
      <c r="I131" s="5">
        <v>42190.240000000005</v>
      </c>
      <c r="J131" s="4">
        <v>16.387270282384584</v>
      </c>
      <c r="K131" s="4">
        <v>14.901161605869166</v>
      </c>
      <c r="L131" s="4">
        <v>10.231002908404818</v>
      </c>
      <c r="M131" s="4">
        <v>9.4254056070804904</v>
      </c>
      <c r="N131" s="4">
        <v>4.4619999999999997</v>
      </c>
      <c r="O131" s="4">
        <v>-1.4150943396226532</v>
      </c>
      <c r="P131" s="4">
        <v>1.022975929978118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-2.0572224215764656E-2</v>
      </c>
      <c r="AR131">
        <v>7.3169137940886415</v>
      </c>
      <c r="AS131">
        <v>14.879649890590807</v>
      </c>
      <c r="AT131">
        <v>2.0572224215764656E-2</v>
      </c>
      <c r="AU131">
        <v>-7.3169137940886415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110</v>
      </c>
      <c r="H132" s="4">
        <v>106.2</v>
      </c>
      <c r="I132" s="5">
        <v>14311.7017794</v>
      </c>
      <c r="J132" s="4">
        <v>17.679374063592473</v>
      </c>
      <c r="K132" s="4">
        <v>16.068996822514752</v>
      </c>
      <c r="L132" s="4">
        <v>14.667563768295745</v>
      </c>
      <c r="M132" s="4">
        <v>12.932559000861326</v>
      </c>
      <c r="N132" s="4">
        <v>6.0070000000000006</v>
      </c>
      <c r="O132" s="4">
        <v>-7.9844961240310059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0.32874077872744434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90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-7.9069960972880438</v>
      </c>
      <c r="AR132">
        <v>-32.874077872744436</v>
      </c>
      <c r="AS132">
        <v>3.5781544256120457</v>
      </c>
      <c r="AT132">
        <v>7.9069960972880438</v>
      </c>
      <c r="AU132">
        <v>32.874077872744436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21</v>
      </c>
      <c r="D133" s="3">
        <v>0</v>
      </c>
      <c r="E133" s="3">
        <v>6</v>
      </c>
      <c r="F133" s="3">
        <v>27</v>
      </c>
      <c r="G133" s="4">
        <v>86</v>
      </c>
      <c r="H133" s="4">
        <v>67.69</v>
      </c>
      <c r="I133" s="5">
        <v>87529.587012000004</v>
      </c>
      <c r="J133" s="4">
        <v>9.1895194135215839</v>
      </c>
      <c r="K133" s="4">
        <v>8.3208358942839578</v>
      </c>
      <c r="L133" s="4">
        <v>6.4946291635570645</v>
      </c>
      <c r="M133" s="4">
        <v>5.6743135300806351</v>
      </c>
      <c r="N133" s="4">
        <v>6.99</v>
      </c>
      <c r="O133" s="4">
        <v>8.6458333333333304</v>
      </c>
      <c r="P133" s="4">
        <v>2.96794208893485</v>
      </c>
      <c r="Q133" s="36">
        <f t="shared" si="21"/>
        <v>77.777777779137764</v>
      </c>
      <c r="R133" t="str">
        <f t="shared" si="22"/>
        <v xml:space="preserve"> </v>
      </c>
      <c r="S133" s="37">
        <f t="shared" si="23"/>
        <v>0.2704978592415187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-0.41164880898735068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36</v>
      </c>
      <c r="AC133">
        <f t="shared" si="43"/>
        <v>21</v>
      </c>
      <c r="AD133" s="1" t="str">
        <f t="shared" si="33"/>
        <v xml:space="preserve"> </v>
      </c>
      <c r="AE133">
        <f t="shared" si="44"/>
        <v>48</v>
      </c>
      <c r="AF133" t="str">
        <f t="shared" si="45"/>
        <v xml:space="preserve"> </v>
      </c>
      <c r="AG133">
        <f t="shared" si="35"/>
        <v>2.9679420902948501</v>
      </c>
      <c r="AH133" t="str">
        <f t="shared" si="36"/>
        <v xml:space="preserve"> </v>
      </c>
      <c r="AI133">
        <f t="shared" si="46"/>
        <v>114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43.911281478404952</v>
      </c>
      <c r="AR133">
        <v>41.164880898735071</v>
      </c>
      <c r="AS133">
        <v>27.049785788151869</v>
      </c>
      <c r="AT133">
        <v>-43.911281478404952</v>
      </c>
      <c r="AU133">
        <v>-41.164880898735071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20</v>
      </c>
      <c r="D134" s="3">
        <v>0</v>
      </c>
      <c r="E134" s="3">
        <v>8</v>
      </c>
      <c r="F134" s="3">
        <v>28</v>
      </c>
      <c r="G134" s="4">
        <v>135</v>
      </c>
      <c r="H134" s="4">
        <v>118.16</v>
      </c>
      <c r="I134" s="5">
        <v>225777.09944103999</v>
      </c>
      <c r="J134" s="4">
        <v>17.41745283018868</v>
      </c>
      <c r="K134" s="4">
        <v>15.027343253211241</v>
      </c>
      <c r="L134" s="4">
        <v>6.2231095316066289</v>
      </c>
      <c r="M134" s="4">
        <v>5.483790184863083</v>
      </c>
      <c r="N134" s="4">
        <v>6.7839999999999998</v>
      </c>
      <c r="O134" s="4">
        <v>-21.64113955870814</v>
      </c>
      <c r="P134" s="4">
        <v>3.9869668246445502</v>
      </c>
      <c r="Q134" s="36">
        <f t="shared" si="21"/>
        <v>71.428571429941428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-0.4362458867909218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32</v>
      </c>
      <c r="AC134" t="str">
        <f t="shared" si="43"/>
        <v xml:space="preserve"> </v>
      </c>
      <c r="AD134" s="1" t="str">
        <f t="shared" si="33"/>
        <v xml:space="preserve"> </v>
      </c>
      <c r="AE134">
        <f t="shared" si="44"/>
        <v>83</v>
      </c>
      <c r="AF134" t="str">
        <f t="shared" si="45"/>
        <v xml:space="preserve"> </v>
      </c>
      <c r="AG134">
        <f t="shared" si="35"/>
        <v>3.9869668260145503</v>
      </c>
      <c r="AH134" t="str">
        <f t="shared" si="36"/>
        <v xml:space="preserve"> </v>
      </c>
      <c r="AI134">
        <f t="shared" si="46"/>
        <v>44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-6.3083459748890514</v>
      </c>
      <c r="AR134">
        <v>43.624588679092177</v>
      </c>
      <c r="AS134">
        <v>14.251861882193628</v>
      </c>
      <c r="AT134">
        <v>6.3083459748890514</v>
      </c>
      <c r="AU134">
        <v>-43.624588679092177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34</v>
      </c>
      <c r="D135" s="3">
        <v>0</v>
      </c>
      <c r="E135" s="3">
        <v>4</v>
      </c>
      <c r="F135" s="3">
        <v>38</v>
      </c>
      <c r="G135" s="4">
        <v>160</v>
      </c>
      <c r="H135" s="4">
        <v>119.37</v>
      </c>
      <c r="I135" s="5">
        <v>23903.86577715</v>
      </c>
      <c r="J135" s="4">
        <v>23.576930673513729</v>
      </c>
      <c r="K135" s="4">
        <v>14.671828908554572</v>
      </c>
      <c r="L135" s="4">
        <v>7.9038648143060923</v>
      </c>
      <c r="M135" s="4">
        <v>6.243312671741891</v>
      </c>
      <c r="N135" s="4">
        <v>4.8220000000000001</v>
      </c>
      <c r="O135" s="4">
        <v>70.454545454545453</v>
      </c>
      <c r="P135" s="4">
        <v>0.20943285582642204</v>
      </c>
      <c r="Q135" s="36">
        <f t="shared" si="21"/>
        <v>89.473684211906317</v>
      </c>
      <c r="R135" t="str">
        <f t="shared" si="22"/>
        <v xml:space="preserve"> </v>
      </c>
      <c r="S135" s="37">
        <f t="shared" si="23"/>
        <v>0.34037027866910108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-0.2839855579139714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69</v>
      </c>
      <c r="AC135">
        <f t="shared" si="43"/>
        <v>10</v>
      </c>
      <c r="AD135" s="1" t="str">
        <f t="shared" si="33"/>
        <v xml:space="preserve"> </v>
      </c>
      <c r="AE135">
        <f t="shared" si="44"/>
        <v>16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70.454545455925455</v>
      </c>
      <c r="AL135" t="str">
        <f t="shared" si="39"/>
        <v xml:space="preserve"> </v>
      </c>
      <c r="AM135">
        <f t="shared" si="48"/>
        <v>9</v>
      </c>
      <c r="AN135" t="str">
        <f t="shared" si="49"/>
        <v xml:space="preserve"> </v>
      </c>
      <c r="AO135" t="s">
        <v>249</v>
      </c>
      <c r="AP135" t="s">
        <v>1079</v>
      </c>
      <c r="AQ135">
        <v>-43.903045267424432</v>
      </c>
      <c r="AR135">
        <v>28.39855579139714</v>
      </c>
      <c r="AS135">
        <v>34.037027728910104</v>
      </c>
      <c r="AT135">
        <v>43.903045267424432</v>
      </c>
      <c r="AU135">
        <v>-28.39855579139714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1</v>
      </c>
      <c r="E136" s="3">
        <v>10</v>
      </c>
      <c r="F136" s="3">
        <v>18</v>
      </c>
      <c r="G136" s="4">
        <v>77</v>
      </c>
      <c r="H136" s="4">
        <v>72.900000000000006</v>
      </c>
      <c r="I136" s="5">
        <v>58908.09531519001</v>
      </c>
      <c r="J136" s="4">
        <v>17.26260951929908</v>
      </c>
      <c r="K136" s="4">
        <v>16.485753052917236</v>
      </c>
      <c r="L136" s="4">
        <v>12.299182831912201</v>
      </c>
      <c r="M136" s="4">
        <v>11.318559070828986</v>
      </c>
      <c r="N136" s="4">
        <v>4.2229999999999999</v>
      </c>
      <c r="O136" s="4">
        <v>0.52631578947370428</v>
      </c>
      <c r="P136" s="4">
        <v>5.0274348422496571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>
        <f t="shared" ref="W136:W199" si="56">IF(ISERROR((IF(((L136/$L$6-1))&gt;($W$5/100),((L136/$L$6-1)),"")))=TRUE," ",((IF(((L136/$L$6-1))&gt;($W$5/100),((L136/$L$6-1)),""))))</f>
        <v>0.11418815230316159</v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>
        <f t="shared" si="42"/>
        <v>144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5.0274348436396572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17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-5.3632516246165496</v>
      </c>
      <c r="AR136">
        <v>-11.418815230316159</v>
      </c>
      <c r="AS136">
        <v>5.6241426611796985</v>
      </c>
      <c r="AT136">
        <v>5.3632516246165496</v>
      </c>
      <c r="AU136">
        <v>11.418815230316159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18</v>
      </c>
      <c r="D137" s="3">
        <v>0</v>
      </c>
      <c r="E137" s="3">
        <v>4</v>
      </c>
      <c r="F137" s="3">
        <v>22</v>
      </c>
      <c r="G137" s="4">
        <v>62</v>
      </c>
      <c r="H137" s="4">
        <v>50.48</v>
      </c>
      <c r="I137" s="5">
        <v>34610.032026479996</v>
      </c>
      <c r="J137" s="4">
        <v>7.6799026319793082</v>
      </c>
      <c r="K137" s="4">
        <v>7.1694361596364145</v>
      </c>
      <c r="L137" s="4">
        <v>5.6180604508147747</v>
      </c>
      <c r="M137" s="4">
        <v>5.5012015378614807</v>
      </c>
      <c r="N137" s="4">
        <v>6.5730000000000004</v>
      </c>
      <c r="O137" s="4">
        <v>11.216216216216226</v>
      </c>
      <c r="P137" s="4">
        <v>2.8961965134706813</v>
      </c>
      <c r="Q137" s="36">
        <f t="shared" si="50"/>
        <v>81.81818181958181</v>
      </c>
      <c r="R137" t="str">
        <f t="shared" si="51"/>
        <v xml:space="preserve"> </v>
      </c>
      <c r="S137" s="37">
        <f t="shared" si="52"/>
        <v>0.2282091931591127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-0.49105753782443939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22</v>
      </c>
      <c r="AC137">
        <f t="shared" si="43"/>
        <v>41</v>
      </c>
      <c r="AD137" s="1" t="str">
        <f t="shared" si="60"/>
        <v xml:space="preserve"> </v>
      </c>
      <c r="AE137">
        <f t="shared" si="44"/>
        <v>35</v>
      </c>
      <c r="AF137" t="str">
        <f t="shared" si="45"/>
        <v xml:space="preserve"> </v>
      </c>
      <c r="AG137">
        <f t="shared" si="61"/>
        <v>2.8961965148706814</v>
      </c>
      <c r="AH137" t="str">
        <f t="shared" si="62"/>
        <v xml:space="preserve"> </v>
      </c>
      <c r="AI137">
        <f t="shared" si="46"/>
        <v>123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53.125307470973468</v>
      </c>
      <c r="AR137">
        <v>49.105753782443941</v>
      </c>
      <c r="AS137">
        <v>22.820919175911271</v>
      </c>
      <c r="AT137">
        <v>-53.125307470973468</v>
      </c>
      <c r="AU137">
        <v>-49.105753782443941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8</v>
      </c>
      <c r="F138" s="3">
        <v>24</v>
      </c>
      <c r="G138" s="4">
        <v>172</v>
      </c>
      <c r="H138" s="4">
        <v>162.41999999999999</v>
      </c>
      <c r="I138" s="5">
        <v>51955.014198479999</v>
      </c>
      <c r="J138" s="4">
        <v>14.160418482999127</v>
      </c>
      <c r="K138" s="4">
        <v>12.656432634613886</v>
      </c>
      <c r="L138" s="4">
        <v>9.6725856321965615</v>
      </c>
      <c r="M138" s="4">
        <v>9.1698881676441726</v>
      </c>
      <c r="N138" s="4">
        <v>11.47</v>
      </c>
      <c r="O138" s="4">
        <v>33.664122137404583</v>
      </c>
      <c r="P138" s="4">
        <v>1.7910355867504006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-0.12375639415910367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127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13.571135692659297</v>
      </c>
      <c r="AR138">
        <v>12.375639415910367</v>
      </c>
      <c r="AS138">
        <v>5.8982883881295578</v>
      </c>
      <c r="AT138">
        <v>-13.571135692659297</v>
      </c>
      <c r="AU138">
        <v>-12.375639415910367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16</v>
      </c>
      <c r="D139" s="3">
        <v>0</v>
      </c>
      <c r="E139" s="3">
        <v>7</v>
      </c>
      <c r="F139" s="3">
        <v>23</v>
      </c>
      <c r="G139" s="4">
        <v>80</v>
      </c>
      <c r="H139" s="4">
        <v>69.69</v>
      </c>
      <c r="I139" s="5">
        <v>23067.39</v>
      </c>
      <c r="J139" s="4">
        <v>8.077190542420027</v>
      </c>
      <c r="K139" s="4">
        <v>7.3894602905312254</v>
      </c>
      <c r="L139" s="4" t="s">
        <v>1019</v>
      </c>
      <c r="M139" s="4" t="s">
        <v>1019</v>
      </c>
      <c r="N139" s="4">
        <v>8.6280000000000001</v>
      </c>
      <c r="O139" s="4">
        <v>11.098901098901107</v>
      </c>
      <c r="P139" s="4">
        <v>2.3676280671545418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2.3676280685745419</v>
      </c>
      <c r="AH139" t="str">
        <f t="shared" si="62"/>
        <v xml:space="preserve"> </v>
      </c>
      <c r="AI139">
        <f t="shared" si="46"/>
        <v>163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50.700439664725181</v>
      </c>
      <c r="AR139" t="e">
        <v>#VALUE!</v>
      </c>
      <c r="AS139">
        <v>14.794088104462633</v>
      </c>
      <c r="AT139">
        <v>-50.700439664725181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20</v>
      </c>
      <c r="D140" s="3">
        <v>0</v>
      </c>
      <c r="E140" s="3">
        <v>9</v>
      </c>
      <c r="F140" s="3">
        <v>29</v>
      </c>
      <c r="G140" s="4">
        <v>120</v>
      </c>
      <c r="H140" s="4">
        <v>118.52</v>
      </c>
      <c r="I140" s="5">
        <v>31157.050910119997</v>
      </c>
      <c r="J140" s="4">
        <v>19.506254114549044</v>
      </c>
      <c r="K140" s="4">
        <v>17.819876710269131</v>
      </c>
      <c r="L140" s="4">
        <v>13.03258190684913</v>
      </c>
      <c r="M140" s="4">
        <v>12.061639712339682</v>
      </c>
      <c r="N140" s="4">
        <v>6.0760000000000005</v>
      </c>
      <c r="O140" s="4">
        <v>26.824324324324326</v>
      </c>
      <c r="P140" s="4">
        <v>0.97198785015187328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>
        <f t="shared" si="56"/>
        <v>0.18062708335837052</v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>
        <f t="shared" si="42"/>
        <v>120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-19.057455260587552</v>
      </c>
      <c r="AR140">
        <v>-18.062708335837051</v>
      </c>
      <c r="AS140">
        <v>1.2487343908201165</v>
      </c>
      <c r="AT140">
        <v>19.057455260587552</v>
      </c>
      <c r="AU140">
        <v>18.062708335837051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9</v>
      </c>
      <c r="D141" s="3">
        <v>1</v>
      </c>
      <c r="E141" s="3">
        <v>11</v>
      </c>
      <c r="F141" s="3">
        <v>21</v>
      </c>
      <c r="G141" s="4">
        <v>96</v>
      </c>
      <c r="H141" s="4">
        <v>85.5</v>
      </c>
      <c r="I141" s="5">
        <v>11634.164977499999</v>
      </c>
      <c r="J141" s="4">
        <v>13.077393698378708</v>
      </c>
      <c r="K141" s="4">
        <v>12.547695920164367</v>
      </c>
      <c r="L141" s="4">
        <v>9.9125671239805442</v>
      </c>
      <c r="M141" s="4">
        <v>9.6039583333333347</v>
      </c>
      <c r="N141" s="4">
        <v>6.5380000000000003</v>
      </c>
      <c r="O141" s="4">
        <v>-2.368421052631581</v>
      </c>
      <c r="P141" s="4">
        <v>2.4397660818713449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>
        <f t="shared" si="57"/>
        <v>-0.10201636975488226</v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>
        <f t="shared" si="59"/>
        <v>134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2.439766083311345</v>
      </c>
      <c r="AH141" t="str">
        <f t="shared" si="62"/>
        <v xml:space="preserve"> </v>
      </c>
      <c r="AI141">
        <f t="shared" si="46"/>
        <v>158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20.181434834865154</v>
      </c>
      <c r="AR141">
        <v>10.201636975488226</v>
      </c>
      <c r="AS141">
        <v>12.280701754385959</v>
      </c>
      <c r="AT141">
        <v>-20.181434834865154</v>
      </c>
      <c r="AU141">
        <v>-10.201636975488226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15</v>
      </c>
      <c r="D142" s="3">
        <v>0</v>
      </c>
      <c r="E142" s="3">
        <v>6</v>
      </c>
      <c r="F142" s="3">
        <v>21</v>
      </c>
      <c r="G142" s="4">
        <v>45</v>
      </c>
      <c r="H142" s="4">
        <v>39.799999999999997</v>
      </c>
      <c r="I142" s="5">
        <v>14862.240175999998</v>
      </c>
      <c r="J142" s="4">
        <v>10.012578616352201</v>
      </c>
      <c r="K142" s="4">
        <v>9.051626108710483</v>
      </c>
      <c r="L142" s="4">
        <v>8.0577235167057726</v>
      </c>
      <c r="M142" s="4">
        <v>7.2746556701030931</v>
      </c>
      <c r="N142" s="4">
        <v>3.9750000000000001</v>
      </c>
      <c r="O142" s="4">
        <v>-14.749853969657259</v>
      </c>
      <c r="P142" s="4">
        <v>1.5175879396984926</v>
      </c>
      <c r="Q142" s="36">
        <f t="shared" si="50"/>
        <v>71.428571430021435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-0.27004743326900194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70</v>
      </c>
      <c r="AC142" t="str">
        <f t="shared" si="43"/>
        <v xml:space="preserve"> </v>
      </c>
      <c r="AD142" s="1" t="str">
        <f t="shared" si="60"/>
        <v xml:space="preserve"> </v>
      </c>
      <c r="AE142">
        <f t="shared" si="44"/>
        <v>82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38.887696035378617</v>
      </c>
      <c r="AR142">
        <v>27.004743326900194</v>
      </c>
      <c r="AS142">
        <v>13.065326633165842</v>
      </c>
      <c r="AT142">
        <v>-38.887696035378617</v>
      </c>
      <c r="AU142">
        <v>-27.004743326900194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17</v>
      </c>
      <c r="D143" s="3">
        <v>1</v>
      </c>
      <c r="E143" s="3">
        <v>3</v>
      </c>
      <c r="F143" s="3">
        <v>21</v>
      </c>
      <c r="G143" s="4">
        <v>114.5</v>
      </c>
      <c r="H143" s="4">
        <v>110.36</v>
      </c>
      <c r="I143" s="5">
        <v>76876.775999999998</v>
      </c>
      <c r="J143" s="4">
        <v>22.934330839567746</v>
      </c>
      <c r="K143" s="4">
        <v>21.214917339484813</v>
      </c>
      <c r="L143" s="4">
        <v>17.184764456537799</v>
      </c>
      <c r="M143" s="4">
        <v>16.134530644895722</v>
      </c>
      <c r="N143" s="4">
        <v>4.8120000000000003</v>
      </c>
      <c r="O143" s="4">
        <v>2.828282828282831</v>
      </c>
      <c r="P143" s="4">
        <v>0.60076114534251535</v>
      </c>
      <c r="Q143" s="36">
        <f t="shared" si="50"/>
        <v>80.952380953840944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0.55677504914511666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55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37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-39.980903141560219</v>
      </c>
      <c r="AR143">
        <v>-55.677504914511665</v>
      </c>
      <c r="AS143">
        <v>3.7513591881116248</v>
      </c>
      <c r="AT143">
        <v>39.980903141560219</v>
      </c>
      <c r="AU143">
        <v>55.677504914511665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8</v>
      </c>
      <c r="F144" s="3">
        <v>24</v>
      </c>
      <c r="G144" s="4">
        <v>129.5</v>
      </c>
      <c r="H144" s="4">
        <v>110.66</v>
      </c>
      <c r="I144" s="5">
        <v>164969.35659358001</v>
      </c>
      <c r="J144" s="4">
        <v>15.765778600940305</v>
      </c>
      <c r="K144" s="4">
        <v>15.459625593741267</v>
      </c>
      <c r="L144" s="4">
        <v>10.608830437027992</v>
      </c>
      <c r="M144" s="4">
        <v>10.546810563562918</v>
      </c>
      <c r="N144" s="4">
        <v>7.0190000000000001</v>
      </c>
      <c r="O144" s="4">
        <v>-12.282608695652172</v>
      </c>
      <c r="P144" s="4">
        <v>1.6103379721669979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0.1702512214230093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76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3.7727351747271598</v>
      </c>
      <c r="AR144">
        <v>3.8941583008241021</v>
      </c>
      <c r="AS144">
        <v>17.025121995300928</v>
      </c>
      <c r="AT144">
        <v>-3.7727351747271598</v>
      </c>
      <c r="AU144">
        <v>-3.8941583008241021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13</v>
      </c>
      <c r="D145" s="3">
        <v>1</v>
      </c>
      <c r="E145" s="3">
        <v>13</v>
      </c>
      <c r="F145" s="3">
        <v>27</v>
      </c>
      <c r="G145" s="4">
        <v>36</v>
      </c>
      <c r="H145" s="4">
        <v>28.77</v>
      </c>
      <c r="I145" s="5">
        <v>20199.788640968862</v>
      </c>
      <c r="J145" s="4">
        <v>8.1271186440677958</v>
      </c>
      <c r="K145" s="4">
        <v>7.2231985940246046</v>
      </c>
      <c r="L145" s="4">
        <v>8.4207328959109233</v>
      </c>
      <c r="M145" s="4">
        <v>8.1499435366188013</v>
      </c>
      <c r="N145" s="4">
        <v>2.448</v>
      </c>
      <c r="O145" s="4">
        <v>74.680851063829806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0.25130344256446302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-0.2371622607325089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83</v>
      </c>
      <c r="AC145">
        <f t="shared" si="43"/>
        <v>29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74.68085106530981</v>
      </c>
      <c r="AL145" t="str">
        <f t="shared" si="64"/>
        <v xml:space="preserve"> </v>
      </c>
      <c r="AM145">
        <f t="shared" si="48"/>
        <v>7</v>
      </c>
      <c r="AN145" t="str">
        <f t="shared" si="49"/>
        <v xml:space="preserve"> </v>
      </c>
      <c r="AO145" t="s">
        <v>639</v>
      </c>
      <c r="AP145" t="s">
        <v>1041</v>
      </c>
      <c r="AQ145">
        <v>50.395700851559532</v>
      </c>
      <c r="AR145">
        <v>23.71622607325089</v>
      </c>
      <c r="AS145">
        <v>25.130344108446302</v>
      </c>
      <c r="AT145">
        <v>-50.395700851559532</v>
      </c>
      <c r="AU145">
        <v>-23.71622607325089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0</v>
      </c>
      <c r="D146" s="3">
        <v>0</v>
      </c>
      <c r="E146" s="3">
        <v>3</v>
      </c>
      <c r="F146" s="3">
        <v>3</v>
      </c>
      <c r="G146" s="4">
        <v>28</v>
      </c>
      <c r="H146" s="4">
        <v>27.19</v>
      </c>
      <c r="I146" s="5">
        <v>20199.788640968862</v>
      </c>
      <c r="J146" s="4">
        <v>7.6807909604519775</v>
      </c>
      <c r="K146" s="4">
        <v>6.8265126788852628</v>
      </c>
      <c r="L146" s="4">
        <v>8.4207328959109233</v>
      </c>
      <c r="M146" s="4">
        <v>8.1499435366188013</v>
      </c>
      <c r="N146" s="4">
        <v>2.448</v>
      </c>
      <c r="O146" s="4">
        <v>74.680851063829806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-0.2371622607325089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83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74.6808510653198</v>
      </c>
      <c r="AL146" t="str">
        <f t="shared" si="64"/>
        <v xml:space="preserve"> </v>
      </c>
      <c r="AM146">
        <f t="shared" si="48"/>
        <v>6</v>
      </c>
      <c r="AN146" t="str">
        <f t="shared" si="49"/>
        <v xml:space="preserve"> </v>
      </c>
      <c r="AO146" t="s">
        <v>700</v>
      </c>
      <c r="AP146" t="s">
        <v>1041</v>
      </c>
      <c r="AQ146">
        <v>53.119885511084583</v>
      </c>
      <c r="AR146">
        <v>23.71622607325089</v>
      </c>
      <c r="AS146">
        <v>2.9790364104450129</v>
      </c>
      <c r="AT146">
        <v>-53.119885511084583</v>
      </c>
      <c r="AU146">
        <v>-23.71622607325089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4</v>
      </c>
      <c r="E147" s="3">
        <v>9</v>
      </c>
      <c r="F147" s="3">
        <v>24</v>
      </c>
      <c r="G147" s="4">
        <v>34</v>
      </c>
      <c r="H147" s="4">
        <v>29.7</v>
      </c>
      <c r="I147" s="5">
        <v>13896.1597005</v>
      </c>
      <c r="J147" s="4">
        <v>12.282878411910669</v>
      </c>
      <c r="K147" s="4">
        <v>17.078780908568142</v>
      </c>
      <c r="L147" s="4">
        <v>11.438895439296976</v>
      </c>
      <c r="M147" s="4">
        <v>13.438119527791441</v>
      </c>
      <c r="N147" s="4">
        <v>2.4180000000000001</v>
      </c>
      <c r="O147" s="4">
        <v>-5.3882938736776529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25.030800972362965</v>
      </c>
      <c r="AR147">
        <v>-3.625435511294306</v>
      </c>
      <c r="AS147">
        <v>14.47811447811449</v>
      </c>
      <c r="AT147">
        <v>-25.030800972362965</v>
      </c>
      <c r="AU147">
        <v>3.625435511294306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113.81</v>
      </c>
      <c r="I148" s="5">
        <v>24697.5143174</v>
      </c>
      <c r="J148" s="4" t="s">
        <v>1019</v>
      </c>
      <c r="K148" s="4" t="s">
        <v>1019</v>
      </c>
      <c r="L148" s="4">
        <v>19.750889348220678</v>
      </c>
      <c r="M148" s="4">
        <v>18.315983294855265</v>
      </c>
      <c r="N148" s="4">
        <v>1.9450000000000001</v>
      </c>
      <c r="O148" s="4">
        <v>22.788388850289941</v>
      </c>
      <c r="P148" s="4">
        <v>3.7632896933485633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0.78924138375596464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35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3.7632896948585635</v>
      </c>
      <c r="AH148" t="str">
        <f t="shared" si="62"/>
        <v xml:space="preserve"> </v>
      </c>
      <c r="AI148">
        <f t="shared" si="46"/>
        <v>54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-78.92413837559647</v>
      </c>
      <c r="AS148">
        <v>9.832176434408213</v>
      </c>
      <c r="AT148" t="e">
        <v>#VALUE!</v>
      </c>
      <c r="AU148">
        <v>78.92413837559647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0</v>
      </c>
      <c r="E149" s="3">
        <v>8</v>
      </c>
      <c r="F149" s="3">
        <v>25</v>
      </c>
      <c r="G149" s="4">
        <v>100</v>
      </c>
      <c r="H149" s="4">
        <v>98.53</v>
      </c>
      <c r="I149" s="5">
        <v>23447.180257330001</v>
      </c>
      <c r="J149" s="4">
        <v>18.045787545787547</v>
      </c>
      <c r="K149" s="4">
        <v>16.976223294279805</v>
      </c>
      <c r="L149" s="4">
        <v>11.329081327862081</v>
      </c>
      <c r="M149" s="4">
        <v>10.746267502097409</v>
      </c>
      <c r="N149" s="4">
        <v>5.46</v>
      </c>
      <c r="O149" s="4">
        <v>2.1693121693121773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-10.143420195279184</v>
      </c>
      <c r="AR149">
        <v>-2.6306248511991148</v>
      </c>
      <c r="AS149">
        <v>1.4919313914543819</v>
      </c>
      <c r="AT149">
        <v>10.143420195279184</v>
      </c>
      <c r="AU149">
        <v>2.6306248511991148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8</v>
      </c>
      <c r="D150" s="3">
        <v>0</v>
      </c>
      <c r="E150" s="3">
        <v>12</v>
      </c>
      <c r="F150" s="3">
        <v>20</v>
      </c>
      <c r="G150" s="4">
        <v>92.5</v>
      </c>
      <c r="H150" s="4">
        <v>90.07</v>
      </c>
      <c r="I150" s="5">
        <v>13180.183947179999</v>
      </c>
      <c r="J150" s="4">
        <v>15.935951875442319</v>
      </c>
      <c r="K150" s="4">
        <v>14.865489354678989</v>
      </c>
      <c r="L150" s="4">
        <v>11.777146874443837</v>
      </c>
      <c r="M150" s="4">
        <v>11.061240017589295</v>
      </c>
      <c r="N150" s="4">
        <v>5.6520000000000001</v>
      </c>
      <c r="O150" s="4">
        <v>-4.9999999999999858</v>
      </c>
      <c r="P150" s="4">
        <v>2.2060619518152551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2.2060619533452552</v>
      </c>
      <c r="AH150" t="str">
        <f t="shared" si="62"/>
        <v xml:space="preserve"> </v>
      </c>
      <c r="AI150">
        <f t="shared" si="46"/>
        <v>176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2.7340735794975646</v>
      </c>
      <c r="AR150">
        <v>-6.6896695070871592</v>
      </c>
      <c r="AS150">
        <v>2.6979016320639593</v>
      </c>
      <c r="AT150">
        <v>-2.7340735794975646</v>
      </c>
      <c r="AU150">
        <v>6.6896695070871592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7</v>
      </c>
      <c r="F151" s="3">
        <v>18</v>
      </c>
      <c r="G151" s="4">
        <v>30</v>
      </c>
      <c r="H151" s="4">
        <v>29.69</v>
      </c>
      <c r="I151" s="5">
        <v>10638.500195140001</v>
      </c>
      <c r="J151" s="4" t="s">
        <v>1019</v>
      </c>
      <c r="K151" s="4" t="s">
        <v>1019</v>
      </c>
      <c r="L151" s="4">
        <v>22.900155081894574</v>
      </c>
      <c r="M151" s="4">
        <v>21.556887331138974</v>
      </c>
      <c r="N151" s="4">
        <v>0.443</v>
      </c>
      <c r="O151" s="4">
        <v>21.910990634367447</v>
      </c>
      <c r="P151" s="4">
        <v>2.9067025934658131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1.0745346928211363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13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2.9067025950058132</v>
      </c>
      <c r="AH151" t="str">
        <f t="shared" si="62"/>
        <v xml:space="preserve"> </v>
      </c>
      <c r="AI151">
        <f t="shared" si="46"/>
        <v>122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662</v>
      </c>
      <c r="AP151" t="s">
        <v>1034</v>
      </c>
      <c r="AQ151" t="e">
        <v>#VALUE!</v>
      </c>
      <c r="AR151">
        <v>-107.45346928211363</v>
      </c>
      <c r="AS151">
        <v>1.0441226002020798</v>
      </c>
      <c r="AT151" t="e">
        <v>#VALUE!</v>
      </c>
      <c r="AU151">
        <v>107.45346928211363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16</v>
      </c>
      <c r="D152" s="3">
        <v>2</v>
      </c>
      <c r="E152" s="3">
        <v>8</v>
      </c>
      <c r="F152" s="3">
        <v>26</v>
      </c>
      <c r="G152" s="4">
        <v>120</v>
      </c>
      <c r="H152" s="4">
        <v>111.9</v>
      </c>
      <c r="I152" s="5">
        <v>13820.665716300002</v>
      </c>
      <c r="J152" s="4">
        <v>19.652265542676503</v>
      </c>
      <c r="K152" s="4">
        <v>17.68051824932849</v>
      </c>
      <c r="L152" s="4">
        <v>12.399925192899079</v>
      </c>
      <c r="M152" s="4">
        <v>11.366799290363669</v>
      </c>
      <c r="N152" s="4">
        <v>5.694</v>
      </c>
      <c r="O152" s="4">
        <v>1.8713450292397678</v>
      </c>
      <c r="P152" s="4">
        <v>2.6827524575513855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>
        <f t="shared" si="56"/>
        <v>0.12331444521063717</v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>
        <f t="shared" si="42"/>
        <v>137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2.6827524591013856</v>
      </c>
      <c r="AH152" t="str">
        <f t="shared" si="62"/>
        <v xml:space="preserve"> </v>
      </c>
      <c r="AI152">
        <f t="shared" si="46"/>
        <v>142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-19.948643746584626</v>
      </c>
      <c r="AR152">
        <v>-12.331444521063716</v>
      </c>
      <c r="AS152">
        <v>7.2386058981233292</v>
      </c>
      <c r="AT152">
        <v>19.948643746584626</v>
      </c>
      <c r="AU152">
        <v>12.331444521063716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5</v>
      </c>
      <c r="D153" s="3">
        <v>2</v>
      </c>
      <c r="E153" s="3">
        <v>10</v>
      </c>
      <c r="F153" s="3">
        <v>17</v>
      </c>
      <c r="G153" s="4">
        <v>121</v>
      </c>
      <c r="H153" s="4">
        <v>119.21</v>
      </c>
      <c r="I153" s="5">
        <v>21687.28211104</v>
      </c>
      <c r="J153" s="4">
        <v>19.113355780022445</v>
      </c>
      <c r="K153" s="4">
        <v>18.119775041799667</v>
      </c>
      <c r="L153" s="4">
        <v>12.172361553150859</v>
      </c>
      <c r="M153" s="4">
        <v>11.539412283139466</v>
      </c>
      <c r="N153" s="4">
        <v>6.2370000000000001</v>
      </c>
      <c r="O153" s="4">
        <v>3.141361256544505</v>
      </c>
      <c r="P153" s="4">
        <v>3.1834577636104355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>
        <f t="shared" si="56"/>
        <v>0.10269935925187101</v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>
        <f t="shared" si="42"/>
        <v>145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3.1834577651704357</v>
      </c>
      <c r="AH153" t="str">
        <f t="shared" si="62"/>
        <v xml:space="preserve"> </v>
      </c>
      <c r="AI153">
        <f t="shared" si="46"/>
        <v>90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-16.659379463452815</v>
      </c>
      <c r="AR153">
        <v>-10.269935925187102</v>
      </c>
      <c r="AS153">
        <v>1.5015518832312669</v>
      </c>
      <c r="AT153">
        <v>16.659379463452815</v>
      </c>
      <c r="AU153">
        <v>10.269935925187102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6</v>
      </c>
      <c r="D154" s="3">
        <v>1</v>
      </c>
      <c r="E154" s="3">
        <v>14</v>
      </c>
      <c r="F154" s="3">
        <v>21</v>
      </c>
      <c r="G154" s="4">
        <v>88</v>
      </c>
      <c r="H154" s="4">
        <v>87.82</v>
      </c>
      <c r="I154" s="5">
        <v>62615.659999999996</v>
      </c>
      <c r="J154" s="4">
        <v>17.727089220831651</v>
      </c>
      <c r="K154" s="4">
        <v>16.794798240581372</v>
      </c>
      <c r="L154" s="4">
        <v>11.657153536878504</v>
      </c>
      <c r="M154" s="4">
        <v>11.160695140564025</v>
      </c>
      <c r="N154" s="4">
        <v>4.9539999999999997</v>
      </c>
      <c r="O154" s="4">
        <v>-5.4687500000000044</v>
      </c>
      <c r="P154" s="4">
        <v>4.3088134821225239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4.308813483692524</v>
      </c>
      <c r="AH154" t="str">
        <f t="shared" si="62"/>
        <v xml:space="preserve"> </v>
      </c>
      <c r="AI154">
        <f t="shared" si="46"/>
        <v>32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-8.1982280870332325</v>
      </c>
      <c r="AR154">
        <v>-5.6026448087981517</v>
      </c>
      <c r="AS154">
        <v>0.204964700523802</v>
      </c>
      <c r="AT154">
        <v>8.1982280870332325</v>
      </c>
      <c r="AU154">
        <v>5.6026448087981517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58.09</v>
      </c>
      <c r="I155" s="5">
        <v>9665.4386636300005</v>
      </c>
      <c r="J155" s="4">
        <v>12.917500555926175</v>
      </c>
      <c r="K155" s="4">
        <v>10.835664987875397</v>
      </c>
      <c r="L155" s="4">
        <v>9.4945737532568426</v>
      </c>
      <c r="M155" s="4">
        <v>9.0831200804617787</v>
      </c>
      <c r="N155" s="4">
        <v>4.4969999999999999</v>
      </c>
      <c r="O155" s="4">
        <v>-8.3809523809523867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0.17059735052129796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>
        <f t="shared" si="57"/>
        <v>-0.13988256523847309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>
        <f t="shared" si="59"/>
        <v>123</v>
      </c>
      <c r="AC155">
        <f t="shared" si="43"/>
        <v>74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21.15735109957836</v>
      </c>
      <c r="AR155">
        <v>13.988256523847308</v>
      </c>
      <c r="AS155">
        <v>17.059734894129797</v>
      </c>
      <c r="AT155">
        <v>-21.15735109957836</v>
      </c>
      <c r="AU155">
        <v>-13.988256523847308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20</v>
      </c>
      <c r="D156" s="3">
        <v>0</v>
      </c>
      <c r="E156" s="3">
        <v>16</v>
      </c>
      <c r="F156" s="3">
        <v>36</v>
      </c>
      <c r="G156" s="4">
        <v>33.5</v>
      </c>
      <c r="H156" s="4">
        <v>27.33</v>
      </c>
      <c r="I156" s="5">
        <v>12795.905999999999</v>
      </c>
      <c r="J156" s="4">
        <v>19.300847457627118</v>
      </c>
      <c r="K156" s="4">
        <v>13.894255210981187</v>
      </c>
      <c r="L156" s="4">
        <v>5.202903886832364</v>
      </c>
      <c r="M156" s="4">
        <v>4.6678782703068151</v>
      </c>
      <c r="N156" s="4">
        <v>1.6739999999999999</v>
      </c>
      <c r="O156" s="4">
        <v>-19.210526315789476</v>
      </c>
      <c r="P156" s="4">
        <v>1.2696670325649471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0.225759240521577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-0.52866674579067097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11</v>
      </c>
      <c r="AC156">
        <f t="shared" si="43"/>
        <v>42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-17.803744849398505</v>
      </c>
      <c r="AR156">
        <v>52.866674579067094</v>
      </c>
      <c r="AS156">
        <v>22.5759238931577</v>
      </c>
      <c r="AT156">
        <v>17.803744849398505</v>
      </c>
      <c r="AU156">
        <v>-52.866674579067094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19</v>
      </c>
      <c r="D157" s="3">
        <v>0</v>
      </c>
      <c r="E157" s="3">
        <v>11</v>
      </c>
      <c r="F157" s="3">
        <v>30</v>
      </c>
      <c r="G157" s="4">
        <v>66</v>
      </c>
      <c r="H157" s="4">
        <v>52.66</v>
      </c>
      <c r="I157" s="5">
        <v>118735.76997427999</v>
      </c>
      <c r="J157" s="4">
        <v>12.818889970788705</v>
      </c>
      <c r="K157" s="4">
        <v>11.137901861252114</v>
      </c>
      <c r="L157" s="4">
        <v>8.0740875153859175</v>
      </c>
      <c r="M157" s="4">
        <v>7.275132936763697</v>
      </c>
      <c r="N157" s="4">
        <v>4.1079999999999997</v>
      </c>
      <c r="O157" s="4">
        <v>-17.767857142857146</v>
      </c>
      <c r="P157" s="4">
        <v>2.9851879984808209</v>
      </c>
      <c r="Q157" s="36" t="str">
        <f t="shared" si="50"/>
        <v xml:space="preserve"> </v>
      </c>
      <c r="R157" t="str">
        <f t="shared" si="51"/>
        <v xml:space="preserve"> </v>
      </c>
      <c r="S157" s="37">
        <f t="shared" si="52"/>
        <v>0.25332320706904687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-0.26856501173718961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71</v>
      </c>
      <c r="AC157">
        <f t="shared" si="43"/>
        <v>27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2.9851880000808211</v>
      </c>
      <c r="AH157" t="str">
        <f t="shared" si="62"/>
        <v xml:space="preserve"> </v>
      </c>
      <c r="AI157">
        <f t="shared" si="46"/>
        <v>112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21.759226029499835</v>
      </c>
      <c r="AR157">
        <v>26.856501173718961</v>
      </c>
      <c r="AS157">
        <v>25.332320546904686</v>
      </c>
      <c r="AT157">
        <v>-21.759226029499835</v>
      </c>
      <c r="AU157">
        <v>-26.856501173718961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7</v>
      </c>
      <c r="F158" s="3">
        <v>20</v>
      </c>
      <c r="G158" s="4">
        <v>83</v>
      </c>
      <c r="H158" s="4">
        <v>65.290000000000006</v>
      </c>
      <c r="I158" s="5">
        <v>17515.425799230001</v>
      </c>
      <c r="J158" s="4">
        <v>7.903401525239075</v>
      </c>
      <c r="K158" s="4">
        <v>7.0951966963703548</v>
      </c>
      <c r="L158" s="4">
        <v>4.7865194381172174</v>
      </c>
      <c r="M158" s="4">
        <v>4.5471729200202944</v>
      </c>
      <c r="N158" s="4">
        <v>8.261000000000001</v>
      </c>
      <c r="O158" s="4">
        <v>-8.0701754385964808</v>
      </c>
      <c r="P158" s="4">
        <v>1.1747587685709908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0.27125134178460553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-0.56638718835194068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7</v>
      </c>
      <c r="AC158">
        <f t="shared" si="43"/>
        <v>20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51.761170136926403</v>
      </c>
      <c r="AR158">
        <v>56.638718835194069</v>
      </c>
      <c r="AS158">
        <v>27.12513401746055</v>
      </c>
      <c r="AT158">
        <v>-51.761170136926403</v>
      </c>
      <c r="AU158">
        <v>-56.638718835194069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22</v>
      </c>
      <c r="D159" s="3">
        <v>0</v>
      </c>
      <c r="E159" s="3">
        <v>12</v>
      </c>
      <c r="F159" s="3">
        <v>34</v>
      </c>
      <c r="G159" s="4">
        <v>95</v>
      </c>
      <c r="H159" s="4">
        <v>105.25</v>
      </c>
      <c r="I159" s="5">
        <v>31532.433742500001</v>
      </c>
      <c r="J159" s="4">
        <v>26.904396728016362</v>
      </c>
      <c r="K159" s="4">
        <v>24.318391866913121</v>
      </c>
      <c r="L159" s="4">
        <v>17.831919313555304</v>
      </c>
      <c r="M159" s="4">
        <v>16.207707674803856</v>
      </c>
      <c r="N159" s="4">
        <v>3.9119999999999999</v>
      </c>
      <c r="O159" s="4">
        <v>-25.703125</v>
      </c>
      <c r="P159" s="4">
        <v>3.1448931116389547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>
        <f t="shared" si="54"/>
        <v>0.64212410591420133</v>
      </c>
      <c r="V159" s="37" t="str">
        <f t="shared" si="55"/>
        <v/>
      </c>
      <c r="W159" s="37">
        <f t="shared" si="56"/>
        <v>0.61540108017894002</v>
      </c>
      <c r="X159" s="37" t="str">
        <f t="shared" si="57"/>
        <v/>
      </c>
      <c r="Y159">
        <f t="shared" si="41"/>
        <v>28</v>
      </c>
      <c r="Z159" s="1" t="str">
        <f t="shared" si="58"/>
        <v xml:space="preserve"> </v>
      </c>
      <c r="AA159">
        <f t="shared" si="42"/>
        <v>50</v>
      </c>
      <c r="AB159" s="1" t="str">
        <f t="shared" si="59"/>
        <v xml:space="preserve"> 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>
        <f t="shared" si="61"/>
        <v>3.1448931132589548</v>
      </c>
      <c r="AH159" t="str">
        <f t="shared" si="62"/>
        <v xml:space="preserve"> </v>
      </c>
      <c r="AI159">
        <f t="shared" si="46"/>
        <v>93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-64.212410591420138</v>
      </c>
      <c r="AR159">
        <v>-61.540108017893999</v>
      </c>
      <c r="AS159">
        <v>-9.738717339667458</v>
      </c>
      <c r="AT159">
        <v>64.212410591420138</v>
      </c>
      <c r="AU159">
        <v>61.540108017893999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15</v>
      </c>
      <c r="D160" s="3">
        <v>1</v>
      </c>
      <c r="E160" s="3">
        <v>22</v>
      </c>
      <c r="F160" s="3">
        <v>38</v>
      </c>
      <c r="G160" s="4">
        <v>37.5</v>
      </c>
      <c r="H160" s="4">
        <v>36.32</v>
      </c>
      <c r="I160" s="5">
        <v>33228.457980320003</v>
      </c>
      <c r="J160" s="4">
        <v>13.608092918696141</v>
      </c>
      <c r="K160" s="4">
        <v>11.826766525561705</v>
      </c>
      <c r="L160" s="4">
        <v>9.0545842570581474</v>
      </c>
      <c r="M160" s="4">
        <v>8.5090581501764841</v>
      </c>
      <c r="N160" s="4">
        <v>2.669</v>
      </c>
      <c r="O160" s="4">
        <v>18.490566037735846</v>
      </c>
      <c r="P160" s="4">
        <v>0.7020925110132159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-0.17974139899208152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103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16.942284031808363</v>
      </c>
      <c r="AR160">
        <v>17.974139899208154</v>
      </c>
      <c r="AS160">
        <v>3.2488986784140916</v>
      </c>
      <c r="AT160">
        <v>-16.942284031808363</v>
      </c>
      <c r="AU160">
        <v>-17.974139899208154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11</v>
      </c>
      <c r="D161" s="3">
        <v>1</v>
      </c>
      <c r="E161" s="3">
        <v>12</v>
      </c>
      <c r="F161" s="3">
        <v>24</v>
      </c>
      <c r="G161" s="4">
        <v>160</v>
      </c>
      <c r="H161" s="4">
        <v>161.61000000000001</v>
      </c>
      <c r="I161" s="5">
        <v>46684.773933719996</v>
      </c>
      <c r="J161" s="4">
        <v>27.359065515490098</v>
      </c>
      <c r="K161" s="4">
        <v>24.475238527941848</v>
      </c>
      <c r="L161" s="4">
        <v>16.25527389781589</v>
      </c>
      <c r="M161" s="4">
        <v>15.098635326359418</v>
      </c>
      <c r="N161" s="4">
        <v>5.25</v>
      </c>
      <c r="O161" s="4">
        <v>10.575539568345325</v>
      </c>
      <c r="P161" s="4">
        <v>1.111317368974692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0.66987505620181453</v>
      </c>
      <c r="V161" s="37" t="str">
        <f t="shared" si="55"/>
        <v/>
      </c>
      <c r="W161" s="37">
        <f t="shared" si="56"/>
        <v>0.47257210799373417</v>
      </c>
      <c r="X161" s="37" t="str">
        <f t="shared" si="57"/>
        <v/>
      </c>
      <c r="Y161">
        <f t="shared" si="41"/>
        <v>25</v>
      </c>
      <c r="Z161" s="1" t="str">
        <f t="shared" si="58"/>
        <v xml:space="preserve"> </v>
      </c>
      <c r="AA161">
        <f t="shared" si="42"/>
        <v>66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-66.987505620181452</v>
      </c>
      <c r="AR161">
        <v>-47.257210799373418</v>
      </c>
      <c r="AS161">
        <v>-0.9962254810964799</v>
      </c>
      <c r="AT161">
        <v>66.987505620181452</v>
      </c>
      <c r="AU161">
        <v>47.257210799373418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0</v>
      </c>
      <c r="D162" s="3">
        <v>6</v>
      </c>
      <c r="E162" s="3">
        <v>12</v>
      </c>
      <c r="F162" s="3">
        <v>18</v>
      </c>
      <c r="G162" s="4">
        <v>79</v>
      </c>
      <c r="H162" s="4">
        <v>78.040000000000006</v>
      </c>
      <c r="I162" s="5">
        <v>25371.801117080002</v>
      </c>
      <c r="J162" s="4">
        <v>18.161508028857344</v>
      </c>
      <c r="K162" s="4">
        <v>17.197003085059499</v>
      </c>
      <c r="L162" s="4">
        <v>10.137796622130223</v>
      </c>
      <c r="M162" s="4">
        <v>9.6895261220245619</v>
      </c>
      <c r="N162" s="4">
        <v>4.2919999999999998</v>
      </c>
      <c r="O162" s="4">
        <v>-6.2500000000000053</v>
      </c>
      <c r="P162" s="4">
        <v>3.7852383393131728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3.7852383409631729</v>
      </c>
      <c r="AH162" t="str">
        <f t="shared" si="62"/>
        <v xml:space="preserve"> </v>
      </c>
      <c r="AI162">
        <f t="shared" si="46"/>
        <v>52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-10.849726293564865</v>
      </c>
      <c r="AR162">
        <v>8.1612734666505986</v>
      </c>
      <c r="AS162">
        <v>1.2301383905689356</v>
      </c>
      <c r="AT162">
        <v>10.849726293564865</v>
      </c>
      <c r="AU162">
        <v>-8.1612734666505986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10</v>
      </c>
      <c r="D163" s="3">
        <v>1</v>
      </c>
      <c r="E163" s="3">
        <v>7</v>
      </c>
      <c r="F163" s="3">
        <v>18</v>
      </c>
      <c r="G163" s="4">
        <v>110</v>
      </c>
      <c r="H163" s="4">
        <v>108.93</v>
      </c>
      <c r="I163" s="5">
        <v>13134.243137609999</v>
      </c>
      <c r="J163" s="4">
        <v>18.710065269666782</v>
      </c>
      <c r="K163" s="4">
        <v>16.896230805025596</v>
      </c>
      <c r="L163" s="4">
        <v>12.927883593490535</v>
      </c>
      <c r="M163" s="4">
        <v>11.961085461878241</v>
      </c>
      <c r="N163" s="4">
        <v>5.7250000000000005</v>
      </c>
      <c r="O163" s="4">
        <v>-4.9640287769784139</v>
      </c>
      <c r="P163" s="4">
        <v>1.4633250711466079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>
        <f t="shared" si="56"/>
        <v>0.17114241905956895</v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>
        <f t="shared" si="42"/>
        <v>121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-14.197874470657901</v>
      </c>
      <c r="AR163">
        <v>-17.114241905956895</v>
      </c>
      <c r="AS163">
        <v>0.9822821995776998</v>
      </c>
      <c r="AT163">
        <v>14.197874470657901</v>
      </c>
      <c r="AU163">
        <v>17.114241905956895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9</v>
      </c>
      <c r="D164" s="3">
        <v>2</v>
      </c>
      <c r="E164" s="3">
        <v>8</v>
      </c>
      <c r="F164" s="3">
        <v>19</v>
      </c>
      <c r="G164" s="4">
        <v>65</v>
      </c>
      <c r="H164" s="4">
        <v>60.52</v>
      </c>
      <c r="I164" s="5">
        <v>19718.094187120001</v>
      </c>
      <c r="J164" s="4">
        <v>13.751420131788231</v>
      </c>
      <c r="K164" s="4">
        <v>12.597835137385513</v>
      </c>
      <c r="L164" s="4">
        <v>7.7104731186007864</v>
      </c>
      <c r="M164" s="4">
        <v>7.7059906454378737</v>
      </c>
      <c r="N164" s="4">
        <v>4.165</v>
      </c>
      <c r="O164" s="4">
        <v>-13.181818181818183</v>
      </c>
      <c r="P164" s="4">
        <v>4.1391275611368137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-0.30150499307104428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65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4.1391275628068138</v>
      </c>
      <c r="AH164" t="str">
        <f t="shared" si="62"/>
        <v xml:space="preserve"> </v>
      </c>
      <c r="AI164">
        <f t="shared" si="46"/>
        <v>37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16.067478794466115</v>
      </c>
      <c r="AR164">
        <v>30.150499307104429</v>
      </c>
      <c r="AS164">
        <v>7.402511566424308</v>
      </c>
      <c r="AT164">
        <v>-16.067478794466115</v>
      </c>
      <c r="AU164">
        <v>-30.150499307104429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20</v>
      </c>
      <c r="D165" s="3">
        <v>1</v>
      </c>
      <c r="E165" s="3">
        <v>9</v>
      </c>
      <c r="F165" s="3">
        <v>30</v>
      </c>
      <c r="G165" s="4">
        <v>164</v>
      </c>
      <c r="H165" s="4">
        <v>153.38</v>
      </c>
      <c r="I165" s="5">
        <v>55395.105937180007</v>
      </c>
      <c r="J165" s="4">
        <v>30.493041749502979</v>
      </c>
      <c r="K165" s="4">
        <v>27.502241348395195</v>
      </c>
      <c r="L165" s="4">
        <v>18.591950753768181</v>
      </c>
      <c r="M165" s="4">
        <v>16.977678541870187</v>
      </c>
      <c r="N165" s="4">
        <v>5.03</v>
      </c>
      <c r="O165" s="4">
        <v>10.256410256410266</v>
      </c>
      <c r="P165" s="4">
        <v>1.0790194288694746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>
        <f t="shared" si="54"/>
        <v>0.8611589557540269</v>
      </c>
      <c r="V165" s="37" t="str">
        <f t="shared" si="55"/>
        <v/>
      </c>
      <c r="W165" s="37">
        <f t="shared" si="56"/>
        <v>0.68425264842019673</v>
      </c>
      <c r="X165" s="37" t="str">
        <f t="shared" si="57"/>
        <v/>
      </c>
      <c r="Y165">
        <f t="shared" si="41"/>
        <v>12</v>
      </c>
      <c r="Z165" s="1" t="str">
        <f t="shared" si="58"/>
        <v xml:space="preserve"> </v>
      </c>
      <c r="AA165">
        <f t="shared" si="42"/>
        <v>44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-86.115895575402689</v>
      </c>
      <c r="AR165">
        <v>-68.425264842019672</v>
      </c>
      <c r="AS165">
        <v>6.9239796583648427</v>
      </c>
      <c r="AT165">
        <v>86.115895575402689</v>
      </c>
      <c r="AU165">
        <v>68.425264842019672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12</v>
      </c>
      <c r="D166" s="3">
        <v>0</v>
      </c>
      <c r="E166" s="3">
        <v>7</v>
      </c>
      <c r="F166" s="3">
        <v>19</v>
      </c>
      <c r="G166" s="4">
        <v>91.5</v>
      </c>
      <c r="H166" s="4">
        <v>81.760000000000005</v>
      </c>
      <c r="I166" s="5">
        <v>11449.842504800001</v>
      </c>
      <c r="J166" s="4">
        <v>9.2687903865774857</v>
      </c>
      <c r="K166" s="4">
        <v>8.4175846803253371</v>
      </c>
      <c r="L166" s="4">
        <v>7.5303348543950372</v>
      </c>
      <c r="M166" s="4">
        <v>7.1702056958959357</v>
      </c>
      <c r="N166" s="4">
        <v>8.8209999999999997</v>
      </c>
      <c r="O166" s="4">
        <v>-14.035874439461882</v>
      </c>
      <c r="P166" s="4">
        <v>2.9488747553816044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-0.31782379428714902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58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2.9488747570716045</v>
      </c>
      <c r="AH166" t="str">
        <f t="shared" si="62"/>
        <v xml:space="preserve"> </v>
      </c>
      <c r="AI166">
        <f t="shared" si="46"/>
        <v>117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43.42744689526851</v>
      </c>
      <c r="AR166">
        <v>31.782379428714901</v>
      </c>
      <c r="AS166">
        <v>11.912915851272011</v>
      </c>
      <c r="AT166">
        <v>-43.42744689526851</v>
      </c>
      <c r="AU166">
        <v>-31.782379428714901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12</v>
      </c>
      <c r="D167" s="3">
        <v>0</v>
      </c>
      <c r="E167" s="3">
        <v>14</v>
      </c>
      <c r="F167" s="3">
        <v>26</v>
      </c>
      <c r="G167" s="4">
        <v>74</v>
      </c>
      <c r="H167" s="4">
        <v>66.48</v>
      </c>
      <c r="I167" s="5">
        <v>40859.92822632</v>
      </c>
      <c r="J167" s="4">
        <v>18.035811177428108</v>
      </c>
      <c r="K167" s="4">
        <v>16.266209933936874</v>
      </c>
      <c r="L167" s="4">
        <v>11.231352989524808</v>
      </c>
      <c r="M167" s="4">
        <v>10.513120274038085</v>
      </c>
      <c r="N167" s="4">
        <v>3.6859999999999999</v>
      </c>
      <c r="O167" s="4">
        <v>11.315789473684205</v>
      </c>
      <c r="P167" s="4">
        <v>2.9542719614921782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2.9542719631921783</v>
      </c>
      <c r="AH167" t="str">
        <f t="shared" si="62"/>
        <v xml:space="preserve"> </v>
      </c>
      <c r="AI167">
        <f t="shared" si="46"/>
        <v>115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-10.082528902535737</v>
      </c>
      <c r="AR167">
        <v>-1.7452997185639862</v>
      </c>
      <c r="AS167">
        <v>11.31167268351383</v>
      </c>
      <c r="AT167">
        <v>10.082528902535737</v>
      </c>
      <c r="AU167">
        <v>1.7452997185639862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28</v>
      </c>
      <c r="D168" s="3">
        <v>0</v>
      </c>
      <c r="E168" s="3">
        <v>11</v>
      </c>
      <c r="F168" s="3">
        <v>39</v>
      </c>
      <c r="G168" s="4">
        <v>122.5</v>
      </c>
      <c r="H168" s="4">
        <v>96.96</v>
      </c>
      <c r="I168" s="5">
        <v>56227.398855359999</v>
      </c>
      <c r="J168" s="4">
        <v>20.78902229845626</v>
      </c>
      <c r="K168" s="4">
        <v>15.266887104393009</v>
      </c>
      <c r="L168" s="4">
        <v>7.6644461263440666</v>
      </c>
      <c r="M168" s="4">
        <v>6.2312495876325293</v>
      </c>
      <c r="N168" s="4">
        <v>5.7320000000000002</v>
      </c>
      <c r="O168" s="4">
        <v>97.246376811594217</v>
      </c>
      <c r="P168" s="4">
        <v>0.92512376237623772</v>
      </c>
      <c r="Q168" s="36">
        <f t="shared" si="50"/>
        <v>71.794871796581802</v>
      </c>
      <c r="R168" t="str">
        <f t="shared" si="51"/>
        <v xml:space="preserve"> </v>
      </c>
      <c r="S168" s="37">
        <f t="shared" si="52"/>
        <v>0.26340759246907602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-0.30567459768294791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63</v>
      </c>
      <c r="AC168">
        <f t="shared" si="43"/>
        <v>23</v>
      </c>
      <c r="AD168" s="1" t="str">
        <f t="shared" si="60"/>
        <v xml:space="preserve"> </v>
      </c>
      <c r="AE168">
        <f t="shared" si="44"/>
        <v>79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>
        <f t="shared" si="63"/>
        <v>97.246376813304224</v>
      </c>
      <c r="AL168" t="str">
        <f t="shared" si="64"/>
        <v xml:space="preserve"> </v>
      </c>
      <c r="AM168">
        <f t="shared" si="48"/>
        <v>1</v>
      </c>
      <c r="AN168" t="str">
        <f t="shared" si="49"/>
        <v xml:space="preserve"> </v>
      </c>
      <c r="AO168" t="s">
        <v>332</v>
      </c>
      <c r="AP168" t="s">
        <v>1079</v>
      </c>
      <c r="AQ168">
        <v>-26.886898821016068</v>
      </c>
      <c r="AR168">
        <v>30.567459768294793</v>
      </c>
      <c r="AS168">
        <v>26.340759075907606</v>
      </c>
      <c r="AT168">
        <v>26.886898821016068</v>
      </c>
      <c r="AU168">
        <v>-30.567459768294793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481</v>
      </c>
      <c r="H169" s="4">
        <v>420.59</v>
      </c>
      <c r="I169" s="5">
        <v>33811.439974410001</v>
      </c>
      <c r="J169" s="4" t="s">
        <v>1019</v>
      </c>
      <c r="K169" s="4" t="s">
        <v>1019</v>
      </c>
      <c r="L169" s="4">
        <v>16.859452041310799</v>
      </c>
      <c r="M169" s="4">
        <v>15.234546763210128</v>
      </c>
      <c r="N169" s="4">
        <v>7.5920000000000005</v>
      </c>
      <c r="O169" s="4">
        <v>80.394923770749713</v>
      </c>
      <c r="P169" s="4">
        <v>2.3733326993033601</v>
      </c>
      <c r="Q169" s="36">
        <f t="shared" si="50"/>
        <v>88.461538463258464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0.52730486045074332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56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18</v>
      </c>
      <c r="AF169" t="str">
        <f t="shared" si="45"/>
        <v xml:space="preserve"> </v>
      </c>
      <c r="AG169">
        <f t="shared" si="61"/>
        <v>2.3733327010233602</v>
      </c>
      <c r="AH169" t="str">
        <f t="shared" si="62"/>
        <v xml:space="preserve"> </v>
      </c>
      <c r="AI169">
        <f t="shared" si="46"/>
        <v>161</v>
      </c>
      <c r="AJ169" t="str">
        <f t="shared" si="47"/>
        <v xml:space="preserve"> </v>
      </c>
      <c r="AK169">
        <f t="shared" si="63"/>
        <v>80.39492377246971</v>
      </c>
      <c r="AL169" t="str">
        <f t="shared" si="64"/>
        <v xml:space="preserve"> </v>
      </c>
      <c r="AM169">
        <f t="shared" si="48"/>
        <v>5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-52.730486045074329</v>
      </c>
      <c r="AS169">
        <v>14.363156518224397</v>
      </c>
      <c r="AT169" t="e">
        <v>#VALUE!</v>
      </c>
      <c r="AU169">
        <v>52.730486045074329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1</v>
      </c>
      <c r="E170" s="3">
        <v>18</v>
      </c>
      <c r="F170" s="3">
        <v>24</v>
      </c>
      <c r="G170" s="4">
        <v>73</v>
      </c>
      <c r="H170" s="4">
        <v>73.12</v>
      </c>
      <c r="I170" s="5">
        <v>27010.905372320005</v>
      </c>
      <c r="J170" s="4" t="s">
        <v>1019</v>
      </c>
      <c r="K170" s="4">
        <v>39.695982627578722</v>
      </c>
      <c r="L170" s="4">
        <v>21.444941418899027</v>
      </c>
      <c r="M170" s="4">
        <v>20.660370391378333</v>
      </c>
      <c r="N170" s="4">
        <v>1.667</v>
      </c>
      <c r="O170" s="4">
        <v>69.740547399352195</v>
      </c>
      <c r="P170" s="4">
        <v>3.0566192560175054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0.94270627425560449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23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3.0566192577475055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104</v>
      </c>
      <c r="AJ170" t="str">
        <f t="shared" ref="AJ170:AJ233" si="71">IF(ISERROR((RANK(AH170,AH$7:AH$391,0)))=TRUE," ",((RANK(AH170,AH$7:AH$391,0))))</f>
        <v xml:space="preserve"> </v>
      </c>
      <c r="AK170">
        <f t="shared" si="63"/>
        <v>69.740547401082196</v>
      </c>
      <c r="AL170" t="str">
        <f t="shared" si="64"/>
        <v xml:space="preserve"> </v>
      </c>
      <c r="AM170">
        <f t="shared" ref="AM170:AM233" si="72">IF(ISERROR((RANK(AK170,AK$7:AK$391,0)))=TRUE," ",((RANK(AK170,AK$7:AK$391,0))))</f>
        <v>10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-94.270627425560448</v>
      </c>
      <c r="AS170">
        <v>-0.1641137855579955</v>
      </c>
      <c r="AT170" t="e">
        <v>#VALUE!</v>
      </c>
      <c r="AU170">
        <v>94.270627425560448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10</v>
      </c>
      <c r="D171" s="3">
        <v>2</v>
      </c>
      <c r="E171" s="3">
        <v>7</v>
      </c>
      <c r="F171" s="3">
        <v>19</v>
      </c>
      <c r="G171" s="4">
        <v>69.5</v>
      </c>
      <c r="H171" s="4">
        <v>70.099999999999994</v>
      </c>
      <c r="I171" s="5">
        <v>22213.695140799999</v>
      </c>
      <c r="J171" s="4">
        <v>20.114777618364418</v>
      </c>
      <c r="K171" s="4">
        <v>18.920377867746286</v>
      </c>
      <c r="L171" s="4">
        <v>12.121572392845088</v>
      </c>
      <c r="M171" s="4">
        <v>11.343159105501536</v>
      </c>
      <c r="N171" s="4">
        <v>3.2789999999999999</v>
      </c>
      <c r="O171" s="4">
        <v>1.158431521771176</v>
      </c>
      <c r="P171" s="4">
        <v>3.0670470756062769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3.067047077346277</v>
      </c>
      <c r="AH171" t="str">
        <f t="shared" si="62"/>
        <v xml:space="preserve"> </v>
      </c>
      <c r="AI171">
        <f t="shared" si="70"/>
        <v>101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-22.771610700430678</v>
      </c>
      <c r="AR171">
        <v>-9.8098347830910093</v>
      </c>
      <c r="AS171">
        <v>-0.85592011412267688</v>
      </c>
      <c r="AT171">
        <v>22.771610700430678</v>
      </c>
      <c r="AU171">
        <v>9.8098347830910093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>
        <v>100</v>
      </c>
      <c r="H172" s="4" t="s">
        <v>140</v>
      </c>
      <c r="I172" s="5" t="s">
        <v>140</v>
      </c>
      <c r="J172" s="4" t="s">
        <v>1019</v>
      </c>
      <c r="K172" s="4" t="s">
        <v>1019</v>
      </c>
      <c r="L172" s="4" t="s">
        <v>1019</v>
      </c>
      <c r="M172" s="4" t="s">
        <v>1019</v>
      </c>
      <c r="N172" s="4">
        <v>9.0980000000000008</v>
      </c>
      <c r="O172" s="4">
        <v>23.657407407407412</v>
      </c>
      <c r="P172" s="4" t="s">
        <v>145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 xml:space="preserve"> </v>
      </c>
      <c r="T172" s="37" t="str">
        <f t="shared" si="53"/>
        <v xml:space="preserve"> </v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 t="e">
        <v>#VALUE!</v>
      </c>
      <c r="AR172" t="e">
        <v>#VALUE!</v>
      </c>
      <c r="AS172" t="s">
        <v>145</v>
      </c>
      <c r="AT172" t="e">
        <v>#VALUE!</v>
      </c>
      <c r="AU172" t="e">
        <v>#VALUE!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13</v>
      </c>
      <c r="D173" s="3">
        <v>0</v>
      </c>
      <c r="E173" s="3">
        <v>13</v>
      </c>
      <c r="F173" s="3">
        <v>26</v>
      </c>
      <c r="G173" s="4">
        <v>277.5</v>
      </c>
      <c r="H173" s="4">
        <v>277.85000000000002</v>
      </c>
      <c r="I173" s="5">
        <v>18356.18720145</v>
      </c>
      <c r="J173" s="4" t="s">
        <v>1019</v>
      </c>
      <c r="K173" s="4" t="s">
        <v>1019</v>
      </c>
      <c r="L173" s="4">
        <v>23.592364385370811</v>
      </c>
      <c r="M173" s="4">
        <v>22.408465739032245</v>
      </c>
      <c r="N173" s="4">
        <v>5.13</v>
      </c>
      <c r="O173" s="4">
        <v>-12.101449275362306</v>
      </c>
      <c r="P173" s="4">
        <v>2.8004318877091956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1.1372422251334546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11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2.8004318894691957</v>
      </c>
      <c r="AH173" t="str">
        <f t="shared" si="62"/>
        <v xml:space="preserve"> </v>
      </c>
      <c r="AI173">
        <f t="shared" si="70"/>
        <v>131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-113.72422251334547</v>
      </c>
      <c r="AS173">
        <v>-0.12596724851539065</v>
      </c>
      <c r="AT173" t="e">
        <v>#VALUE!</v>
      </c>
      <c r="AU173">
        <v>113.72422251334547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58</v>
      </c>
      <c r="H174" s="4">
        <v>46.56</v>
      </c>
      <c r="I174" s="5">
        <v>11476.81530144</v>
      </c>
      <c r="J174" s="4">
        <v>11.238233164373643</v>
      </c>
      <c r="K174" s="4">
        <v>10.146001307474394</v>
      </c>
      <c r="L174" s="4">
        <v>7.5251752724455736</v>
      </c>
      <c r="M174" s="4">
        <v>7.1601026995305164</v>
      </c>
      <c r="N174" s="4">
        <v>4.1429999999999998</v>
      </c>
      <c r="O174" s="4">
        <v>3.6621207219440253</v>
      </c>
      <c r="P174" s="4">
        <v>1.0717353951890034</v>
      </c>
      <c r="Q174" s="36">
        <f t="shared" si="50"/>
        <v>93.750000001770005</v>
      </c>
      <c r="R174" t="str">
        <f t="shared" si="51"/>
        <v xml:space="preserve"> </v>
      </c>
      <c r="S174" s="37">
        <f t="shared" si="52"/>
        <v>0.24570446912395191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-0.31829120298880786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57</v>
      </c>
      <c r="AC174">
        <f t="shared" si="67"/>
        <v>33</v>
      </c>
      <c r="AD174" s="1" t="str">
        <f t="shared" si="60"/>
        <v xml:space="preserve"> </v>
      </c>
      <c r="AE174">
        <f t="shared" si="68"/>
        <v>8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560</v>
      </c>
      <c r="AP174" t="s">
        <v>1026</v>
      </c>
      <c r="AQ174">
        <v>31.406848576964784</v>
      </c>
      <c r="AR174">
        <v>31.829120298880788</v>
      </c>
      <c r="AS174">
        <v>24.570446735395191</v>
      </c>
      <c r="AT174">
        <v>-31.406848576964784</v>
      </c>
      <c r="AU174">
        <v>-31.829120298880788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14</v>
      </c>
      <c r="D175" s="3">
        <v>2</v>
      </c>
      <c r="E175" s="3">
        <v>9</v>
      </c>
      <c r="F175" s="3">
        <v>25</v>
      </c>
      <c r="G175" s="4">
        <v>87</v>
      </c>
      <c r="H175" s="4">
        <v>77.2</v>
      </c>
      <c r="I175" s="5">
        <v>33458.479999999996</v>
      </c>
      <c r="J175" s="4">
        <v>13.183060109289618</v>
      </c>
      <c r="K175" s="4">
        <v>12.130735386549341</v>
      </c>
      <c r="L175" s="4">
        <v>9.7896105506693338</v>
      </c>
      <c r="M175" s="4">
        <v>9.554280902519654</v>
      </c>
      <c r="N175" s="4">
        <v>5.8559999999999999</v>
      </c>
      <c r="O175" s="4">
        <v>12.545454545454534</v>
      </c>
      <c r="P175" s="4">
        <v>3.7072538860103625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>
        <f t="shared" si="57"/>
        <v>-0.11315505751190025</v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>
        <f t="shared" si="59"/>
        <v>131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3.7072538877903627</v>
      </c>
      <c r="AH175" t="str">
        <f t="shared" si="62"/>
        <v xml:space="preserve"> </v>
      </c>
      <c r="AI175">
        <f t="shared" si="70"/>
        <v>57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19.536494298578933</v>
      </c>
      <c r="AR175">
        <v>11.315505751190024</v>
      </c>
      <c r="AS175">
        <v>12.694300518134716</v>
      </c>
      <c r="AT175">
        <v>-19.536494298578933</v>
      </c>
      <c r="AU175">
        <v>-11.315505751190024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9</v>
      </c>
      <c r="D176" s="3">
        <v>0</v>
      </c>
      <c r="E176" s="3">
        <v>9</v>
      </c>
      <c r="F176" s="3">
        <v>18</v>
      </c>
      <c r="G176" s="4">
        <v>91.5</v>
      </c>
      <c r="H176" s="4">
        <v>89.69</v>
      </c>
      <c r="I176" s="5">
        <v>16246.645263349999</v>
      </c>
      <c r="J176" s="4">
        <v>15.746137640449438</v>
      </c>
      <c r="K176" s="4">
        <v>15.885582713425434</v>
      </c>
      <c r="L176" s="4">
        <v>8.4396099925727324</v>
      </c>
      <c r="M176" s="4">
        <v>9.0626137455943603</v>
      </c>
      <c r="N176" s="4">
        <v>7.0920000000000005</v>
      </c>
      <c r="O176" s="4">
        <v>-41.44736842105263</v>
      </c>
      <c r="P176" s="4">
        <v>4.1186308395584792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-0.23545217659619566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85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4.1186308413484793</v>
      </c>
      <c r="AH176" t="str">
        <f t="shared" si="62"/>
        <v xml:space="preserve"> </v>
      </c>
      <c r="AI176">
        <f t="shared" si="70"/>
        <v>39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3.8926148174911801</v>
      </c>
      <c r="AR176">
        <v>23.545217659619567</v>
      </c>
      <c r="AS176">
        <v>2.018062214293681</v>
      </c>
      <c r="AT176">
        <v>-3.8926148174911801</v>
      </c>
      <c r="AU176">
        <v>-23.545217659619567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7</v>
      </c>
      <c r="D177" s="3">
        <v>1</v>
      </c>
      <c r="E177" s="3">
        <v>3</v>
      </c>
      <c r="F177" s="3">
        <v>11</v>
      </c>
      <c r="G177" s="4">
        <v>62</v>
      </c>
      <c r="H177" s="4">
        <v>58.42</v>
      </c>
      <c r="I177" s="5">
        <v>15391.045948860001</v>
      </c>
      <c r="J177" s="4">
        <v>19.783271249576703</v>
      </c>
      <c r="K177" s="4">
        <v>17.665557907469005</v>
      </c>
      <c r="L177" s="4">
        <v>10.6475967650659</v>
      </c>
      <c r="M177" s="4">
        <v>10.428974940984201</v>
      </c>
      <c r="N177" s="4">
        <v>2.5979999999999999</v>
      </c>
      <c r="O177" s="4" t="s">
        <v>140</v>
      </c>
      <c r="P177" s="4">
        <v>3.3087983567271482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3.3087983585271483</v>
      </c>
      <c r="AH177" t="str">
        <f t="shared" si="62"/>
        <v xml:space="preserve"> </v>
      </c>
      <c r="AI177">
        <f t="shared" si="70"/>
        <v>82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-20.748244018197969</v>
      </c>
      <c r="AR177">
        <v>3.5429725025606262</v>
      </c>
      <c r="AS177">
        <v>6.1280383430332153</v>
      </c>
      <c r="AT177">
        <v>20.748244018197969</v>
      </c>
      <c r="AU177">
        <v>-3.5429725025606262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18</v>
      </c>
      <c r="D178" s="3">
        <v>3</v>
      </c>
      <c r="E178" s="3">
        <v>8</v>
      </c>
      <c r="F178" s="3">
        <v>29</v>
      </c>
      <c r="G178" s="4">
        <v>181</v>
      </c>
      <c r="H178" s="4">
        <v>176.12</v>
      </c>
      <c r="I178" s="5">
        <v>36817.757256280005</v>
      </c>
      <c r="J178" s="4">
        <v>33.836695485110468</v>
      </c>
      <c r="K178" s="4">
        <v>30.178204249485947</v>
      </c>
      <c r="L178" s="4">
        <v>26.771449070803417</v>
      </c>
      <c r="M178" s="4">
        <v>23.861925707740141</v>
      </c>
      <c r="N178" s="4">
        <v>5.2050000000000001</v>
      </c>
      <c r="O178" s="4">
        <v>0.6557377049180334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1.0652406326850508</v>
      </c>
      <c r="V178" s="37" t="str">
        <f t="shared" si="55"/>
        <v/>
      </c>
      <c r="W178" s="37">
        <f t="shared" si="56"/>
        <v>1.4252368455961157</v>
      </c>
      <c r="X178" s="37" t="str">
        <f t="shared" si="57"/>
        <v/>
      </c>
      <c r="Y178">
        <f t="shared" si="65"/>
        <v>7</v>
      </c>
      <c r="Z178" s="1" t="str">
        <f t="shared" si="58"/>
        <v xml:space="preserve"> </v>
      </c>
      <c r="AA178">
        <f t="shared" si="66"/>
        <v>7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-106.52406326850507</v>
      </c>
      <c r="AR178">
        <v>-142.52368455961158</v>
      </c>
      <c r="AS178">
        <v>2.7708380649557052</v>
      </c>
      <c r="AT178">
        <v>106.52406326850507</v>
      </c>
      <c r="AU178">
        <v>142.52368455961158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2</v>
      </c>
      <c r="E179" s="3">
        <v>8</v>
      </c>
      <c r="F179" s="3">
        <v>22</v>
      </c>
      <c r="G179" s="4">
        <v>50</v>
      </c>
      <c r="H179" s="4">
        <v>47.86</v>
      </c>
      <c r="I179" s="5">
        <v>46228.294709859998</v>
      </c>
      <c r="J179" s="4">
        <v>15.159961989230281</v>
      </c>
      <c r="K179" s="4">
        <v>15.036129437637447</v>
      </c>
      <c r="L179" s="4">
        <v>9.2163211984686555</v>
      </c>
      <c r="M179" s="4">
        <v>9.0956568408434588</v>
      </c>
      <c r="N179" s="4">
        <v>3.157</v>
      </c>
      <c r="O179" s="4">
        <v>-8.0208333333333304</v>
      </c>
      <c r="P179" s="4">
        <v>3.0213121604680317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-0.16508958135735485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106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3.0213121622880319</v>
      </c>
      <c r="AH179" t="str">
        <f t="shared" si="62"/>
        <v xml:space="preserve"> </v>
      </c>
      <c r="AI179">
        <f t="shared" si="70"/>
        <v>109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7.4703689552175874</v>
      </c>
      <c r="AR179">
        <v>16.508958135735487</v>
      </c>
      <c r="AS179">
        <v>4.4713748432929412</v>
      </c>
      <c r="AT179">
        <v>-7.4703689552175874</v>
      </c>
      <c r="AU179">
        <v>-16.508958135735487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4</v>
      </c>
      <c r="E180" s="3">
        <v>10</v>
      </c>
      <c r="F180" s="3">
        <v>16</v>
      </c>
      <c r="G180" s="4">
        <v>71</v>
      </c>
      <c r="H180" s="4">
        <v>73.959999999999994</v>
      </c>
      <c r="I180" s="5">
        <v>12764.762020959999</v>
      </c>
      <c r="J180" s="4">
        <v>21.550116550116549</v>
      </c>
      <c r="K180" s="4">
        <v>20.313100796484481</v>
      </c>
      <c r="L180" s="4">
        <v>13.162029000734352</v>
      </c>
      <c r="M180" s="4">
        <v>12.52726914893617</v>
      </c>
      <c r="N180" s="4">
        <v>3.3130000000000002</v>
      </c>
      <c r="O180" s="4">
        <v>19.131946680404397</v>
      </c>
      <c r="P180" s="4">
        <v>1.2641968631692808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0.19235375010754385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117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-31.53227790220776</v>
      </c>
      <c r="AR180">
        <v>-19.235375010754385</v>
      </c>
      <c r="AS180">
        <v>-4.00216333153055</v>
      </c>
      <c r="AT180">
        <v>31.53227790220776</v>
      </c>
      <c r="AU180">
        <v>19.235375010754385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11</v>
      </c>
      <c r="F181" s="3">
        <v>35</v>
      </c>
      <c r="G181" s="4">
        <v>155</v>
      </c>
      <c r="H181" s="4">
        <v>126.76</v>
      </c>
      <c r="I181" s="5">
        <v>18657.842935040004</v>
      </c>
      <c r="J181" s="4">
        <v>18.296766743648963</v>
      </c>
      <c r="K181" s="4">
        <v>15.754412130251058</v>
      </c>
      <c r="L181" s="4">
        <v>9.6955425725038342</v>
      </c>
      <c r="M181" s="4">
        <v>8.6836194072085764</v>
      </c>
      <c r="N181" s="4">
        <v>6.9279999999999999</v>
      </c>
      <c r="O181" s="4">
        <v>16.521739130434785</v>
      </c>
      <c r="P181" s="4">
        <v>1.0334490375512779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0.2227832142098328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-0.12167671526880153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128</v>
      </c>
      <c r="AC181">
        <f t="shared" si="67"/>
        <v>44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-11.675285024131</v>
      </c>
      <c r="AR181">
        <v>12.167671526880152</v>
      </c>
      <c r="AS181">
        <v>22.278321236983277</v>
      </c>
      <c r="AT181">
        <v>11.675285024131</v>
      </c>
      <c r="AU181">
        <v>-12.167671526880152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10</v>
      </c>
      <c r="F182" s="3">
        <v>14</v>
      </c>
      <c r="G182" s="4">
        <v>95</v>
      </c>
      <c r="H182" s="4">
        <v>98.98</v>
      </c>
      <c r="I182" s="5">
        <v>12522.489738920001</v>
      </c>
      <c r="J182" s="4">
        <v>32.452459016393441</v>
      </c>
      <c r="K182" s="4">
        <v>30.643962848297214</v>
      </c>
      <c r="L182" s="4">
        <v>20.696759106933019</v>
      </c>
      <c r="M182" s="4">
        <v>19.144502173913043</v>
      </c>
      <c r="N182" s="4">
        <v>3.02</v>
      </c>
      <c r="O182" s="4">
        <v>31.548308470199014</v>
      </c>
      <c r="P182" s="4">
        <v>3.5441503334006872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0.98075302656828756</v>
      </c>
      <c r="V182" s="37" t="str">
        <f t="shared" si="55"/>
        <v/>
      </c>
      <c r="W182" s="37">
        <f t="shared" si="56"/>
        <v>0.87492812353226013</v>
      </c>
      <c r="X182" s="37" t="str">
        <f t="shared" si="57"/>
        <v/>
      </c>
      <c r="Y182">
        <f t="shared" si="65"/>
        <v>9</v>
      </c>
      <c r="Z182" s="1" t="str">
        <f t="shared" si="58"/>
        <v xml:space="preserve"> </v>
      </c>
      <c r="AA182">
        <f t="shared" si="66"/>
        <v>28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3.5441503352506873</v>
      </c>
      <c r="AH182" t="str">
        <f t="shared" si="62"/>
        <v xml:space="preserve"> </v>
      </c>
      <c r="AI182">
        <f t="shared" si="70"/>
        <v>64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-98.075302656828754</v>
      </c>
      <c r="AR182">
        <v>-87.492812353226014</v>
      </c>
      <c r="AS182">
        <v>-4.0210143463325965</v>
      </c>
      <c r="AT182">
        <v>98.075302656828754</v>
      </c>
      <c r="AU182">
        <v>87.492812353226014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16</v>
      </c>
      <c r="F183" s="3">
        <v>24</v>
      </c>
      <c r="G183" s="4">
        <v>9.25</v>
      </c>
      <c r="H183" s="4">
        <v>8.42</v>
      </c>
      <c r="I183" s="5">
        <v>33493.946501699997</v>
      </c>
      <c r="J183" s="4">
        <v>6.9933554817275745</v>
      </c>
      <c r="K183" s="4">
        <v>6.2278106508875739</v>
      </c>
      <c r="L183" s="4">
        <v>2.1433503074430065</v>
      </c>
      <c r="M183" s="4">
        <v>1.8852660887222743</v>
      </c>
      <c r="N183" s="4">
        <v>1.204</v>
      </c>
      <c r="O183" s="4">
        <v>-39.069767441860456</v>
      </c>
      <c r="P183" s="4">
        <v>6.8171021377672218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-0.80583299301868738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6.817102139627222</v>
      </c>
      <c r="AH183" t="str">
        <f t="shared" si="62"/>
        <v xml:space="preserve"> </v>
      </c>
      <c r="AI183">
        <f t="shared" si="70"/>
        <v>5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57.315684369858097</v>
      </c>
      <c r="AR183">
        <v>80.583299301868735</v>
      </c>
      <c r="AS183">
        <v>9.8574821852731596</v>
      </c>
      <c r="AT183">
        <v>-57.315684369858097</v>
      </c>
      <c r="AU183">
        <v>-80.583299301868735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6</v>
      </c>
      <c r="D184" s="3">
        <v>1</v>
      </c>
      <c r="E184" s="3">
        <v>13</v>
      </c>
      <c r="F184" s="3">
        <v>20</v>
      </c>
      <c r="G184" s="4">
        <v>57</v>
      </c>
      <c r="H184" s="4">
        <v>62.37</v>
      </c>
      <c r="I184" s="5">
        <v>17833.54946373</v>
      </c>
      <c r="J184" s="4">
        <v>21.969003170130328</v>
      </c>
      <c r="K184" s="4">
        <v>20.409031413612563</v>
      </c>
      <c r="L184" s="4">
        <v>14.700488361460311</v>
      </c>
      <c r="M184" s="4">
        <v>13.795044328429048</v>
      </c>
      <c r="N184" s="4">
        <v>2.839</v>
      </c>
      <c r="O184" s="4">
        <v>9.510933750014452</v>
      </c>
      <c r="P184" s="4">
        <v>2.7304793971460639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0.33172343148777061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88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2.7304793990160641</v>
      </c>
      <c r="AH184" t="str">
        <f t="shared" si="62"/>
        <v xml:space="preserve"> </v>
      </c>
      <c r="AI184">
        <f t="shared" si="70"/>
        <v>139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-34.088974576447818</v>
      </c>
      <c r="AR184">
        <v>-33.17234314877706</v>
      </c>
      <c r="AS184">
        <v>-8.6099086099086009</v>
      </c>
      <c r="AT184">
        <v>34.088974576447818</v>
      </c>
      <c r="AU184">
        <v>33.17234314877706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40</v>
      </c>
      <c r="D185" s="3">
        <v>2</v>
      </c>
      <c r="E185" s="3">
        <v>10</v>
      </c>
      <c r="F185" s="3">
        <v>52</v>
      </c>
      <c r="G185" s="4">
        <v>200</v>
      </c>
      <c r="H185" s="4">
        <v>163.95</v>
      </c>
      <c r="I185" s="5">
        <v>467911.62770999997</v>
      </c>
      <c r="J185" s="4">
        <v>19.13515406162465</v>
      </c>
      <c r="K185" s="4">
        <v>16.208601087493818</v>
      </c>
      <c r="L185" s="4">
        <v>11.730607573540022</v>
      </c>
      <c r="M185" s="4">
        <v>9.7580508482326582</v>
      </c>
      <c r="N185" s="4">
        <v>8.5679999999999996</v>
      </c>
      <c r="O185" s="4">
        <v>-1.8752446066007753</v>
      </c>
      <c r="P185" s="4">
        <v>0</v>
      </c>
      <c r="Q185" s="36">
        <f t="shared" si="50"/>
        <v>76.923076924956916</v>
      </c>
      <c r="R185" t="str">
        <f t="shared" si="51"/>
        <v xml:space="preserve"> </v>
      </c>
      <c r="S185" s="37">
        <f t="shared" si="52"/>
        <v>0.21988411288945425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47</v>
      </c>
      <c r="AD185" s="1" t="str">
        <f t="shared" si="60"/>
        <v xml:space="preserve"> </v>
      </c>
      <c r="AE185">
        <f t="shared" si="68"/>
        <v>52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-16.792426429896068</v>
      </c>
      <c r="AR185">
        <v>-6.268068020287898</v>
      </c>
      <c r="AS185">
        <v>21.988411100945427</v>
      </c>
      <c r="AT185">
        <v>16.792426429896068</v>
      </c>
      <c r="AU185">
        <v>6.268068020287898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10</v>
      </c>
      <c r="D186" s="3">
        <v>0</v>
      </c>
      <c r="E186" s="3">
        <v>9</v>
      </c>
      <c r="F186" s="3">
        <v>19</v>
      </c>
      <c r="G186" s="4">
        <v>49</v>
      </c>
      <c r="H186" s="4">
        <v>47.04</v>
      </c>
      <c r="I186" s="5">
        <v>6651.6844732799991</v>
      </c>
      <c r="J186" s="4">
        <v>12.863002461033634</v>
      </c>
      <c r="K186" s="4">
        <v>11.692766592095452</v>
      </c>
      <c r="L186" s="4">
        <v>9.3882082785885927</v>
      </c>
      <c r="M186" s="4">
        <v>8.8275753212732972</v>
      </c>
      <c r="N186" s="4">
        <v>3.657</v>
      </c>
      <c r="O186" s="4">
        <v>4.8214285714285561</v>
      </c>
      <c r="P186" s="4">
        <v>1.7835884353741496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-0.14951825838240862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115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21.489983108592149</v>
      </c>
      <c r="AR186">
        <v>14.951825838240861</v>
      </c>
      <c r="AS186">
        <v>4.1666666666666741</v>
      </c>
      <c r="AT186">
        <v>-21.489983108592149</v>
      </c>
      <c r="AU186">
        <v>-14.951825838240861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8</v>
      </c>
      <c r="D187" s="3">
        <v>2</v>
      </c>
      <c r="E187" s="3">
        <v>14</v>
      </c>
      <c r="F187" s="3">
        <v>24</v>
      </c>
      <c r="G187" s="4">
        <v>13.5</v>
      </c>
      <c r="H187" s="4">
        <v>12.16</v>
      </c>
      <c r="I187" s="5">
        <v>17620.249354240001</v>
      </c>
      <c r="J187" s="4">
        <v>24.174950298210735</v>
      </c>
      <c r="K187" s="4">
        <v>13.362637362637363</v>
      </c>
      <c r="L187" s="4">
        <v>8.8807160922520634</v>
      </c>
      <c r="M187" s="4">
        <v>6.8257668721985247</v>
      </c>
      <c r="N187" s="4">
        <v>0.503</v>
      </c>
      <c r="O187" s="4">
        <v>-83.91304347826086</v>
      </c>
      <c r="P187" s="4">
        <v>1.850328947368421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-0.19549218926304079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99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-83.913043476360855</v>
      </c>
      <c r="AM187" t="str">
        <f t="shared" si="72"/>
        <v xml:space="preserve"> </v>
      </c>
      <c r="AN187">
        <f t="shared" si="73"/>
        <v>8</v>
      </c>
      <c r="AO187" t="s">
        <v>342</v>
      </c>
      <c r="AP187" t="s">
        <v>1022</v>
      </c>
      <c r="AQ187">
        <v>-47.553089724664034</v>
      </c>
      <c r="AR187">
        <v>19.549218926304079</v>
      </c>
      <c r="AS187">
        <v>11.019736842105265</v>
      </c>
      <c r="AT187">
        <v>47.553089724664034</v>
      </c>
      <c r="AU187">
        <v>-19.549218926304079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25</v>
      </c>
      <c r="D188" s="3">
        <v>1</v>
      </c>
      <c r="E188" s="3">
        <v>4</v>
      </c>
      <c r="F188" s="3">
        <v>30</v>
      </c>
      <c r="G188" s="4">
        <v>220</v>
      </c>
      <c r="H188" s="4">
        <v>183.92</v>
      </c>
      <c r="I188" s="5">
        <v>48011.143510000002</v>
      </c>
      <c r="J188" s="4">
        <v>11.575303669205109</v>
      </c>
      <c r="K188" s="4">
        <v>10.297872340425531</v>
      </c>
      <c r="L188" s="4">
        <v>7.2273019548869772</v>
      </c>
      <c r="M188" s="4">
        <v>6.5684269797375103</v>
      </c>
      <c r="N188" s="4">
        <v>15.889000000000001</v>
      </c>
      <c r="O188" s="4">
        <v>-14.086021505376344</v>
      </c>
      <c r="P188" s="4">
        <v>1.3968029578077426</v>
      </c>
      <c r="Q188" s="36">
        <f t="shared" si="50"/>
        <v>83.333333335243324</v>
      </c>
      <c r="R188" t="str">
        <f t="shared" si="51"/>
        <v xml:space="preserve"> </v>
      </c>
      <c r="S188" s="37">
        <f t="shared" si="52"/>
        <v>0.19617225071382777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-0.34527567226996136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51</v>
      </c>
      <c r="AC188">
        <f t="shared" si="67"/>
        <v>56</v>
      </c>
      <c r="AD188" s="1" t="str">
        <f t="shared" si="60"/>
        <v xml:space="preserve"> </v>
      </c>
      <c r="AE188">
        <f t="shared" si="68"/>
        <v>31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29.349520895649295</v>
      </c>
      <c r="AR188">
        <v>34.527567226996133</v>
      </c>
      <c r="AS188">
        <v>19.617224880382778</v>
      </c>
      <c r="AT188">
        <v>-29.349520895649295</v>
      </c>
      <c r="AU188">
        <v>-34.527567226996133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12</v>
      </c>
      <c r="D189" s="3">
        <v>0</v>
      </c>
      <c r="E189" s="3">
        <v>7</v>
      </c>
      <c r="F189" s="3">
        <v>19</v>
      </c>
      <c r="G189" s="4">
        <v>40</v>
      </c>
      <c r="H189" s="4">
        <v>39.450000000000003</v>
      </c>
      <c r="I189" s="5">
        <v>20176.519057500002</v>
      </c>
      <c r="J189" s="4">
        <v>15.525383707201891</v>
      </c>
      <c r="K189" s="4">
        <v>15.574417686537704</v>
      </c>
      <c r="L189" s="4">
        <v>9.7151954848920123</v>
      </c>
      <c r="M189" s="4">
        <v>9.4889079657111051</v>
      </c>
      <c r="N189" s="4">
        <v>2.5369999999999999</v>
      </c>
      <c r="O189" s="4">
        <v>-33.943661971830977</v>
      </c>
      <c r="P189" s="4">
        <v>3.8149556400506968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>
        <f t="shared" si="57"/>
        <v>-0.11989634965911689</v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>
        <f t="shared" si="59"/>
        <v>129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3.8149556419706969</v>
      </c>
      <c r="AH189" t="str">
        <f t="shared" si="62"/>
        <v xml:space="preserve"> </v>
      </c>
      <c r="AI189">
        <f t="shared" si="70"/>
        <v>50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5.2399981426994424</v>
      </c>
      <c r="AR189">
        <v>11.989634965911689</v>
      </c>
      <c r="AS189">
        <v>1.39416983523446</v>
      </c>
      <c r="AT189">
        <v>-5.2399981426994424</v>
      </c>
      <c r="AU189">
        <v>-11.989634965911689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4</v>
      </c>
      <c r="E190" s="3">
        <v>13</v>
      </c>
      <c r="F190" s="3">
        <v>22</v>
      </c>
      <c r="G190" s="4">
        <v>165.5</v>
      </c>
      <c r="H190" s="4">
        <v>168.74</v>
      </c>
      <c r="I190" s="5">
        <v>10030.130530420001</v>
      </c>
      <c r="J190" s="4">
        <v>15.67632850241546</v>
      </c>
      <c r="K190" s="4">
        <v>14.746133007078564</v>
      </c>
      <c r="L190" s="4">
        <v>9.8283653846153829</v>
      </c>
      <c r="M190" s="4">
        <v>9.3744143646408826</v>
      </c>
      <c r="N190" s="4">
        <v>10.763999999999999</v>
      </c>
      <c r="O190" s="4">
        <v>8.0932203389830626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-0.10964424078388746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132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4.3186985893652103</v>
      </c>
      <c r="AR190">
        <v>10.964424078388745</v>
      </c>
      <c r="AS190">
        <v>-1.9201137845205718</v>
      </c>
      <c r="AT190">
        <v>-4.3186985893652103</v>
      </c>
      <c r="AU190">
        <v>-10.964424078388745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119</v>
      </c>
      <c r="H191" s="4">
        <v>106.3</v>
      </c>
      <c r="I191" s="5">
        <v>34812.002888399998</v>
      </c>
      <c r="J191" s="4">
        <v>15.676153959592979</v>
      </c>
      <c r="K191" s="4">
        <v>14.072014826581942</v>
      </c>
      <c r="L191" s="4">
        <v>13.261337025499021</v>
      </c>
      <c r="M191" s="4">
        <v>12.361301537325817</v>
      </c>
      <c r="N191" s="4">
        <v>6.7810000000000006</v>
      </c>
      <c r="O191" s="4">
        <v>29.724770642201818</v>
      </c>
      <c r="P191" s="4">
        <v>1.3170272812793979</v>
      </c>
      <c r="Q191" s="36">
        <f t="shared" si="50"/>
        <v>76.190476192416185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0.20135010589260705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114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61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4.3197639207279925</v>
      </c>
      <c r="AR191">
        <v>-20.135010589260705</v>
      </c>
      <c r="AS191">
        <v>11.947318908748827</v>
      </c>
      <c r="AT191">
        <v>-4.3197639207279925</v>
      </c>
      <c r="AU191">
        <v>20.135010589260705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16</v>
      </c>
      <c r="D192" s="3">
        <v>1</v>
      </c>
      <c r="E192" s="3">
        <v>6</v>
      </c>
      <c r="F192" s="3">
        <v>23</v>
      </c>
      <c r="G192" s="4">
        <v>90</v>
      </c>
      <c r="H192" s="4">
        <v>84.35</v>
      </c>
      <c r="I192" s="5">
        <v>33611.010039950001</v>
      </c>
      <c r="J192" s="4">
        <v>24.5274789182902</v>
      </c>
      <c r="K192" s="4">
        <v>22.017749934742884</v>
      </c>
      <c r="L192" s="4">
        <v>16.407446812522707</v>
      </c>
      <c r="M192" s="4">
        <v>15.508611426106667</v>
      </c>
      <c r="N192" s="4">
        <v>3.4390000000000001</v>
      </c>
      <c r="O192" s="4">
        <v>6.8421052631579009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0.48635751642167091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63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-49.704766831232796</v>
      </c>
      <c r="AR192">
        <v>-48.635751642167094</v>
      </c>
      <c r="AS192">
        <v>6.6982809721398917</v>
      </c>
      <c r="AT192">
        <v>49.704766831232796</v>
      </c>
      <c r="AU192">
        <v>48.635751642167094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8</v>
      </c>
      <c r="D193" s="3">
        <v>1</v>
      </c>
      <c r="E193" s="3">
        <v>18</v>
      </c>
      <c r="F193" s="3">
        <v>27</v>
      </c>
      <c r="G193" s="4">
        <v>30.5</v>
      </c>
      <c r="H193" s="4">
        <v>26.52</v>
      </c>
      <c r="I193" s="5">
        <v>17148.654119999999</v>
      </c>
      <c r="J193" s="4">
        <v>9.5878524945770067</v>
      </c>
      <c r="K193" s="4">
        <v>8.6356235753826116</v>
      </c>
      <c r="L193" s="4" t="s">
        <v>1019</v>
      </c>
      <c r="M193" s="4" t="s">
        <v>1019</v>
      </c>
      <c r="N193" s="4">
        <v>2.766</v>
      </c>
      <c r="O193" s="4">
        <v>4.3859649122807065</v>
      </c>
      <c r="P193" s="4">
        <v>3.6538461538461537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0.15007541674129704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94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3.6538461558061539</v>
      </c>
      <c r="AH193" t="str">
        <f t="shared" si="62"/>
        <v xml:space="preserve"> </v>
      </c>
      <c r="AI193">
        <f t="shared" si="70"/>
        <v>59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41.480034417945724</v>
      </c>
      <c r="AR193" t="e">
        <v>#VALUE!</v>
      </c>
      <c r="AS193">
        <v>15.007541478129705</v>
      </c>
      <c r="AT193">
        <v>-41.480034417945724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14</v>
      </c>
      <c r="D194" s="3">
        <v>3</v>
      </c>
      <c r="E194" s="3">
        <v>6</v>
      </c>
      <c r="F194" s="3">
        <v>23</v>
      </c>
      <c r="G194" s="4">
        <v>63</v>
      </c>
      <c r="H194" s="4">
        <v>58.94</v>
      </c>
      <c r="I194" s="5">
        <v>6653.7485058800003</v>
      </c>
      <c r="J194" s="4">
        <v>12.953846153846154</v>
      </c>
      <c r="K194" s="4">
        <v>11.960227272727272</v>
      </c>
      <c r="L194" s="4">
        <v>6.7767882530780597</v>
      </c>
      <c r="M194" s="4">
        <v>6.5721412447913883</v>
      </c>
      <c r="N194" s="4">
        <v>4.55</v>
      </c>
      <c r="O194" s="4">
        <v>10.555555555555555</v>
      </c>
      <c r="P194" s="4">
        <v>2.3176111299626743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-0.38608789824186318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43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2.3176111319326744</v>
      </c>
      <c r="AH194" t="str">
        <f t="shared" si="62"/>
        <v xml:space="preserve"> </v>
      </c>
      <c r="AI194">
        <f t="shared" si="70"/>
        <v>168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20.935513817398711</v>
      </c>
      <c r="AR194">
        <v>38.608789824186317</v>
      </c>
      <c r="AS194">
        <v>6.8883610451306421</v>
      </c>
      <c r="AT194">
        <v>-20.935513817398711</v>
      </c>
      <c r="AU194">
        <v>-38.608789824186317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7</v>
      </c>
      <c r="D195" s="3">
        <v>0</v>
      </c>
      <c r="E195" s="3">
        <v>2</v>
      </c>
      <c r="F195" s="3">
        <v>9</v>
      </c>
      <c r="G195" s="4">
        <v>59</v>
      </c>
      <c r="H195" s="4">
        <v>51.48</v>
      </c>
      <c r="I195" s="5">
        <v>7122.1574080800001</v>
      </c>
      <c r="J195" s="4">
        <v>21.758241758241756</v>
      </c>
      <c r="K195" s="4">
        <v>19.648854961832058</v>
      </c>
      <c r="L195" s="4">
        <v>14.430870166596209</v>
      </c>
      <c r="M195" s="4">
        <v>13.307295776726866</v>
      </c>
      <c r="N195" s="4">
        <v>2.3660000000000001</v>
      </c>
      <c r="O195" s="4">
        <v>3.7500000000000036</v>
      </c>
      <c r="P195" s="4">
        <v>1.320901320901321</v>
      </c>
      <c r="Q195" s="36">
        <f t="shared" si="50"/>
        <v>77.77777777975777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0.30729860567060374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95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47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-32.802581134671314</v>
      </c>
      <c r="AR195">
        <v>-30.729860567060374</v>
      </c>
      <c r="AS195">
        <v>14.607614607614616</v>
      </c>
      <c r="AT195">
        <v>32.802581134671314</v>
      </c>
      <c r="AU195">
        <v>30.729860567060374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47</v>
      </c>
      <c r="H196" s="4">
        <v>35.69</v>
      </c>
      <c r="I196" s="5">
        <v>5020.4566592900001</v>
      </c>
      <c r="J196" s="4">
        <v>12.012790306294177</v>
      </c>
      <c r="K196" s="4">
        <v>9.2581063553826191</v>
      </c>
      <c r="L196" s="4">
        <v>5.6104649786965988</v>
      </c>
      <c r="M196" s="4">
        <v>4.7243003202467087</v>
      </c>
      <c r="N196" s="4">
        <v>1.8520000000000001</v>
      </c>
      <c r="O196" s="4">
        <v>-13.142857142857139</v>
      </c>
      <c r="P196" s="4">
        <v>2.3676099747828525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0.31689549092247421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-0.49174561484230939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21</v>
      </c>
      <c r="AC196">
        <f t="shared" si="67"/>
        <v>12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2.3676099767728527</v>
      </c>
      <c r="AH196" t="str">
        <f t="shared" si="62"/>
        <v xml:space="preserve"> </v>
      </c>
      <c r="AI196">
        <f t="shared" si="70"/>
        <v>164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26.679298031922361</v>
      </c>
      <c r="AR196">
        <v>49.174561484230935</v>
      </c>
      <c r="AS196">
        <v>31.689548893247419</v>
      </c>
      <c r="AT196">
        <v>-26.679298031922361</v>
      </c>
      <c r="AU196">
        <v>-49.174561484230935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45</v>
      </c>
      <c r="H197" s="4">
        <v>46.34</v>
      </c>
      <c r="I197" s="5">
        <v>6063.9113873799997</v>
      </c>
      <c r="J197" s="4">
        <v>21.503480278422273</v>
      </c>
      <c r="K197" s="4">
        <v>18.440111420612816</v>
      </c>
      <c r="L197" s="4">
        <v>12.457993809558284</v>
      </c>
      <c r="M197" s="4">
        <v>11.100368928220256</v>
      </c>
      <c r="N197" s="4">
        <v>1.7490000000000001</v>
      </c>
      <c r="O197" s="4">
        <v>-14.705882352941188</v>
      </c>
      <c r="P197" s="4">
        <v>1.745791972378075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>
        <f t="shared" si="56"/>
        <v>0.12857490564825635</v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>
        <f t="shared" si="66"/>
        <v>135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-31.247630947535889</v>
      </c>
      <c r="AR197">
        <v>-12.857490564825635</v>
      </c>
      <c r="AS197">
        <v>-2.8916702632714841</v>
      </c>
      <c r="AT197">
        <v>31.247630947535889</v>
      </c>
      <c r="AU197">
        <v>12.857490564825635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12</v>
      </c>
      <c r="D198" s="3">
        <v>0</v>
      </c>
      <c r="E198" s="3">
        <v>3</v>
      </c>
      <c r="F198" s="3">
        <v>15</v>
      </c>
      <c r="G198" s="4">
        <v>239</v>
      </c>
      <c r="H198" s="4">
        <v>220.5</v>
      </c>
      <c r="I198" s="5">
        <v>18928.898352</v>
      </c>
      <c r="J198" s="4">
        <v>18.944926540080761</v>
      </c>
      <c r="K198" s="4">
        <v>16.467513069454817</v>
      </c>
      <c r="L198" s="4">
        <v>15.249752757600394</v>
      </c>
      <c r="M198" s="4">
        <v>13.644039756979277</v>
      </c>
      <c r="N198" s="4">
        <v>11.639000000000001</v>
      </c>
      <c r="O198" s="4">
        <v>5.519999999999996</v>
      </c>
      <c r="P198" s="4">
        <v>0</v>
      </c>
      <c r="Q198" s="36">
        <f t="shared" si="50"/>
        <v>80.000000002009998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0.38148152444605565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76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42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-15.631362675546058</v>
      </c>
      <c r="AR198">
        <v>-38.148152444605564</v>
      </c>
      <c r="AS198">
        <v>8.3900226757369634</v>
      </c>
      <c r="AT198">
        <v>15.631362675546058</v>
      </c>
      <c r="AU198">
        <v>38.148152444605564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18</v>
      </c>
      <c r="D199" s="3">
        <v>0</v>
      </c>
      <c r="E199" s="3">
        <v>6</v>
      </c>
      <c r="F199" s="3">
        <v>24</v>
      </c>
      <c r="G199" s="4">
        <v>98</v>
      </c>
      <c r="H199" s="4">
        <v>83.97</v>
      </c>
      <c r="I199" s="5">
        <v>11307.224954610001</v>
      </c>
      <c r="J199" s="4">
        <v>14.570536179073398</v>
      </c>
      <c r="K199" s="4">
        <v>12.536578083009854</v>
      </c>
      <c r="L199" s="4">
        <v>11.498183545232335</v>
      </c>
      <c r="M199" s="4">
        <v>10.450186144688134</v>
      </c>
      <c r="N199" s="4">
        <v>5.7629999999999999</v>
      </c>
      <c r="O199" s="4">
        <v>-10.760869565217389</v>
      </c>
      <c r="P199" s="4">
        <v>1.6505894962486605</v>
      </c>
      <c r="Q199" s="36">
        <f t="shared" si="50"/>
        <v>75.000000002020002</v>
      </c>
      <c r="R199" t="str">
        <f t="shared" si="51"/>
        <v xml:space="preserve"> </v>
      </c>
      <c r="S199" s="37">
        <f t="shared" si="52"/>
        <v>0.16708348421602232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79</v>
      </c>
      <c r="AD199" s="1" t="str">
        <f t="shared" si="60"/>
        <v xml:space="preserve"> </v>
      </c>
      <c r="AE199">
        <f t="shared" si="68"/>
        <v>65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11.067960610185668</v>
      </c>
      <c r="AR199">
        <v>-4.1625289597653214</v>
      </c>
      <c r="AS199">
        <v>16.708348219602232</v>
      </c>
      <c r="AT199">
        <v>-11.067960610185668</v>
      </c>
      <c r="AU199">
        <v>4.1625289597653214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2</v>
      </c>
      <c r="D200" s="3">
        <v>0</v>
      </c>
      <c r="E200" s="3">
        <v>1</v>
      </c>
      <c r="F200" s="3">
        <v>3</v>
      </c>
      <c r="G200" s="4">
        <v>51</v>
      </c>
      <c r="H200" s="4">
        <v>49.63</v>
      </c>
      <c r="I200" s="5">
        <v>92551.019897390011</v>
      </c>
      <c r="J200" s="4">
        <v>25.231316725978647</v>
      </c>
      <c r="K200" s="4">
        <v>22.106904231625837</v>
      </c>
      <c r="L200" s="4">
        <v>13.208669421931191</v>
      </c>
      <c r="M200" s="4">
        <v>12.29262526562596</v>
      </c>
      <c r="N200" s="4">
        <v>1.9670000000000001</v>
      </c>
      <c r="O200" s="4">
        <v>12.85714285714287</v>
      </c>
      <c r="P200" s="4">
        <v>0.94096312714084229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0.19657892550546641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115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-54.000678173691718</v>
      </c>
      <c r="AR200">
        <v>-19.657892550546642</v>
      </c>
      <c r="AS200">
        <v>2.7604271609913411</v>
      </c>
      <c r="AT200">
        <v>54.000678173691718</v>
      </c>
      <c r="AU200">
        <v>19.657892550546642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1</v>
      </c>
      <c r="E201" s="3">
        <v>10</v>
      </c>
      <c r="F201" s="3">
        <v>24</v>
      </c>
      <c r="G201" s="4">
        <v>51</v>
      </c>
      <c r="H201" s="4">
        <v>50</v>
      </c>
      <c r="I201" s="5">
        <v>92551.019897390011</v>
      </c>
      <c r="J201" s="4">
        <v>25.419420437214029</v>
      </c>
      <c r="K201" s="4">
        <v>22.271714922048996</v>
      </c>
      <c r="L201" s="4">
        <v>13.208669421931191</v>
      </c>
      <c r="M201" s="4">
        <v>12.29262526562596</v>
      </c>
      <c r="N201" s="4">
        <v>1.9670000000000001</v>
      </c>
      <c r="O201" s="4">
        <v>12.85714285714287</v>
      </c>
      <c r="P201" s="4">
        <v>0.79600000000000004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0.19657892550546641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115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-55.148779139322677</v>
      </c>
      <c r="AR201">
        <v>-19.657892550546642</v>
      </c>
      <c r="AS201">
        <v>2.0000000000000018</v>
      </c>
      <c r="AT201">
        <v>55.148779139322677</v>
      </c>
      <c r="AU201">
        <v>19.657892550546642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10</v>
      </c>
      <c r="D202" s="3">
        <v>0</v>
      </c>
      <c r="E202" s="3">
        <v>8</v>
      </c>
      <c r="F202" s="3">
        <v>18</v>
      </c>
      <c r="G202" s="4">
        <v>141</v>
      </c>
      <c r="H202" s="4">
        <v>134.22</v>
      </c>
      <c r="I202" s="5">
        <v>9981.3778102200013</v>
      </c>
      <c r="J202" s="4" t="s">
        <v>1019</v>
      </c>
      <c r="K202" s="4" t="s">
        <v>1019</v>
      </c>
      <c r="L202" s="4">
        <v>21.957327397814652</v>
      </c>
      <c r="M202" s="4">
        <v>20.787952490421457</v>
      </c>
      <c r="N202" s="4">
        <v>3.1520000000000001</v>
      </c>
      <c r="O202" s="4">
        <v>4.387266319318047</v>
      </c>
      <c r="P202" s="4">
        <v>3.1068395172105499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>
        <f t="shared" si="80"/>
        <v>0.98912353586690172</v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>
        <f t="shared" si="66"/>
        <v>18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3.10683951926055</v>
      </c>
      <c r="AH202" t="str">
        <f t="shared" si="86"/>
        <v xml:space="preserve"> </v>
      </c>
      <c r="AI202">
        <f t="shared" si="70"/>
        <v>98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-98.912353586690173</v>
      </c>
      <c r="AS202">
        <v>5.0514081358962848</v>
      </c>
      <c r="AT202" t="e">
        <v>#VALUE!</v>
      </c>
      <c r="AU202">
        <v>98.912353586690173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27</v>
      </c>
      <c r="D203" s="3">
        <v>2</v>
      </c>
      <c r="E203" s="3">
        <v>6</v>
      </c>
      <c r="F203" s="3">
        <v>35</v>
      </c>
      <c r="G203" s="4">
        <v>29.860300064086914</v>
      </c>
      <c r="H203" s="4">
        <v>22.85</v>
      </c>
      <c r="I203" s="5">
        <v>10312.709733650001</v>
      </c>
      <c r="J203" s="4">
        <v>16.900887573964496</v>
      </c>
      <c r="K203" s="4">
        <v>14.42550505050505</v>
      </c>
      <c r="L203" s="4">
        <v>6.0461985182452</v>
      </c>
      <c r="M203" s="4">
        <v>5.6258898818539835</v>
      </c>
      <c r="N203" s="4">
        <v>1.2670000000000001</v>
      </c>
      <c r="O203" s="4">
        <v>83.499999999999986</v>
      </c>
      <c r="P203" s="4">
        <v>2.4070021881838075</v>
      </c>
      <c r="Q203" s="36">
        <f t="shared" si="74"/>
        <v>77.142857144917144</v>
      </c>
      <c r="R203" t="str">
        <f t="shared" si="75"/>
        <v xml:space="preserve"> </v>
      </c>
      <c r="S203" s="37">
        <f t="shared" si="76"/>
        <v>0.30679650377058693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-0.45227232999394584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28</v>
      </c>
      <c r="AC203">
        <f t="shared" si="67"/>
        <v>15</v>
      </c>
      <c r="AD203" s="1" t="str">
        <f t="shared" si="84"/>
        <v xml:space="preserve"> </v>
      </c>
      <c r="AE203">
        <f t="shared" si="68"/>
        <v>50</v>
      </c>
      <c r="AF203" t="str">
        <f t="shared" si="69"/>
        <v xml:space="preserve"> </v>
      </c>
      <c r="AG203">
        <f t="shared" si="85"/>
        <v>2.4070021902438077</v>
      </c>
      <c r="AH203" t="str">
        <f t="shared" si="86"/>
        <v xml:space="preserve"> </v>
      </c>
      <c r="AI203">
        <f t="shared" si="70"/>
        <v>160</v>
      </c>
      <c r="AJ203" t="str">
        <f t="shared" si="71"/>
        <v xml:space="preserve"> </v>
      </c>
      <c r="AK203">
        <f t="shared" si="87"/>
        <v>83.500000002059991</v>
      </c>
      <c r="AL203" t="str">
        <f t="shared" si="88"/>
        <v xml:space="preserve"> </v>
      </c>
      <c r="AM203">
        <f t="shared" si="72"/>
        <v>4</v>
      </c>
      <c r="AN203" t="str">
        <f t="shared" si="73"/>
        <v xml:space="preserve"> </v>
      </c>
      <c r="AO203" t="s">
        <v>625</v>
      </c>
      <c r="AP203" t="s">
        <v>1079</v>
      </c>
      <c r="AQ203">
        <v>-3.1554625703704264</v>
      </c>
      <c r="AR203">
        <v>45.227232999394587</v>
      </c>
      <c r="AS203">
        <v>30.679650171058693</v>
      </c>
      <c r="AT203">
        <v>3.1554625703704264</v>
      </c>
      <c r="AU203">
        <v>-45.227232999394587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10</v>
      </c>
      <c r="D204" s="3">
        <v>3</v>
      </c>
      <c r="E204" s="3">
        <v>17</v>
      </c>
      <c r="F204" s="3">
        <v>30</v>
      </c>
      <c r="G204" s="4">
        <v>87.5</v>
      </c>
      <c r="H204" s="4">
        <v>83.19</v>
      </c>
      <c r="I204" s="5">
        <v>14173.097353949999</v>
      </c>
      <c r="J204" s="4" t="s">
        <v>1019</v>
      </c>
      <c r="K204" s="4">
        <v>35.324840764331206</v>
      </c>
      <c r="L204" s="4">
        <v>22.964861836712615</v>
      </c>
      <c r="M204" s="4">
        <v>19.715149979062438</v>
      </c>
      <c r="N204" s="4">
        <v>2.0790000000000002</v>
      </c>
      <c r="O204" s="4">
        <v>17.575757575757571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 xml:space="preserve"> </v>
      </c>
      <c r="V204" s="37" t="str">
        <f t="shared" si="79"/>
        <v xml:space="preserve"> </v>
      </c>
      <c r="W204" s="37">
        <f t="shared" si="80"/>
        <v>1.0803965049900861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12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978</v>
      </c>
      <c r="AP204" t="s">
        <v>1097</v>
      </c>
      <c r="AQ204" t="e">
        <v>#VALUE!</v>
      </c>
      <c r="AR204">
        <v>-108.03965049900862</v>
      </c>
      <c r="AS204">
        <v>5.1809111672076025</v>
      </c>
      <c r="AT204" t="e">
        <v>#VALUE!</v>
      </c>
      <c r="AU204">
        <v>108.03965049900862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10</v>
      </c>
      <c r="F205" s="3">
        <v>19</v>
      </c>
      <c r="G205" s="4">
        <v>81</v>
      </c>
      <c r="H205" s="4">
        <v>80.45</v>
      </c>
      <c r="I205" s="5">
        <v>26910.525000000001</v>
      </c>
      <c r="J205" s="4">
        <v>22.86810687890847</v>
      </c>
      <c r="K205" s="4">
        <v>20.955978119301903</v>
      </c>
      <c r="L205" s="4">
        <v>16.696941259945699</v>
      </c>
      <c r="M205" s="4">
        <v>15.256092670600788</v>
      </c>
      <c r="N205" s="4">
        <v>3.5180000000000002</v>
      </c>
      <c r="O205" s="4">
        <v>-11.025641025641022</v>
      </c>
      <c r="P205" s="4">
        <v>0.37663144810441268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0.51258294032864282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60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-39.576701689704329</v>
      </c>
      <c r="AR205">
        <v>-51.258294032864285</v>
      </c>
      <c r="AS205">
        <v>0.6836544437538894</v>
      </c>
      <c r="AT205">
        <v>39.576701689704329</v>
      </c>
      <c r="AU205">
        <v>51.258294032864285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13</v>
      </c>
      <c r="D206" s="3">
        <v>2</v>
      </c>
      <c r="E206" s="3">
        <v>8</v>
      </c>
      <c r="F206" s="3">
        <v>23</v>
      </c>
      <c r="G206" s="4">
        <v>204.5</v>
      </c>
      <c r="H206" s="4">
        <v>172.1</v>
      </c>
      <c r="I206" s="5">
        <v>49605.403208800002</v>
      </c>
      <c r="J206" s="4">
        <v>14.671781756180732</v>
      </c>
      <c r="K206" s="4">
        <v>13.140413835229442</v>
      </c>
      <c r="L206" s="4">
        <v>11.317916830477783</v>
      </c>
      <c r="M206" s="4">
        <v>10.507415923072434</v>
      </c>
      <c r="N206" s="4">
        <v>11.73</v>
      </c>
      <c r="O206" s="4">
        <v>-6.6792452830188696</v>
      </c>
      <c r="P206" s="4">
        <v>2.2928529924462522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0.18826264009116206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63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2.2928529945362524</v>
      </c>
      <c r="AH206" t="str">
        <f t="shared" si="86"/>
        <v xml:space="preserve"> </v>
      </c>
      <c r="AI206">
        <f t="shared" si="70"/>
        <v>169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10.450002867197083</v>
      </c>
      <c r="AR206">
        <v>-2.5294851992238021</v>
      </c>
      <c r="AS206">
        <v>18.826263800116205</v>
      </c>
      <c r="AT206">
        <v>-10.450002867197083</v>
      </c>
      <c r="AU206">
        <v>2.5294851992238021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2</v>
      </c>
      <c r="E207" s="3">
        <v>11</v>
      </c>
      <c r="F207" s="3">
        <v>23</v>
      </c>
      <c r="G207" s="4">
        <v>11</v>
      </c>
      <c r="H207" s="4">
        <v>10.039999999999999</v>
      </c>
      <c r="I207" s="5">
        <v>87329.074599999993</v>
      </c>
      <c r="J207" s="4">
        <v>13.867403314917127</v>
      </c>
      <c r="K207" s="4">
        <v>12.364532019704432</v>
      </c>
      <c r="L207" s="4">
        <v>11.571646772840365</v>
      </c>
      <c r="M207" s="4">
        <v>10.209924134222119</v>
      </c>
      <c r="N207" s="4">
        <v>0.72399999999999998</v>
      </c>
      <c r="O207" s="4">
        <v>-21.250000000000004</v>
      </c>
      <c r="P207" s="4">
        <v>0.39840637450199207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15.359569292454168</v>
      </c>
      <c r="AR207">
        <v>-4.8280354324265806</v>
      </c>
      <c r="AS207">
        <v>9.5617529880478216</v>
      </c>
      <c r="AT207">
        <v>-15.359569292454168</v>
      </c>
      <c r="AU207">
        <v>4.8280354324265806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16</v>
      </c>
      <c r="D208" s="3">
        <v>0</v>
      </c>
      <c r="E208" s="3">
        <v>13</v>
      </c>
      <c r="F208" s="3">
        <v>29</v>
      </c>
      <c r="G208" s="4">
        <v>83</v>
      </c>
      <c r="H208" s="4">
        <v>66.37</v>
      </c>
      <c r="I208" s="5">
        <v>85086.340000000011</v>
      </c>
      <c r="J208" s="4">
        <v>10.0423664699652</v>
      </c>
      <c r="K208" s="4">
        <v>9.5523891767415083</v>
      </c>
      <c r="L208" s="4">
        <v>6.8395563368491539</v>
      </c>
      <c r="M208" s="4">
        <v>6.7078806288740198</v>
      </c>
      <c r="N208" s="4">
        <v>6.609</v>
      </c>
      <c r="O208" s="4">
        <v>9.6621621621621632</v>
      </c>
      <c r="P208" s="4">
        <v>3.7818291396715384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0.25056501642369594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-0.38040171109948917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44</v>
      </c>
      <c r="AC208">
        <f t="shared" si="67"/>
        <v>30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3.7818291417815386</v>
      </c>
      <c r="AH208" t="str">
        <f t="shared" si="86"/>
        <v xml:space="preserve"> </v>
      </c>
      <c r="AI208">
        <f t="shared" si="70"/>
        <v>53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38.705884292949122</v>
      </c>
      <c r="AR208">
        <v>38.040171109948915</v>
      </c>
      <c r="AS208">
        <v>25.056501431369593</v>
      </c>
      <c r="AT208">
        <v>-38.705884292949122</v>
      </c>
      <c r="AU208">
        <v>-38.040171109948915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14</v>
      </c>
      <c r="F209" s="3">
        <v>20</v>
      </c>
      <c r="G209" s="4">
        <v>43</v>
      </c>
      <c r="H209" s="4">
        <v>44.53</v>
      </c>
      <c r="I209" s="5">
        <v>26573.229274010002</v>
      </c>
      <c r="J209" s="4">
        <v>14.490725675235927</v>
      </c>
      <c r="K209" s="4">
        <v>13.760815822002472</v>
      </c>
      <c r="L209" s="4">
        <v>12.064571714611091</v>
      </c>
      <c r="M209" s="4">
        <v>11.663713349864361</v>
      </c>
      <c r="N209" s="4">
        <v>3.073</v>
      </c>
      <c r="O209" s="4">
        <v>-12.784810126582274</v>
      </c>
      <c r="P209" s="4">
        <v>4.4307208623399958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4.430720864459996</v>
      </c>
      <c r="AH209" t="str">
        <f t="shared" si="86"/>
        <v xml:space="preserve"> </v>
      </c>
      <c r="AI209">
        <f t="shared" si="70"/>
        <v>27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11.55508824802709</v>
      </c>
      <c r="AR209">
        <v>-9.2934632384971785</v>
      </c>
      <c r="AS209">
        <v>-3.4358859196047642</v>
      </c>
      <c r="AT209">
        <v>-11.55508824802709</v>
      </c>
      <c r="AU209">
        <v>9.2934632384971785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38</v>
      </c>
      <c r="H210" s="4">
        <v>33.729999999999997</v>
      </c>
      <c r="I210" s="5">
        <v>26537.45099229</v>
      </c>
      <c r="J210" s="4">
        <v>16.68150346191889</v>
      </c>
      <c r="K210" s="4">
        <v>15.071492403932082</v>
      </c>
      <c r="L210" s="4">
        <v>8.7624616005379963</v>
      </c>
      <c r="M210" s="4">
        <v>8.2665780992259865</v>
      </c>
      <c r="N210" s="4">
        <v>2.0220000000000002</v>
      </c>
      <c r="O210" s="4">
        <v>27.419354838709687</v>
      </c>
      <c r="P210" s="4">
        <v>2.3599169878446493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-0.20620491346798386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95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2.3599169899746495</v>
      </c>
      <c r="AH210" t="str">
        <f t="shared" si="86"/>
        <v xml:space="preserve"> </v>
      </c>
      <c r="AI210">
        <f t="shared" si="70"/>
        <v>165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-1.8164400214294663</v>
      </c>
      <c r="AR210">
        <v>20.620491346798385</v>
      </c>
      <c r="AS210">
        <v>12.659353691076202</v>
      </c>
      <c r="AT210">
        <v>1.8164400214294663</v>
      </c>
      <c r="AU210">
        <v>-20.620491346798385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7</v>
      </c>
      <c r="F211" s="3">
        <v>24</v>
      </c>
      <c r="G211" s="4">
        <v>47.5</v>
      </c>
      <c r="H211" s="4">
        <v>38.89</v>
      </c>
      <c r="I211" s="5">
        <v>54814.635432139999</v>
      </c>
      <c r="J211" s="4">
        <v>5.9058466211085801</v>
      </c>
      <c r="K211" s="4">
        <v>6.1798824090259021</v>
      </c>
      <c r="L211" s="4">
        <v>3.0321239857481039</v>
      </c>
      <c r="M211" s="4">
        <v>3.0557187999602617</v>
      </c>
      <c r="N211" s="4">
        <v>6.585</v>
      </c>
      <c r="O211" s="4">
        <v>-22.937062937062926</v>
      </c>
      <c r="P211" s="4">
        <v>3.9316019542298792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0.22139367660644377</v>
      </c>
      <c r="T211" s="37" t="str">
        <f t="shared" si="77"/>
        <v/>
      </c>
      <c r="U211" s="37" t="str">
        <f t="shared" si="78"/>
        <v/>
      </c>
      <c r="V211" s="37">
        <f t="shared" si="79"/>
        <v>-0.63953352307448785</v>
      </c>
      <c r="W211" s="37" t="str">
        <f t="shared" si="80"/>
        <v/>
      </c>
      <c r="X211" s="37">
        <f t="shared" si="81"/>
        <v>-0.72531861121138141</v>
      </c>
      <c r="Y211" t="str">
        <f t="shared" si="65"/>
        <v xml:space="preserve"> </v>
      </c>
      <c r="Z211" s="1">
        <f t="shared" si="82"/>
        <v>4</v>
      </c>
      <c r="AA211" t="str">
        <f t="shared" si="66"/>
        <v xml:space="preserve"> </v>
      </c>
      <c r="AB211" s="1">
        <f t="shared" si="83"/>
        <v>3</v>
      </c>
      <c r="AC211">
        <f t="shared" si="67"/>
        <v>45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3.9316019563698794</v>
      </c>
      <c r="AH211" t="str">
        <f t="shared" si="86"/>
        <v xml:space="preserve"> </v>
      </c>
      <c r="AI211">
        <f t="shared" si="70"/>
        <v>46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63.953352307448782</v>
      </c>
      <c r="AR211">
        <v>72.531861121138135</v>
      </c>
      <c r="AS211">
        <v>22.139367446644375</v>
      </c>
      <c r="AT211">
        <v>-63.953352307448782</v>
      </c>
      <c r="AU211">
        <v>-72.531861121138135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1340</v>
      </c>
      <c r="H212" s="4">
        <v>1121.67</v>
      </c>
      <c r="I212" s="5">
        <v>782199.11016622512</v>
      </c>
      <c r="J212" s="4">
        <v>20.560351938410779</v>
      </c>
      <c r="K212" s="4">
        <v>17.861840533783461</v>
      </c>
      <c r="L212" s="4">
        <v>11.455312822987494</v>
      </c>
      <c r="M212" s="4">
        <v>9.8464332961917957</v>
      </c>
      <c r="N212" s="4">
        <v>54.555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>
        <f t="shared" si="76"/>
        <v>0.19464726917149472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58</v>
      </c>
      <c r="AD212" s="1" t="str">
        <f t="shared" si="84"/>
        <v xml:space="preserve"> </v>
      </c>
      <c r="AE212">
        <f t="shared" si="68"/>
        <v>22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-25.491197165502875</v>
      </c>
      <c r="AR212">
        <v>-3.7741612815326953</v>
      </c>
      <c r="AS212">
        <v>19.46472670214947</v>
      </c>
      <c r="AT212">
        <v>25.491197165502875</v>
      </c>
      <c r="AU212">
        <v>3.7741612815326953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3</v>
      </c>
      <c r="F213" s="3">
        <v>43</v>
      </c>
      <c r="G213" s="4">
        <v>1350</v>
      </c>
      <c r="H213" s="4">
        <v>1129.2</v>
      </c>
      <c r="I213" s="5">
        <v>782199.11016622512</v>
      </c>
      <c r="J213" s="4">
        <v>20.698377783887821</v>
      </c>
      <c r="K213" s="4">
        <v>17.981750720575825</v>
      </c>
      <c r="L213" s="4">
        <v>11.455312822987494</v>
      </c>
      <c r="M213" s="4">
        <v>9.8464332961917957</v>
      </c>
      <c r="N213" s="4">
        <v>54.555</v>
      </c>
      <c r="O213" s="4">
        <v>1.1385160783428123</v>
      </c>
      <c r="P213" s="4">
        <v>0</v>
      </c>
      <c r="Q213" s="36">
        <f t="shared" si="74"/>
        <v>93.023255816113476</v>
      </c>
      <c r="R213" t="str">
        <f t="shared" si="75"/>
        <v xml:space="preserve"> </v>
      </c>
      <c r="S213" s="37">
        <f t="shared" si="76"/>
        <v>0.19553666528433583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57</v>
      </c>
      <c r="AD213" s="1" t="str">
        <f t="shared" si="84"/>
        <v xml:space="preserve"> </v>
      </c>
      <c r="AE213">
        <f t="shared" si="68"/>
        <v>11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-26.333645224786117</v>
      </c>
      <c r="AR213">
        <v>-3.7741612815326953</v>
      </c>
      <c r="AS213">
        <v>19.553666312433581</v>
      </c>
      <c r="AT213">
        <v>26.333645224786117</v>
      </c>
      <c r="AU213">
        <v>3.7741612815326953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0</v>
      </c>
      <c r="E214" s="3">
        <v>9</v>
      </c>
      <c r="F214" s="3">
        <v>10</v>
      </c>
      <c r="G214" s="4">
        <v>103.5</v>
      </c>
      <c r="H214" s="4">
        <v>105.69</v>
      </c>
      <c r="I214" s="5">
        <v>15510.987563370001</v>
      </c>
      <c r="J214" s="4">
        <v>17.724299849069261</v>
      </c>
      <c r="K214" s="4">
        <v>16.816229116945106</v>
      </c>
      <c r="L214" s="4">
        <v>11.88835498687664</v>
      </c>
      <c r="M214" s="4">
        <v>11.083513033541387</v>
      </c>
      <c r="N214" s="4">
        <v>5.6509999999999998</v>
      </c>
      <c r="O214" s="4">
        <v>17.41071428571427</v>
      </c>
      <c r="P214" s="4">
        <v>2.8384899233607723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2.8384899255307725</v>
      </c>
      <c r="AH214" t="str">
        <f t="shared" si="86"/>
        <v xml:space="preserve"> </v>
      </c>
      <c r="AI214">
        <f t="shared" si="70"/>
        <v>125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-8.1812030087247365</v>
      </c>
      <c r="AR214">
        <v>-7.6971084809280388</v>
      </c>
      <c r="AS214">
        <v>-2.0720976440533612</v>
      </c>
      <c r="AT214">
        <v>8.1812030087247365</v>
      </c>
      <c r="AU214">
        <v>7.6971084809280388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7</v>
      </c>
      <c r="F215" s="3">
        <v>34</v>
      </c>
      <c r="G215" s="4">
        <v>140</v>
      </c>
      <c r="H215" s="4">
        <v>121.55</v>
      </c>
      <c r="I215" s="5">
        <v>19200.278912099999</v>
      </c>
      <c r="J215" s="4">
        <v>20.184324144802389</v>
      </c>
      <c r="K215" s="4">
        <v>17.354368932038835</v>
      </c>
      <c r="L215" s="4">
        <v>14.95566931340495</v>
      </c>
      <c r="M215" s="4">
        <v>13.524715272157747</v>
      </c>
      <c r="N215" s="4">
        <v>6.0220000000000002</v>
      </c>
      <c r="O215" s="4">
        <v>16.460176991150458</v>
      </c>
      <c r="P215" s="4">
        <v>3.1262854792266558E-2</v>
      </c>
      <c r="Q215" s="36">
        <f t="shared" si="74"/>
        <v>76.470588237474118</v>
      </c>
      <c r="R215" t="str">
        <f t="shared" si="75"/>
        <v xml:space="preserve"> </v>
      </c>
      <c r="S215" s="37">
        <f t="shared" si="76"/>
        <v>0.15178938926350477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0.35484038138890117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82</v>
      </c>
      <c r="AB215" s="1" t="str">
        <f t="shared" si="83"/>
        <v xml:space="preserve"> </v>
      </c>
      <c r="AC215">
        <f t="shared" si="67"/>
        <v>92</v>
      </c>
      <c r="AD215" s="1" t="str">
        <f t="shared" si="84"/>
        <v xml:space="preserve"> </v>
      </c>
      <c r="AE215">
        <f t="shared" si="68"/>
        <v>57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-23.196091608517612</v>
      </c>
      <c r="AR215">
        <v>-35.484038138890114</v>
      </c>
      <c r="AS215">
        <v>15.178938708350476</v>
      </c>
      <c r="AT215">
        <v>23.196091608517612</v>
      </c>
      <c r="AU215">
        <v>35.484038138890114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5</v>
      </c>
      <c r="E216" s="3">
        <v>18</v>
      </c>
      <c r="F216" s="3">
        <v>27</v>
      </c>
      <c r="G216" s="4">
        <v>28</v>
      </c>
      <c r="H216" s="4">
        <v>24.92</v>
      </c>
      <c r="I216" s="5">
        <v>9505.3377221600003</v>
      </c>
      <c r="J216" s="4">
        <v>9.7457958545170129</v>
      </c>
      <c r="K216" s="4">
        <v>9.4608959757023552</v>
      </c>
      <c r="L216" s="4">
        <v>5.020383617644276</v>
      </c>
      <c r="M216" s="4">
        <v>4.9057094229645131</v>
      </c>
      <c r="N216" s="4">
        <v>2.5569999999999999</v>
      </c>
      <c r="O216" s="4">
        <v>32.500000000000007</v>
      </c>
      <c r="P216" s="4">
        <v>3.8884430176565004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-0.54520133384126046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8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3.8884430198465005</v>
      </c>
      <c r="AH216" t="str">
        <f t="shared" si="86"/>
        <v xml:space="preserve"> </v>
      </c>
      <c r="AI216">
        <f t="shared" si="70"/>
        <v>48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40.516018754080321</v>
      </c>
      <c r="AR216">
        <v>54.520133384126048</v>
      </c>
      <c r="AS216">
        <v>12.359550561797739</v>
      </c>
      <c r="AT216">
        <v>-40.516018754080321</v>
      </c>
      <c r="AU216">
        <v>-54.520133384126048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71.39</v>
      </c>
      <c r="I217" s="5">
        <v>13479.07451</v>
      </c>
      <c r="J217" s="4">
        <v>20.368045649072755</v>
      </c>
      <c r="K217" s="4">
        <v>19.415284199075334</v>
      </c>
      <c r="L217" s="4">
        <v>12.382913457699317</v>
      </c>
      <c r="M217" s="4">
        <v>12.177830923248054</v>
      </c>
      <c r="N217" s="4">
        <v>3.4710000000000001</v>
      </c>
      <c r="O217" s="4">
        <v>1.2658227848101276</v>
      </c>
      <c r="P217" s="4">
        <v>3.0074240089648412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>
        <f t="shared" si="80"/>
        <v>0.12177334495473136</v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>
        <f t="shared" si="66"/>
        <v>138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3.0074240111648414</v>
      </c>
      <c r="AH217" t="str">
        <f t="shared" si="86"/>
        <v xml:space="preserve"> </v>
      </c>
      <c r="AI217">
        <f t="shared" si="70"/>
        <v>110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-24.317445541806215</v>
      </c>
      <c r="AR217">
        <v>-12.177334495473136</v>
      </c>
      <c r="AS217">
        <v>-1.9470514077601919</v>
      </c>
      <c r="AT217">
        <v>24.317445541806215</v>
      </c>
      <c r="AU217">
        <v>12.177334495473136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2</v>
      </c>
      <c r="E218" s="3">
        <v>14</v>
      </c>
      <c r="F218" s="3">
        <v>28</v>
      </c>
      <c r="G218" s="4">
        <v>226</v>
      </c>
      <c r="H218" s="4">
        <v>192.53</v>
      </c>
      <c r="I218" s="5">
        <v>74427.314977210001</v>
      </c>
      <c r="J218" s="4">
        <v>7.9191345837446523</v>
      </c>
      <c r="K218" s="4">
        <v>7.3266610853185172</v>
      </c>
      <c r="L218" s="4" t="s">
        <v>1019</v>
      </c>
      <c r="M218" s="4" t="s">
        <v>1019</v>
      </c>
      <c r="N218" s="4">
        <v>24.312000000000001</v>
      </c>
      <c r="O218" s="4">
        <v>-13.887729454669765</v>
      </c>
      <c r="P218" s="4">
        <v>1.7675167506362646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0.1738430396587092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70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51.665142580936418</v>
      </c>
      <c r="AR218" t="e">
        <v>#VALUE!</v>
      </c>
      <c r="AS218">
        <v>17.38430374487092</v>
      </c>
      <c r="AT218">
        <v>-51.665142580936418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4</v>
      </c>
      <c r="D219" s="3">
        <v>2</v>
      </c>
      <c r="E219" s="3">
        <v>5</v>
      </c>
      <c r="F219" s="3">
        <v>11</v>
      </c>
      <c r="G219" s="4">
        <v>19</v>
      </c>
      <c r="H219" s="4">
        <v>18.46</v>
      </c>
      <c r="I219" s="5">
        <v>4286.3639301600006</v>
      </c>
      <c r="J219" s="4">
        <v>8.4138559708295357</v>
      </c>
      <c r="K219" s="4">
        <v>6.3501891984864125</v>
      </c>
      <c r="L219" s="4">
        <v>5.472463063454164</v>
      </c>
      <c r="M219" s="4">
        <v>4.9059422715184535</v>
      </c>
      <c r="N219" s="4">
        <v>2.194</v>
      </c>
      <c r="O219" s="4">
        <v>-89.600000000000009</v>
      </c>
      <c r="P219" s="4">
        <v>3.3748645720476702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-0.50424726646092832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16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3.3748645742676704</v>
      </c>
      <c r="AH219" t="str">
        <f t="shared" si="86"/>
        <v xml:space="preserve"> </v>
      </c>
      <c r="AI219">
        <f t="shared" si="70"/>
        <v>77</v>
      </c>
      <c r="AJ219" t="str">
        <f t="shared" si="71"/>
        <v xml:space="preserve"> </v>
      </c>
      <c r="AK219" t="str">
        <f t="shared" si="87"/>
        <v xml:space="preserve"> </v>
      </c>
      <c r="AL219">
        <f t="shared" si="88"/>
        <v>-89.599999997780003</v>
      </c>
      <c r="AM219" t="str">
        <f t="shared" si="72"/>
        <v xml:space="preserve"> </v>
      </c>
      <c r="AN219">
        <f t="shared" si="73"/>
        <v>10</v>
      </c>
      <c r="AO219" t="s">
        <v>551</v>
      </c>
      <c r="AP219" t="s">
        <v>1028</v>
      </c>
      <c r="AQ219">
        <v>48.645584388808551</v>
      </c>
      <c r="AR219">
        <v>50.424726646092836</v>
      </c>
      <c r="AS219">
        <v>2.9252437703141787</v>
      </c>
      <c r="AT219">
        <v>-48.645584388808551</v>
      </c>
      <c r="AU219">
        <v>-50.424726646092836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19</v>
      </c>
      <c r="F220" s="3">
        <v>24</v>
      </c>
      <c r="G220" s="4">
        <v>300</v>
      </c>
      <c r="H220" s="4">
        <v>311.81</v>
      </c>
      <c r="I220" s="5">
        <v>17561.283568029998</v>
      </c>
      <c r="J220" s="4">
        <v>17.274792243767312</v>
      </c>
      <c r="K220" s="4">
        <v>15.7281210592686</v>
      </c>
      <c r="L220" s="4">
        <v>11.072085155350978</v>
      </c>
      <c r="M220" s="4">
        <v>10.393202147849935</v>
      </c>
      <c r="N220" s="4">
        <v>18.05</v>
      </c>
      <c r="O220" s="4">
        <v>6.9377990430622027</v>
      </c>
      <c r="P220" s="4">
        <v>1.8299605529008049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-5.4376095287436588</v>
      </c>
      <c r="AR220">
        <v>-0.30248570152999754</v>
      </c>
      <c r="AS220">
        <v>-3.7875629389692467</v>
      </c>
      <c r="AT220">
        <v>5.4376095287436588</v>
      </c>
      <c r="AU220">
        <v>0.30248570152999754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3</v>
      </c>
      <c r="F221" s="3">
        <v>33</v>
      </c>
      <c r="G221" s="4">
        <v>38</v>
      </c>
      <c r="H221" s="4">
        <v>31.6</v>
      </c>
      <c r="I221" s="5">
        <v>27572.353807200001</v>
      </c>
      <c r="J221" s="4">
        <v>22.491103202846976</v>
      </c>
      <c r="K221" s="4">
        <v>14.088274632189034</v>
      </c>
      <c r="L221" s="4">
        <v>9.2384650401236055</v>
      </c>
      <c r="M221" s="4">
        <v>7.4128076625339245</v>
      </c>
      <c r="N221" s="4">
        <v>1.405</v>
      </c>
      <c r="O221" s="4">
        <v>-44.878048780487802</v>
      </c>
      <c r="P221" s="4">
        <v>2.2056962025316458</v>
      </c>
      <c r="Q221" s="36">
        <f t="shared" si="74"/>
        <v>90.909090911330907</v>
      </c>
      <c r="R221" t="str">
        <f t="shared" si="75"/>
        <v xml:space="preserve"> </v>
      </c>
      <c r="S221" s="37">
        <f t="shared" si="76"/>
        <v>0.20253164780962021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-0.16308356141638725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107</v>
      </c>
      <c r="AC221">
        <f t="shared" si="67"/>
        <v>54</v>
      </c>
      <c r="AD221" s="1" t="str">
        <f t="shared" si="84"/>
        <v xml:space="preserve"> </v>
      </c>
      <c r="AE221">
        <f t="shared" si="68"/>
        <v>15</v>
      </c>
      <c r="AF221" t="str">
        <f t="shared" si="69"/>
        <v xml:space="preserve"> </v>
      </c>
      <c r="AG221">
        <f t="shared" si="85"/>
        <v>2.205696204771646</v>
      </c>
      <c r="AH221" t="str">
        <f t="shared" si="86"/>
        <v xml:space="preserve"> </v>
      </c>
      <c r="AI221">
        <f t="shared" si="70"/>
        <v>177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-37.275639782472723</v>
      </c>
      <c r="AR221">
        <v>16.308356141638725</v>
      </c>
      <c r="AS221">
        <v>20.253164556962023</v>
      </c>
      <c r="AT221">
        <v>37.275639782472723</v>
      </c>
      <c r="AU221">
        <v>-16.308356141638725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10</v>
      </c>
      <c r="D222" s="3">
        <v>1</v>
      </c>
      <c r="E222" s="3">
        <v>5</v>
      </c>
      <c r="F222" s="3">
        <v>16</v>
      </c>
      <c r="G222" s="4">
        <v>102</v>
      </c>
      <c r="H222" s="4">
        <v>89.75</v>
      </c>
      <c r="I222" s="5">
        <v>11354.0461505</v>
      </c>
      <c r="J222" s="4">
        <v>18.886784511784512</v>
      </c>
      <c r="K222" s="4">
        <v>17.246348962336665</v>
      </c>
      <c r="L222" s="4">
        <v>12.048474881990652</v>
      </c>
      <c r="M222" s="4">
        <v>11.309881916007999</v>
      </c>
      <c r="N222" s="4">
        <v>4.7519999999999998</v>
      </c>
      <c r="O222" s="4">
        <v>-55.000000000000007</v>
      </c>
      <c r="P222" s="4">
        <v>3.0284122562674094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3.0284122585174096</v>
      </c>
      <c r="AH222" t="str">
        <f t="shared" si="86"/>
        <v xml:space="preserve"> </v>
      </c>
      <c r="AI222">
        <f t="shared" si="70"/>
        <v>107</v>
      </c>
      <c r="AJ222" t="str">
        <f t="shared" si="71"/>
        <v xml:space="preserve"> </v>
      </c>
      <c r="AK222" t="str">
        <f t="shared" si="87"/>
        <v xml:space="preserve"> </v>
      </c>
      <c r="AL222">
        <f t="shared" si="88"/>
        <v>-54.99999999775001</v>
      </c>
      <c r="AM222" t="str">
        <f t="shared" si="72"/>
        <v xml:space="preserve"> </v>
      </c>
      <c r="AN222">
        <f t="shared" si="73"/>
        <v>3</v>
      </c>
      <c r="AO222" t="s">
        <v>495</v>
      </c>
      <c r="AP222" t="s">
        <v>1028</v>
      </c>
      <c r="AQ222">
        <v>-15.276489725978681</v>
      </c>
      <c r="AR222">
        <v>-9.1476413539020029</v>
      </c>
      <c r="AS222">
        <v>13.649025069637876</v>
      </c>
      <c r="AT222">
        <v>15.276489725978681</v>
      </c>
      <c r="AU222">
        <v>9.1476413539020029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8</v>
      </c>
      <c r="D223" s="3">
        <v>0</v>
      </c>
      <c r="E223" s="3">
        <v>15</v>
      </c>
      <c r="F223" s="3">
        <v>23</v>
      </c>
      <c r="G223" s="4">
        <v>15</v>
      </c>
      <c r="H223" s="4">
        <v>13.69</v>
      </c>
      <c r="I223" s="5">
        <v>14330.240229999999</v>
      </c>
      <c r="J223" s="4">
        <v>10.140740740740739</v>
      </c>
      <c r="K223" s="4">
        <v>9.4806094182825493</v>
      </c>
      <c r="L223" s="4" t="s">
        <v>1019</v>
      </c>
      <c r="M223" s="4" t="s">
        <v>1019</v>
      </c>
      <c r="N223" s="4">
        <v>1.35</v>
      </c>
      <c r="O223" s="4">
        <v>15.357142857142851</v>
      </c>
      <c r="P223" s="4">
        <v>4.3243243243243246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4.3243243265843248</v>
      </c>
      <c r="AH223" t="str">
        <f t="shared" si="86"/>
        <v xml:space="preserve"> </v>
      </c>
      <c r="AI223">
        <f t="shared" si="70"/>
        <v>31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38.105451720253583</v>
      </c>
      <c r="AR223" t="e">
        <v>#VALUE!</v>
      </c>
      <c r="AS223">
        <v>9.5690284879474063</v>
      </c>
      <c r="AT223">
        <v>-38.105451720253583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7</v>
      </c>
      <c r="D224" s="3">
        <v>0</v>
      </c>
      <c r="E224" s="3">
        <v>10</v>
      </c>
      <c r="F224" s="3">
        <v>17</v>
      </c>
      <c r="G224" s="4">
        <v>19.5</v>
      </c>
      <c r="H224" s="4">
        <v>18.71</v>
      </c>
      <c r="I224" s="5">
        <v>6762.2431522600009</v>
      </c>
      <c r="J224" s="4">
        <v>10.636725412166003</v>
      </c>
      <c r="K224" s="4">
        <v>10.285871357888951</v>
      </c>
      <c r="L224" s="4">
        <v>9.4405022328888908</v>
      </c>
      <c r="M224" s="4">
        <v>9.4811587272392863</v>
      </c>
      <c r="N224" s="4">
        <v>1.7590000000000001</v>
      </c>
      <c r="O224" s="4">
        <v>-3.4615384615384643</v>
      </c>
      <c r="P224" s="4">
        <v>3.345804382683057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-0.14478092703976886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120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3.3458043849530572</v>
      </c>
      <c r="AH224" t="str">
        <f t="shared" si="86"/>
        <v xml:space="preserve"> </v>
      </c>
      <c r="AI224">
        <f t="shared" si="70"/>
        <v>81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35.078183005236355</v>
      </c>
      <c r="AR224">
        <v>14.478092703976886</v>
      </c>
      <c r="AS224">
        <v>4.2223409941207768</v>
      </c>
      <c r="AT224">
        <v>-35.078183005236355</v>
      </c>
      <c r="AU224">
        <v>-14.478092703976886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154</v>
      </c>
      <c r="H225" s="4">
        <v>142.22</v>
      </c>
      <c r="I225" s="5">
        <v>48946.506310000004</v>
      </c>
      <c r="J225" s="4">
        <v>14.163927895627925</v>
      </c>
      <c r="K225" s="4">
        <v>12.811458427168722</v>
      </c>
      <c r="L225" s="4">
        <v>8.7138501432336231</v>
      </c>
      <c r="M225" s="4">
        <v>8.2258433914479099</v>
      </c>
      <c r="N225" s="4">
        <v>10.041</v>
      </c>
      <c r="O225" s="4">
        <v>0.17167381974248941</v>
      </c>
      <c r="P225" s="4">
        <v>0.95415553368021366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-0.21060864585695127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90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13.549715806781137</v>
      </c>
      <c r="AR225">
        <v>21.060864585695128</v>
      </c>
      <c r="AS225">
        <v>8.2829419209675237</v>
      </c>
      <c r="AT225">
        <v>-13.549715806781137</v>
      </c>
      <c r="AU225">
        <v>-21.060864585695128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1</v>
      </c>
      <c r="E226" s="3">
        <v>12</v>
      </c>
      <c r="F226" s="3">
        <v>21</v>
      </c>
      <c r="G226" s="4">
        <v>29.75</v>
      </c>
      <c r="H226" s="4">
        <v>30.94</v>
      </c>
      <c r="I226" s="5">
        <v>14782.258130640001</v>
      </c>
      <c r="J226" s="4" t="s">
        <v>1019</v>
      </c>
      <c r="K226" s="4" t="s">
        <v>1019</v>
      </c>
      <c r="L226" s="4">
        <v>20.016861952861955</v>
      </c>
      <c r="M226" s="4">
        <v>18.513682711985052</v>
      </c>
      <c r="N226" s="4">
        <v>0.62</v>
      </c>
      <c r="O226" s="4">
        <v>4.5599767644496056</v>
      </c>
      <c r="P226" s="4">
        <v>4.8093083387201032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0.81333595401957703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32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4.8093083410101034</v>
      </c>
      <c r="AH226" t="str">
        <f t="shared" si="86"/>
        <v xml:space="preserve"> </v>
      </c>
      <c r="AI226">
        <f t="shared" si="70"/>
        <v>20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-81.333595401957709</v>
      </c>
      <c r="AS226">
        <v>-3.8461538461538547</v>
      </c>
      <c r="AT226" t="e">
        <v>#VALUE!</v>
      </c>
      <c r="AU226">
        <v>81.333595401957709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200</v>
      </c>
      <c r="H227" s="4">
        <v>187.71</v>
      </c>
      <c r="I227" s="5">
        <v>212023.65470334</v>
      </c>
      <c r="J227" s="4">
        <v>19.091741253051261</v>
      </c>
      <c r="K227" s="4">
        <v>18.279287174992696</v>
      </c>
      <c r="L227" s="4">
        <v>13.306230566842622</v>
      </c>
      <c r="M227" s="4">
        <v>12.754356009284104</v>
      </c>
      <c r="N227" s="4">
        <v>9.8320000000000007</v>
      </c>
      <c r="O227" s="4">
        <v>27.536115560350368</v>
      </c>
      <c r="P227" s="4">
        <v>2.1964732832560863</v>
      </c>
      <c r="Q227" s="36">
        <f t="shared" si="74"/>
        <v>70.58823529641765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0.20541703070896045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113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87</v>
      </c>
      <c r="AF227" t="str">
        <f t="shared" si="69"/>
        <v xml:space="preserve"> </v>
      </c>
      <c r="AG227">
        <f t="shared" si="85"/>
        <v>2.1964732855560865</v>
      </c>
      <c r="AH227" t="str">
        <f t="shared" si="86"/>
        <v xml:space="preserve"> </v>
      </c>
      <c r="AI227">
        <f t="shared" si="70"/>
        <v>178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-16.527454053133717</v>
      </c>
      <c r="AR227">
        <v>-20.541703070896045</v>
      </c>
      <c r="AS227">
        <v>6.547333652975329</v>
      </c>
      <c r="AT227">
        <v>16.527454053133717</v>
      </c>
      <c r="AU227">
        <v>20.541703070896045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11</v>
      </c>
      <c r="D228" s="3">
        <v>2</v>
      </c>
      <c r="E228" s="3">
        <v>13</v>
      </c>
      <c r="F228" s="3">
        <v>26</v>
      </c>
      <c r="G228" s="4">
        <v>63.75</v>
      </c>
      <c r="H228" s="4">
        <v>57.07</v>
      </c>
      <c r="I228" s="5">
        <v>16907.166471519999</v>
      </c>
      <c r="J228" s="4" t="s">
        <v>1019</v>
      </c>
      <c r="K228" s="4" t="s">
        <v>1019</v>
      </c>
      <c r="L228" s="4">
        <v>8.9684518925381465</v>
      </c>
      <c r="M228" s="4">
        <v>6.569668851891926</v>
      </c>
      <c r="N228" s="4">
        <v>-0.82400000000000007</v>
      </c>
      <c r="O228" s="4">
        <v>-16.666666666666661</v>
      </c>
      <c r="P228" s="4">
        <v>1.7785176099526898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-0.18754416616690861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100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18.754416616690861</v>
      </c>
      <c r="AS228">
        <v>11.704923777816711</v>
      </c>
      <c r="AT228" t="e">
        <v>#VALUE!</v>
      </c>
      <c r="AU228">
        <v>-18.754416616690861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4</v>
      </c>
      <c r="D229" s="3">
        <v>3</v>
      </c>
      <c r="E229" s="3">
        <v>12</v>
      </c>
      <c r="F229" s="3">
        <v>19</v>
      </c>
      <c r="G229" s="4">
        <v>65</v>
      </c>
      <c r="H229" s="4">
        <v>57.05</v>
      </c>
      <c r="I229" s="5">
        <v>9885.2048536499988</v>
      </c>
      <c r="J229" s="4">
        <v>9.3971339153351998</v>
      </c>
      <c r="K229" s="4">
        <v>8.9630793401413982</v>
      </c>
      <c r="L229" s="4">
        <v>5.9810454669954831</v>
      </c>
      <c r="M229" s="4">
        <v>5.6714001006115717</v>
      </c>
      <c r="N229" s="4">
        <v>6.1459999999999999</v>
      </c>
      <c r="O229" s="4">
        <v>187.1428571428572</v>
      </c>
      <c r="P229" s="4">
        <v>2.3698510078878181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-0.45817457234459069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26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2.3698510102078183</v>
      </c>
      <c r="AH229" t="str">
        <f t="shared" si="86"/>
        <v xml:space="preserve"> </v>
      </c>
      <c r="AI229">
        <f t="shared" si="70"/>
        <v>162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42.644095368966987</v>
      </c>
      <c r="AR229">
        <v>45.81745723445907</v>
      </c>
      <c r="AS229">
        <v>13.935144609991234</v>
      </c>
      <c r="AT229">
        <v>-42.644095368966987</v>
      </c>
      <c r="AU229">
        <v>-45.81745723445907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12</v>
      </c>
      <c r="D230" s="3">
        <v>0</v>
      </c>
      <c r="E230" s="3">
        <v>9</v>
      </c>
      <c r="F230" s="3">
        <v>21</v>
      </c>
      <c r="G230" s="4">
        <v>56.5</v>
      </c>
      <c r="H230" s="4">
        <v>48.24</v>
      </c>
      <c r="I230" s="5">
        <v>17327.808000000001</v>
      </c>
      <c r="J230" s="4">
        <v>9.7101449275362324</v>
      </c>
      <c r="K230" s="4">
        <v>8.9432703003337046</v>
      </c>
      <c r="L230" s="4" t="s">
        <v>1019</v>
      </c>
      <c r="M230" s="4" t="s">
        <v>1019</v>
      </c>
      <c r="N230" s="4">
        <v>4.968</v>
      </c>
      <c r="O230" s="4">
        <v>-1.1023622047244104</v>
      </c>
      <c r="P230" s="4">
        <v>2.5808457711442787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0.17122719967660019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72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2.5808457734742789</v>
      </c>
      <c r="AH230" t="str">
        <f t="shared" si="86"/>
        <v xml:space="preserve"> </v>
      </c>
      <c r="AI230">
        <f t="shared" si="70"/>
        <v>150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40.73361607538493</v>
      </c>
      <c r="AR230" t="e">
        <v>#VALUE!</v>
      </c>
      <c r="AS230">
        <v>17.12271973466002</v>
      </c>
      <c r="AT230">
        <v>-40.73361607538493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7</v>
      </c>
      <c r="D231" s="3">
        <v>3</v>
      </c>
      <c r="E231" s="3">
        <v>5</v>
      </c>
      <c r="F231" s="3">
        <v>15</v>
      </c>
      <c r="G231" s="4">
        <v>240</v>
      </c>
      <c r="H231" s="4">
        <v>214.48</v>
      </c>
      <c r="I231" s="5">
        <v>8907.3353112799996</v>
      </c>
      <c r="J231" s="4">
        <v>13.699540112416964</v>
      </c>
      <c r="K231" s="4">
        <v>13.227258711069997</v>
      </c>
      <c r="L231" s="4">
        <v>9.3485237815619495</v>
      </c>
      <c r="M231" s="4">
        <v>9.3580983855707682</v>
      </c>
      <c r="N231" s="4">
        <v>15.656000000000001</v>
      </c>
      <c r="O231" s="4">
        <v>2.5862068965517326</v>
      </c>
      <c r="P231" s="4">
        <v>1.5586534875046625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>
        <f t="shared" si="81"/>
        <v>-0.15311329368040183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112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16.384131240852838</v>
      </c>
      <c r="AR231">
        <v>15.311329368040184</v>
      </c>
      <c r="AS231">
        <v>11.898545318910859</v>
      </c>
      <c r="AT231">
        <v>-16.384131240852838</v>
      </c>
      <c r="AU231">
        <v>-15.311329368040184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18</v>
      </c>
      <c r="D232" s="3">
        <v>0</v>
      </c>
      <c r="E232" s="3">
        <v>7</v>
      </c>
      <c r="F232" s="3">
        <v>25</v>
      </c>
      <c r="G232" s="4">
        <v>85</v>
      </c>
      <c r="H232" s="4">
        <v>80.16</v>
      </c>
      <c r="I232" s="5">
        <v>23474.642533919996</v>
      </c>
      <c r="J232" s="4">
        <v>22.63128176171654</v>
      </c>
      <c r="K232" s="4">
        <v>19.603815113719733</v>
      </c>
      <c r="L232" s="4">
        <v>13.35428348484875</v>
      </c>
      <c r="M232" s="4">
        <v>12.555821977433911</v>
      </c>
      <c r="N232" s="4">
        <v>3.5420000000000003</v>
      </c>
      <c r="O232" s="4">
        <v>25.818181818181817</v>
      </c>
      <c r="P232" s="4">
        <v>0.82584830339321369</v>
      </c>
      <c r="Q232" s="36">
        <f t="shared" si="74"/>
        <v>72.000000002350006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0.20977016478768196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112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77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-38.131227041979358</v>
      </c>
      <c r="AR232">
        <v>-20.977016478768196</v>
      </c>
      <c r="AS232">
        <v>6.0379241516966164</v>
      </c>
      <c r="AT232">
        <v>38.131227041979358</v>
      </c>
      <c r="AU232">
        <v>20.977016478768196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16</v>
      </c>
      <c r="F233" s="3">
        <v>23</v>
      </c>
      <c r="G233" s="4">
        <v>38.5</v>
      </c>
      <c r="H233" s="4">
        <v>36.68</v>
      </c>
      <c r="I233" s="5">
        <v>5972.7052700000004</v>
      </c>
      <c r="J233" s="4">
        <v>10.491990846681922</v>
      </c>
      <c r="K233" s="4">
        <v>9.4952109759254473</v>
      </c>
      <c r="L233" s="4">
        <v>12.50071616427271</v>
      </c>
      <c r="M233" s="4">
        <v>11.778898227380951</v>
      </c>
      <c r="N233" s="4">
        <v>3.496</v>
      </c>
      <c r="O233" s="4">
        <v>-31.451612903225808</v>
      </c>
      <c r="P233" s="4">
        <v>4.269356597600872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>
        <f t="shared" si="80"/>
        <v>0.13244514175352018</v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>
        <f t="shared" si="66"/>
        <v>132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4.2693565999608722</v>
      </c>
      <c r="AH233" t="str">
        <f t="shared" si="86"/>
        <v xml:space="preserve"> </v>
      </c>
      <c r="AI233">
        <f t="shared" si="70"/>
        <v>33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35.961578092452449</v>
      </c>
      <c r="AR233">
        <v>-13.244514175352018</v>
      </c>
      <c r="AS233">
        <v>4.961832061068705</v>
      </c>
      <c r="AT233">
        <v>-35.961578092452449</v>
      </c>
      <c r="AU233">
        <v>13.244514175352018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9</v>
      </c>
      <c r="D234" s="3">
        <v>1</v>
      </c>
      <c r="E234" s="3">
        <v>11</v>
      </c>
      <c r="F234" s="3">
        <v>21</v>
      </c>
      <c r="G234" s="4">
        <v>48</v>
      </c>
      <c r="H234" s="4">
        <v>45.23</v>
      </c>
      <c r="I234" s="5">
        <v>13176.16691141</v>
      </c>
      <c r="J234" s="4">
        <v>18.744301699129711</v>
      </c>
      <c r="K234" s="4">
        <v>17.178123813140903</v>
      </c>
      <c r="L234" s="4">
        <v>14.697886255567497</v>
      </c>
      <c r="M234" s="4">
        <v>13.499501815717336</v>
      </c>
      <c r="N234" s="4">
        <v>2.4130000000000003</v>
      </c>
      <c r="O234" s="4">
        <v>6.9811320754717032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0.33148770561911456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89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-14.406838331434457</v>
      </c>
      <c r="AR234">
        <v>-33.148770561911455</v>
      </c>
      <c r="AS234">
        <v>6.1242538138403857</v>
      </c>
      <c r="AT234">
        <v>14.406838331434457</v>
      </c>
      <c r="AU234">
        <v>33.148770561911455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7</v>
      </c>
      <c r="F235" s="3">
        <v>27</v>
      </c>
      <c r="G235" s="4">
        <v>162.5</v>
      </c>
      <c r="H235" s="4">
        <v>150.52000000000001</v>
      </c>
      <c r="I235" s="5">
        <v>109742.0081628</v>
      </c>
      <c r="J235" s="4">
        <v>18.94763343403827</v>
      </c>
      <c r="K235" s="4">
        <v>17.357011070110701</v>
      </c>
      <c r="L235" s="4">
        <v>13.124260592255126</v>
      </c>
      <c r="M235" s="4">
        <v>12.271874107413478</v>
      </c>
      <c r="N235" s="4">
        <v>7.944</v>
      </c>
      <c r="O235" s="4">
        <v>-6.153846153846148</v>
      </c>
      <c r="P235" s="4">
        <v>2.2110018602179111</v>
      </c>
      <c r="Q235" s="36">
        <f t="shared" si="74"/>
        <v>74.074074076454082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0.18893229407798451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118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70</v>
      </c>
      <c r="AF235" t="str">
        <f t="shared" si="93"/>
        <v xml:space="preserve"> </v>
      </c>
      <c r="AG235">
        <f t="shared" si="85"/>
        <v>2.2110018625979113</v>
      </c>
      <c r="AH235" t="str">
        <f t="shared" si="86"/>
        <v xml:space="preserve"> </v>
      </c>
      <c r="AI235">
        <f t="shared" si="94"/>
        <v>174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-15.647884346203501</v>
      </c>
      <c r="AR235">
        <v>-18.893229407798451</v>
      </c>
      <c r="AS235">
        <v>7.9590752059526926</v>
      </c>
      <c r="AT235">
        <v>15.647884346203501</v>
      </c>
      <c r="AU235">
        <v>18.893229407798451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15</v>
      </c>
      <c r="D236" s="3">
        <v>4</v>
      </c>
      <c r="E236" s="3">
        <v>8</v>
      </c>
      <c r="F236" s="3">
        <v>27</v>
      </c>
      <c r="G236" s="4">
        <v>64.5</v>
      </c>
      <c r="H236" s="4">
        <v>56.98</v>
      </c>
      <c r="I236" s="5">
        <v>6233.9154754800002</v>
      </c>
      <c r="J236" s="4">
        <v>35.10782501540357</v>
      </c>
      <c r="K236" s="4">
        <v>24.154302670623146</v>
      </c>
      <c r="L236" s="4">
        <v>7.7610530201108272</v>
      </c>
      <c r="M236" s="4">
        <v>6.8081619652503704</v>
      </c>
      <c r="N236" s="4">
        <v>1.623</v>
      </c>
      <c r="O236" s="4">
        <v>1182.8571428571429</v>
      </c>
      <c r="P236" s="4">
        <v>4.9929799929799934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>
        <f t="shared" si="78"/>
        <v>1.1428246969008478</v>
      </c>
      <c r="V236" s="37" t="str">
        <f t="shared" si="79"/>
        <v/>
      </c>
      <c r="W236" s="37" t="str">
        <f t="shared" si="80"/>
        <v/>
      </c>
      <c r="X236" s="37">
        <f t="shared" si="81"/>
        <v>-0.29692293849251372</v>
      </c>
      <c r="Y236">
        <f t="shared" si="89"/>
        <v>6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67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4.9929799953699936</v>
      </c>
      <c r="AH236" t="str">
        <f t="shared" si="86"/>
        <v xml:space="preserve"> </v>
      </c>
      <c r="AI236">
        <f t="shared" si="94"/>
        <v>18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-114.28246969008478</v>
      </c>
      <c r="AR236">
        <v>29.692293849251371</v>
      </c>
      <c r="AS236">
        <v>13.197613197613212</v>
      </c>
      <c r="AT236">
        <v>114.28246969008478</v>
      </c>
      <c r="AU236">
        <v>-29.692293849251371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7</v>
      </c>
      <c r="D237" s="3">
        <v>2</v>
      </c>
      <c r="E237" s="3">
        <v>15</v>
      </c>
      <c r="F237" s="3">
        <v>24</v>
      </c>
      <c r="G237" s="4">
        <v>17</v>
      </c>
      <c r="H237" s="4">
        <v>15.99</v>
      </c>
      <c r="I237" s="5">
        <v>22017.625609979998</v>
      </c>
      <c r="J237" s="4">
        <v>10.120253164556962</v>
      </c>
      <c r="K237" s="4">
        <v>9.3073341094295703</v>
      </c>
      <c r="L237" s="4">
        <v>5.5119128898312244</v>
      </c>
      <c r="M237" s="4">
        <v>5.4022075359489863</v>
      </c>
      <c r="N237" s="4">
        <v>1.58</v>
      </c>
      <c r="O237" s="4">
        <v>2.9411764705882377</v>
      </c>
      <c r="P237" s="4">
        <v>2.9205753595997499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-0.50067349007590789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18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2.9205753619997501</v>
      </c>
      <c r="AH237" t="str">
        <f t="shared" si="86"/>
        <v xml:space="preserve"> </v>
      </c>
      <c r="AI237">
        <f t="shared" si="94"/>
        <v>119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38.230498726745651</v>
      </c>
      <c r="AR237">
        <v>50.067349007590792</v>
      </c>
      <c r="AS237">
        <v>6.3164477798624219</v>
      </c>
      <c r="AT237">
        <v>-38.230498726745651</v>
      </c>
      <c r="AU237">
        <v>-50.067349007590792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8</v>
      </c>
      <c r="D238" s="3">
        <v>0</v>
      </c>
      <c r="E238" s="3">
        <v>8</v>
      </c>
      <c r="F238" s="3">
        <v>16</v>
      </c>
      <c r="G238" s="4">
        <v>26.5</v>
      </c>
      <c r="H238" s="4">
        <v>23.23</v>
      </c>
      <c r="I238" s="5">
        <v>36087.677397610001</v>
      </c>
      <c r="J238" s="4">
        <v>10.583143507972666</v>
      </c>
      <c r="K238" s="4">
        <v>10.11759581881533</v>
      </c>
      <c r="L238" s="4">
        <v>7.7320854712027627</v>
      </c>
      <c r="M238" s="4">
        <v>7.5584133111480876</v>
      </c>
      <c r="N238" s="4">
        <v>2.1949999999999998</v>
      </c>
      <c r="O238" s="4">
        <v>7.916666666666675</v>
      </c>
      <c r="P238" s="4">
        <v>2.7335342229875161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-0.29954712094721181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66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2.7335342253975163</v>
      </c>
      <c r="AH238" t="str">
        <f t="shared" si="86"/>
        <v xml:space="preserve"> </v>
      </c>
      <c r="AI238">
        <f t="shared" si="94"/>
        <v>138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35.405222995785692</v>
      </c>
      <c r="AR238">
        <v>29.954712094721181</v>
      </c>
      <c r="AS238">
        <v>14.076625053809732</v>
      </c>
      <c r="AT238">
        <v>-35.405222995785692</v>
      </c>
      <c r="AU238">
        <v>-29.954712094721181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2</v>
      </c>
      <c r="E239" s="3">
        <v>5</v>
      </c>
      <c r="F239" s="3">
        <v>10</v>
      </c>
      <c r="G239" s="4">
        <v>27</v>
      </c>
      <c r="H239" s="4">
        <v>24.2</v>
      </c>
      <c r="I239" s="5">
        <v>4973.7731229999999</v>
      </c>
      <c r="J239" s="4">
        <v>12.410256410256411</v>
      </c>
      <c r="K239" s="4">
        <v>11.781888997078871</v>
      </c>
      <c r="L239" s="4">
        <v>7.5570902061855669</v>
      </c>
      <c r="M239" s="4">
        <v>7.4090991787744782</v>
      </c>
      <c r="N239" s="4">
        <v>1.95</v>
      </c>
      <c r="O239" s="4">
        <v>52.490627227001838</v>
      </c>
      <c r="P239" s="4">
        <v>4.1446280991735547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-0.31540001570095189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61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4.1446281015935549</v>
      </c>
      <c r="AH239" t="str">
        <f t="shared" si="86"/>
        <v xml:space="preserve"> </v>
      </c>
      <c r="AI239">
        <f t="shared" si="94"/>
        <v>36</v>
      </c>
      <c r="AJ239" t="str">
        <f t="shared" si="95"/>
        <v xml:space="preserve"> </v>
      </c>
      <c r="AK239">
        <f t="shared" si="87"/>
        <v>52.49062722942184</v>
      </c>
      <c r="AL239" t="str">
        <f t="shared" si="88"/>
        <v xml:space="preserve"> </v>
      </c>
      <c r="AM239">
        <f t="shared" si="96"/>
        <v>15</v>
      </c>
      <c r="AN239" t="str">
        <f t="shared" si="97"/>
        <v xml:space="preserve"> </v>
      </c>
      <c r="AO239" t="s">
        <v>299</v>
      </c>
      <c r="AP239" t="s">
        <v>1028</v>
      </c>
      <c r="AQ239">
        <v>24.253342612076356</v>
      </c>
      <c r="AR239">
        <v>31.540001570095189</v>
      </c>
      <c r="AS239">
        <v>11.570247933884303</v>
      </c>
      <c r="AT239">
        <v>-24.253342612076356</v>
      </c>
      <c r="AU239">
        <v>-31.540001570095189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2</v>
      </c>
      <c r="D240" s="3">
        <v>3</v>
      </c>
      <c r="E240" s="3">
        <v>9</v>
      </c>
      <c r="F240" s="3">
        <v>14</v>
      </c>
      <c r="G240" s="4">
        <v>39.5</v>
      </c>
      <c r="H240" s="4">
        <v>43.05</v>
      </c>
      <c r="I240" s="5">
        <v>23014.34423925</v>
      </c>
      <c r="J240" s="4">
        <v>23.44771241830065</v>
      </c>
      <c r="K240" s="4">
        <v>21.997956055186506</v>
      </c>
      <c r="L240" s="4">
        <v>16.284368195546815</v>
      </c>
      <c r="M240" s="4">
        <v>15.220624343487394</v>
      </c>
      <c r="N240" s="4">
        <v>1.8360000000000001</v>
      </c>
      <c r="O240" s="4">
        <v>0.49932774098335098</v>
      </c>
      <c r="P240" s="4">
        <v>1.934959349593496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>
        <f t="shared" si="80"/>
        <v>0.47520777267767311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65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-43.114354801867137</v>
      </c>
      <c r="AR240">
        <v>-47.520777267767315</v>
      </c>
      <c r="AS240">
        <v>-8.24622531939605</v>
      </c>
      <c r="AT240">
        <v>43.114354801867137</v>
      </c>
      <c r="AU240">
        <v>47.520777267767315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180.5</v>
      </c>
      <c r="H241" s="4">
        <v>162.24</v>
      </c>
      <c r="I241" s="5">
        <v>19116.703669440001</v>
      </c>
      <c r="J241" s="4">
        <v>20.254681647940078</v>
      </c>
      <c r="K241" s="4">
        <v>17.69633507853403</v>
      </c>
      <c r="L241" s="4">
        <v>14.730100444784057</v>
      </c>
      <c r="M241" s="4">
        <v>13.319206484893147</v>
      </c>
      <c r="N241" s="4">
        <v>8.01</v>
      </c>
      <c r="O241" s="4">
        <v>22.634730538922163</v>
      </c>
      <c r="P241" s="4">
        <v>1.6617357001972386</v>
      </c>
      <c r="Q241" s="36">
        <f t="shared" si="74"/>
        <v>92.30769231013231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0.33440600258661846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87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>
        <f t="shared" si="92"/>
        <v>12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-23.625522355849782</v>
      </c>
      <c r="AR241">
        <v>-33.440600258661846</v>
      </c>
      <c r="AS241">
        <v>11.254930966469413</v>
      </c>
      <c r="AT241">
        <v>23.625522355849782</v>
      </c>
      <c r="AU241">
        <v>33.440600258661846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3</v>
      </c>
      <c r="E242" s="3">
        <v>11</v>
      </c>
      <c r="F242" s="3">
        <v>20</v>
      </c>
      <c r="G242" s="4">
        <v>62.713016510009766</v>
      </c>
      <c r="H242" s="4">
        <v>62.37</v>
      </c>
      <c r="I242" s="5">
        <v>9507.5381015999992</v>
      </c>
      <c r="J242" s="4">
        <v>14.675294117647057</v>
      </c>
      <c r="K242" s="4">
        <v>13.795620437956204</v>
      </c>
      <c r="L242" s="4">
        <v>11.793271097374866</v>
      </c>
      <c r="M242" s="4">
        <v>11.473346790442152</v>
      </c>
      <c r="N242" s="4">
        <v>4.0869999999999997</v>
      </c>
      <c r="O242" s="4">
        <v>13.505154639175259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10.428564982932864</v>
      </c>
      <c r="AR242">
        <v>-6.8357395216594785</v>
      </c>
      <c r="AS242">
        <v>0.54997035435269126</v>
      </c>
      <c r="AT242">
        <v>-10.428564982932864</v>
      </c>
      <c r="AU242">
        <v>6.8357395216594785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4</v>
      </c>
      <c r="E243" s="3">
        <v>9</v>
      </c>
      <c r="F243" s="3">
        <v>21</v>
      </c>
      <c r="G243" s="4">
        <v>21</v>
      </c>
      <c r="H243" s="4">
        <v>18.34</v>
      </c>
      <c r="I243" s="5">
        <v>13609.42529632</v>
      </c>
      <c r="J243" s="4">
        <v>20.287610619469024</v>
      </c>
      <c r="K243" s="4">
        <v>25.261707988980717</v>
      </c>
      <c r="L243" s="4">
        <v>11.08195998438376</v>
      </c>
      <c r="M243" s="4">
        <v>10.965728858177032</v>
      </c>
      <c r="N243" s="4">
        <v>1.133</v>
      </c>
      <c r="O243" s="4">
        <v>18.174802238086041</v>
      </c>
      <c r="P243" s="4">
        <v>4.6673936750272622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4.6673936774872624</v>
      </c>
      <c r="AH243" t="str">
        <f t="shared" si="86"/>
        <v xml:space="preserve"> </v>
      </c>
      <c r="AI243">
        <f t="shared" si="94"/>
        <v>24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-23.826506077868469</v>
      </c>
      <c r="AR243">
        <v>-0.39194219359708349</v>
      </c>
      <c r="AS243">
        <v>14.503816793893121</v>
      </c>
      <c r="AT243">
        <v>23.826506077868469</v>
      </c>
      <c r="AU243">
        <v>0.39194219359708349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103.5</v>
      </c>
      <c r="H244" s="4">
        <v>108.2</v>
      </c>
      <c r="I244" s="5">
        <v>22701.2026616</v>
      </c>
      <c r="J244" s="4">
        <v>19.221886658376263</v>
      </c>
      <c r="K244" s="4">
        <v>18.295569834291513</v>
      </c>
      <c r="L244" s="4">
        <v>13.655231975200337</v>
      </c>
      <c r="M244" s="4">
        <v>13.252269825436409</v>
      </c>
      <c r="N244" s="4">
        <v>5.6290000000000004</v>
      </c>
      <c r="O244" s="4">
        <v>3.0496453900709328</v>
      </c>
      <c r="P244" s="4">
        <v>2.7273567467652495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0.23703321526720145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103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2.7273567492352497</v>
      </c>
      <c r="AH244" t="str">
        <f t="shared" si="86"/>
        <v xml:space="preserve"> </v>
      </c>
      <c r="AI244">
        <f t="shared" si="94"/>
        <v>140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-17.321803428511508</v>
      </c>
      <c r="AR244">
        <v>-23.703321526720146</v>
      </c>
      <c r="AS244">
        <v>-4.3438077634011085</v>
      </c>
      <c r="AT244">
        <v>17.321803428511508</v>
      </c>
      <c r="AU244">
        <v>23.703321526720146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1</v>
      </c>
      <c r="E245" s="3">
        <v>4</v>
      </c>
      <c r="F245" s="3">
        <v>23</v>
      </c>
      <c r="G245" s="4">
        <v>360</v>
      </c>
      <c r="H245" s="4">
        <v>301.56</v>
      </c>
      <c r="I245" s="5">
        <v>40881.485608320007</v>
      </c>
      <c r="J245" s="4">
        <v>17.285337613206465</v>
      </c>
      <c r="K245" s="4">
        <v>15.524324324324324</v>
      </c>
      <c r="L245" s="4">
        <v>9.4209360785739307</v>
      </c>
      <c r="M245" s="4">
        <v>8.1844831886255349</v>
      </c>
      <c r="N245" s="4">
        <v>17.446000000000002</v>
      </c>
      <c r="O245" s="4">
        <v>26.875000000000004</v>
      </c>
      <c r="P245" s="4">
        <v>0.65260644647831278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0.19379228262325501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-0.14655343319906411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118</v>
      </c>
      <c r="AC245">
        <f t="shared" si="91"/>
        <v>59</v>
      </c>
      <c r="AD245" s="1" t="str">
        <f t="shared" si="84"/>
        <v xml:space="preserve"> </v>
      </c>
      <c r="AE245">
        <f t="shared" si="92"/>
        <v>45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-5.5019737497179033</v>
      </c>
      <c r="AR245">
        <v>14.655343319906411</v>
      </c>
      <c r="AS245">
        <v>19.379228014325498</v>
      </c>
      <c r="AT245">
        <v>5.5019737497179033</v>
      </c>
      <c r="AU245">
        <v>-14.655343319906411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6</v>
      </c>
      <c r="D246" s="3">
        <v>3</v>
      </c>
      <c r="E246" s="3">
        <v>14</v>
      </c>
      <c r="F246" s="3">
        <v>23</v>
      </c>
      <c r="G246" s="4">
        <v>140</v>
      </c>
      <c r="H246" s="4">
        <v>136.47999999999999</v>
      </c>
      <c r="I246" s="5">
        <v>124032.17468495999</v>
      </c>
      <c r="J246" s="4">
        <v>9.8151743976986676</v>
      </c>
      <c r="K246" s="4">
        <v>9.5869626299522324</v>
      </c>
      <c r="L246" s="4">
        <v>8.3784590983831055</v>
      </c>
      <c r="M246" s="4">
        <v>8.2148798040673707</v>
      </c>
      <c r="N246" s="4">
        <v>13.905000000000001</v>
      </c>
      <c r="O246" s="4">
        <v>-9.224489795918366</v>
      </c>
      <c r="P246" s="4">
        <v>4.7684642438452522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-0.24099186185333676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81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4.7684642463352525</v>
      </c>
      <c r="AH246" t="str">
        <f t="shared" si="86"/>
        <v xml:space="preserve"> </v>
      </c>
      <c r="AI246">
        <f t="shared" si="94"/>
        <v>21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40.092563140696626</v>
      </c>
      <c r="AR246">
        <v>24.099186185333675</v>
      </c>
      <c r="AS246">
        <v>2.5791324736225141</v>
      </c>
      <c r="AT246">
        <v>-40.092563140696626</v>
      </c>
      <c r="AU246">
        <v>-24.099186185333675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16</v>
      </c>
      <c r="D247" s="3">
        <v>0</v>
      </c>
      <c r="E247" s="3">
        <v>3</v>
      </c>
      <c r="F247" s="3">
        <v>19</v>
      </c>
      <c r="G247" s="4">
        <v>85.75</v>
      </c>
      <c r="H247" s="4">
        <v>75.95</v>
      </c>
      <c r="I247" s="5">
        <v>43177.428872199998</v>
      </c>
      <c r="J247" s="4">
        <v>19.809598330725091</v>
      </c>
      <c r="K247" s="4">
        <v>17.832824606715192</v>
      </c>
      <c r="L247" s="4">
        <v>14.743999823055827</v>
      </c>
      <c r="M247" s="4">
        <v>13.391483309338067</v>
      </c>
      <c r="N247" s="4">
        <v>3.8340000000000001</v>
      </c>
      <c r="O247" s="4">
        <v>0.77777777777777846</v>
      </c>
      <c r="P247" s="4">
        <v>1.411454904542462</v>
      </c>
      <c r="Q247" s="36">
        <f t="shared" si="74"/>
        <v>84.210526318289482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0.33566515311770928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86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30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-20.908932752567956</v>
      </c>
      <c r="AR247">
        <v>-33.566515311770928</v>
      </c>
      <c r="AS247">
        <v>12.903225806451601</v>
      </c>
      <c r="AT247">
        <v>20.908932752567956</v>
      </c>
      <c r="AU247">
        <v>33.566515311770928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5</v>
      </c>
      <c r="D248" s="3">
        <v>1</v>
      </c>
      <c r="E248" s="3">
        <v>1</v>
      </c>
      <c r="F248" s="3">
        <v>7</v>
      </c>
      <c r="G248" s="4">
        <v>240</v>
      </c>
      <c r="H248" s="4">
        <v>206.94</v>
      </c>
      <c r="I248" s="5">
        <v>17845.191324060001</v>
      </c>
      <c r="J248" s="4" t="s">
        <v>1019</v>
      </c>
      <c r="K248" s="4">
        <v>37.762773722627735</v>
      </c>
      <c r="L248" s="4">
        <v>28.725680092059839</v>
      </c>
      <c r="M248" s="4">
        <v>26.147991620111732</v>
      </c>
      <c r="N248" s="4">
        <v>4.7160000000000002</v>
      </c>
      <c r="O248" s="4">
        <v>4.6037585761161379</v>
      </c>
      <c r="P248" s="4" t="s">
        <v>145</v>
      </c>
      <c r="Q248" s="36">
        <f t="shared" si="74"/>
        <v>71.428571431081437</v>
      </c>
      <c r="R248" t="str">
        <f t="shared" si="75"/>
        <v xml:space="preserve"> </v>
      </c>
      <c r="S248" s="37">
        <f t="shared" si="76"/>
        <v>0.15975645365525962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1.6022714567978982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87</v>
      </c>
      <c r="AD248" s="1" t="str">
        <f t="shared" si="84"/>
        <v xml:space="preserve"> </v>
      </c>
      <c r="AE248">
        <f t="shared" si="92"/>
        <v>81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-160.22714567978983</v>
      </c>
      <c r="AS248">
        <v>15.97564511452596</v>
      </c>
      <c r="AT248" t="e">
        <v>#VALUE!</v>
      </c>
      <c r="AU248">
        <v>160.22714567978983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10</v>
      </c>
      <c r="F249" s="3">
        <v>17</v>
      </c>
      <c r="G249" s="4">
        <v>142.5</v>
      </c>
      <c r="H249" s="4">
        <v>132.66</v>
      </c>
      <c r="I249" s="5">
        <v>14144.106255840001</v>
      </c>
      <c r="J249" s="4">
        <v>20.210237659963436</v>
      </c>
      <c r="K249" s="4">
        <v>18.260151410874052</v>
      </c>
      <c r="L249" s="4">
        <v>15.437671413086699</v>
      </c>
      <c r="M249" s="4">
        <v>14.460399585260808</v>
      </c>
      <c r="N249" s="4">
        <v>6.5640000000000001</v>
      </c>
      <c r="O249" s="4">
        <v>-4.9112426035502939</v>
      </c>
      <c r="P249" s="4">
        <v>2.1521181968943162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0.39850515458482549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74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2.1521181994143164</v>
      </c>
      <c r="AH249" t="str">
        <f t="shared" si="86"/>
        <v xml:space="preserve"> </v>
      </c>
      <c r="AI249">
        <f t="shared" si="94"/>
        <v>181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-23.3542561209767</v>
      </c>
      <c r="AR249">
        <v>-39.850515458482548</v>
      </c>
      <c r="AS249">
        <v>7.4174581637268311</v>
      </c>
      <c r="AT249">
        <v>23.3542561209767</v>
      </c>
      <c r="AU249">
        <v>39.850515458482548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13</v>
      </c>
      <c r="D250" s="3">
        <v>0</v>
      </c>
      <c r="E250" s="3">
        <v>6</v>
      </c>
      <c r="F250" s="3">
        <v>19</v>
      </c>
      <c r="G250" s="4">
        <v>340</v>
      </c>
      <c r="H250" s="4">
        <v>292.47000000000003</v>
      </c>
      <c r="I250" s="5">
        <v>42993.090000000004</v>
      </c>
      <c r="J250" s="4" t="s">
        <v>1019</v>
      </c>
      <c r="K250" s="4">
        <v>38.996000000000002</v>
      </c>
      <c r="L250" s="4">
        <v>33.104127549149894</v>
      </c>
      <c r="M250" s="4">
        <v>28.16379566982409</v>
      </c>
      <c r="N250" s="4">
        <v>6.5060000000000002</v>
      </c>
      <c r="O250" s="4">
        <v>-3.2413793103448234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0.16251239696361708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1.9989168558331754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3</v>
      </c>
      <c r="AB250" s="1" t="str">
        <f t="shared" si="83"/>
        <v xml:space="preserve"> </v>
      </c>
      <c r="AC250">
        <f t="shared" si="91"/>
        <v>83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-199.89168558331752</v>
      </c>
      <c r="AS250">
        <v>16.251239443361708</v>
      </c>
      <c r="AT250" t="e">
        <v>#VALUE!</v>
      </c>
      <c r="AU250">
        <v>199.89168558331752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16</v>
      </c>
      <c r="D251" s="3">
        <v>0</v>
      </c>
      <c r="E251" s="3">
        <v>6</v>
      </c>
      <c r="F251" s="3">
        <v>22</v>
      </c>
      <c r="G251" s="4">
        <v>85.5</v>
      </c>
      <c r="H251" s="4">
        <v>83.42</v>
      </c>
      <c r="I251" s="5">
        <v>17855.911271500001</v>
      </c>
      <c r="J251" s="4" t="s">
        <v>1019</v>
      </c>
      <c r="K251" s="4">
        <v>29.45621468926554</v>
      </c>
      <c r="L251" s="4" t="s">
        <v>1019</v>
      </c>
      <c r="M251" s="4">
        <v>26.608224172571951</v>
      </c>
      <c r="N251" s="4">
        <v>1.9530000000000001</v>
      </c>
      <c r="O251" s="4">
        <v>3619.9999999999995</v>
      </c>
      <c r="P251" s="4" t="s">
        <v>145</v>
      </c>
      <c r="Q251" s="36">
        <f t="shared" si="74"/>
        <v>72.727272729812739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75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 t="e">
        <v>#VALUE!</v>
      </c>
      <c r="AR251" t="e">
        <v>#VALUE!</v>
      </c>
      <c r="AS251">
        <v>2.4934068568688517</v>
      </c>
      <c r="AT251" t="e">
        <v>#VALUE!</v>
      </c>
      <c r="AU251" t="e">
        <v>#VALUE!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60</v>
      </c>
      <c r="H252" s="4">
        <v>52.99</v>
      </c>
      <c r="I252" s="5">
        <v>21056.1005711</v>
      </c>
      <c r="J252" s="4">
        <v>20.747846515270162</v>
      </c>
      <c r="K252" s="4">
        <v>18.437717466945024</v>
      </c>
      <c r="L252" s="4">
        <v>15.084092889691224</v>
      </c>
      <c r="M252" s="4">
        <v>13.928210942454067</v>
      </c>
      <c r="N252" s="4">
        <v>2.5540000000000003</v>
      </c>
      <c r="O252" s="4">
        <v>6.7924528301886848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0.36647432724775153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79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-26.635580247203272</v>
      </c>
      <c r="AR252">
        <v>-36.64743272477515</v>
      </c>
      <c r="AS252">
        <v>13.228911115304776</v>
      </c>
      <c r="AT252">
        <v>26.635580247203272</v>
      </c>
      <c r="AU252">
        <v>36.64743272477515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17</v>
      </c>
      <c r="D253" s="3">
        <v>7</v>
      </c>
      <c r="E253" s="3">
        <v>16</v>
      </c>
      <c r="F253" s="3">
        <v>40</v>
      </c>
      <c r="G253" s="4">
        <v>55</v>
      </c>
      <c r="H253" s="4">
        <v>50.81</v>
      </c>
      <c r="I253" s="5">
        <v>228492.57</v>
      </c>
      <c r="J253" s="4">
        <v>11.243637973002876</v>
      </c>
      <c r="K253" s="4">
        <v>10.794561291693224</v>
      </c>
      <c r="L253" s="4">
        <v>7.2629976457077232</v>
      </c>
      <c r="M253" s="4">
        <v>6.846718423632896</v>
      </c>
      <c r="N253" s="4">
        <v>4.5190000000000001</v>
      </c>
      <c r="O253" s="4">
        <v>0</v>
      </c>
      <c r="P253" s="4">
        <v>2.4857311552843928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-0.34204198460596813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52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2.485731157844393</v>
      </c>
      <c r="AH253" t="str">
        <f t="shared" si="86"/>
        <v xml:space="preserve"> </v>
      </c>
      <c r="AI253">
        <f t="shared" si="94"/>
        <v>154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31.373860041196298</v>
      </c>
      <c r="AR253">
        <v>34.204198460596814</v>
      </c>
      <c r="AS253">
        <v>8.2464081873646844</v>
      </c>
      <c r="AT253">
        <v>-31.373860041196298</v>
      </c>
      <c r="AU253">
        <v>-34.204198460596814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2</v>
      </c>
      <c r="E254" s="3">
        <v>8</v>
      </c>
      <c r="F254" s="3">
        <v>22</v>
      </c>
      <c r="G254" s="4">
        <v>240.5</v>
      </c>
      <c r="H254" s="4">
        <v>230.78</v>
      </c>
      <c r="I254" s="5">
        <v>59895.549149039995</v>
      </c>
      <c r="J254" s="4">
        <v>35.28206696223819</v>
      </c>
      <c r="K254" s="4">
        <v>31.279479533748983</v>
      </c>
      <c r="L254" s="4">
        <v>24.216753692848144</v>
      </c>
      <c r="M254" s="4">
        <v>21.438687624931855</v>
      </c>
      <c r="N254" s="4">
        <v>6.5410000000000004</v>
      </c>
      <c r="O254" s="4">
        <v>146.85714285714286</v>
      </c>
      <c r="P254" s="4">
        <v>0.79902937862899737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>
        <f t="shared" si="78"/>
        <v>1.1534596464241944</v>
      </c>
      <c r="V254" s="37" t="str">
        <f t="shared" si="79"/>
        <v/>
      </c>
      <c r="W254" s="37">
        <f t="shared" si="80"/>
        <v>1.1938059154471676</v>
      </c>
      <c r="X254" s="37" t="str">
        <f t="shared" si="81"/>
        <v/>
      </c>
      <c r="Y254">
        <f t="shared" si="89"/>
        <v>5</v>
      </c>
      <c r="Z254" s="1" t="str">
        <f t="shared" si="82"/>
        <v xml:space="preserve"> </v>
      </c>
      <c r="AA254">
        <f t="shared" si="90"/>
        <v>9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-115.34596464241945</v>
      </c>
      <c r="AR254">
        <v>-119.38059154471676</v>
      </c>
      <c r="AS254">
        <v>4.2118034491723799</v>
      </c>
      <c r="AT254">
        <v>115.34596464241945</v>
      </c>
      <c r="AU254">
        <v>119.38059154471676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8</v>
      </c>
      <c r="D255" s="3">
        <v>1</v>
      </c>
      <c r="E255" s="3">
        <v>7</v>
      </c>
      <c r="F255" s="3">
        <v>16</v>
      </c>
      <c r="G255" s="4">
        <v>52</v>
      </c>
      <c r="H255" s="4">
        <v>46.5</v>
      </c>
      <c r="I255" s="5">
        <v>18833.823855000002</v>
      </c>
      <c r="J255" s="4">
        <v>8.8503996954701165</v>
      </c>
      <c r="K255" s="4">
        <v>8.9457483647556746</v>
      </c>
      <c r="L255" s="4">
        <v>6.8742153553601142</v>
      </c>
      <c r="M255" s="4">
        <v>6.989178790661704</v>
      </c>
      <c r="N255" s="4">
        <v>5.2540000000000004</v>
      </c>
      <c r="O255" s="4">
        <v>-3.4042553191489278</v>
      </c>
      <c r="P255" s="4">
        <v>4.3354838709677415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-0.37726193601661373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46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4.3354838735477417</v>
      </c>
      <c r="AH255" t="str">
        <f t="shared" si="86"/>
        <v xml:space="preserve"> </v>
      </c>
      <c r="AI255">
        <f t="shared" si="94"/>
        <v>30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45.98111664115828</v>
      </c>
      <c r="AR255">
        <v>37.726193601661372</v>
      </c>
      <c r="AS255">
        <v>11.827956989247301</v>
      </c>
      <c r="AT255">
        <v>-45.98111664115828</v>
      </c>
      <c r="AU255">
        <v>-37.726193601661372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2</v>
      </c>
      <c r="E256" s="3">
        <v>7</v>
      </c>
      <c r="F256" s="3">
        <v>15</v>
      </c>
      <c r="G256" s="4">
        <v>25.5</v>
      </c>
      <c r="H256" s="4">
        <v>23.03</v>
      </c>
      <c r="I256" s="5">
        <v>8851.6150450000005</v>
      </c>
      <c r="J256" s="4">
        <v>12.516304347826088</v>
      </c>
      <c r="K256" s="4">
        <v>11.75599795814191</v>
      </c>
      <c r="L256" s="4">
        <v>7.3806651037182647</v>
      </c>
      <c r="M256" s="4">
        <v>6.8702527453236328</v>
      </c>
      <c r="N256" s="4">
        <v>1.84</v>
      </c>
      <c r="O256" s="4">
        <v>66.666666666666686</v>
      </c>
      <c r="P256" s="4">
        <v>4.038211029092488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-0.33138244003144524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54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4.0382110316824882</v>
      </c>
      <c r="AH256" t="str">
        <f t="shared" si="86"/>
        <v xml:space="preserve"> </v>
      </c>
      <c r="AI256">
        <f t="shared" si="94"/>
        <v>41</v>
      </c>
      <c r="AJ256" t="str">
        <f t="shared" si="95"/>
        <v xml:space="preserve"> </v>
      </c>
      <c r="AK256">
        <f t="shared" si="87"/>
        <v>66.666666669256685</v>
      </c>
      <c r="AL256" t="str">
        <f t="shared" si="88"/>
        <v xml:space="preserve"> </v>
      </c>
      <c r="AM256">
        <f t="shared" si="96"/>
        <v>12</v>
      </c>
      <c r="AN256" t="str">
        <f t="shared" si="97"/>
        <v xml:space="preserve"> </v>
      </c>
      <c r="AO256" t="s">
        <v>365</v>
      </c>
      <c r="AP256" t="s">
        <v>1041</v>
      </c>
      <c r="AQ256">
        <v>23.606073407618368</v>
      </c>
      <c r="AR256">
        <v>33.138244003144521</v>
      </c>
      <c r="AS256">
        <v>10.725141120277893</v>
      </c>
      <c r="AT256">
        <v>-23.606073407618368</v>
      </c>
      <c r="AU256">
        <v>-33.138244003144521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7</v>
      </c>
      <c r="D257" s="3">
        <v>0</v>
      </c>
      <c r="E257" s="3">
        <v>6</v>
      </c>
      <c r="F257" s="3">
        <v>13</v>
      </c>
      <c r="G257" s="4">
        <v>167.5</v>
      </c>
      <c r="H257" s="4">
        <v>149.56</v>
      </c>
      <c r="I257" s="5">
        <v>7917.9467429199995</v>
      </c>
      <c r="J257" s="4">
        <v>23.526820827434324</v>
      </c>
      <c r="K257" s="4">
        <v>19.405735046062023</v>
      </c>
      <c r="L257" s="4">
        <v>11.937409532025017</v>
      </c>
      <c r="M257" s="4">
        <v>10.951028198906991</v>
      </c>
      <c r="N257" s="4">
        <v>6.3570000000000002</v>
      </c>
      <c r="O257" s="4">
        <v>-43.382586850125762</v>
      </c>
      <c r="P257" s="4">
        <v>0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-43.597197167493043</v>
      </c>
      <c r="AR257">
        <v>-8.1414956712633657</v>
      </c>
      <c r="AS257">
        <v>11.995185878577153</v>
      </c>
      <c r="AT257">
        <v>43.597197167493043</v>
      </c>
      <c r="AU257">
        <v>8.1414956712633657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1</v>
      </c>
      <c r="E258" s="3">
        <v>4</v>
      </c>
      <c r="F258" s="3">
        <v>21</v>
      </c>
      <c r="G258" s="4">
        <v>155</v>
      </c>
      <c r="H258" s="4">
        <v>141.13</v>
      </c>
      <c r="I258" s="5">
        <v>27950.263169729998</v>
      </c>
      <c r="J258" s="4">
        <v>22.358998732572875</v>
      </c>
      <c r="K258" s="4">
        <v>19.598666851826135</v>
      </c>
      <c r="L258" s="4">
        <v>16.099842407027509</v>
      </c>
      <c r="M258" s="4">
        <v>14.684224747425317</v>
      </c>
      <c r="N258" s="4">
        <v>6.3120000000000003</v>
      </c>
      <c r="O258" s="4">
        <v>12.164179104477615</v>
      </c>
      <c r="P258" s="4">
        <v>0</v>
      </c>
      <c r="Q258" s="36">
        <f t="shared" si="74"/>
        <v>76.190476193086184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0.45849150378628334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68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60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-36.469333150403813</v>
      </c>
      <c r="AR258">
        <v>-45.849150378628337</v>
      </c>
      <c r="AS258">
        <v>9.8278183235315009</v>
      </c>
      <c r="AT258">
        <v>36.469333150403813</v>
      </c>
      <c r="AU258">
        <v>45.849150378628337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16</v>
      </c>
      <c r="D259" s="3">
        <v>0</v>
      </c>
      <c r="E259" s="3">
        <v>7</v>
      </c>
      <c r="F259" s="3">
        <v>23</v>
      </c>
      <c r="G259" s="4">
        <v>113.5</v>
      </c>
      <c r="H259" s="4">
        <v>103.5</v>
      </c>
      <c r="I259" s="5">
        <v>25064.4533085</v>
      </c>
      <c r="J259" s="4">
        <v>16.436398284897571</v>
      </c>
      <c r="K259" s="4">
        <v>14.81958762886598</v>
      </c>
      <c r="L259" s="4">
        <v>10.950772625906325</v>
      </c>
      <c r="M259" s="4">
        <v>10.353475095193803</v>
      </c>
      <c r="N259" s="4">
        <v>6.2969999999999997</v>
      </c>
      <c r="O259" s="4">
        <v>13.714285714285726</v>
      </c>
      <c r="P259" s="4">
        <v>2.1091787439613525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2.1091787465813527</v>
      </c>
      <c r="AH259" t="str">
        <f t="shared" si="86"/>
        <v xml:space="preserve"> </v>
      </c>
      <c r="AI259">
        <f t="shared" si="94"/>
        <v>185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-0.32042758992993914</v>
      </c>
      <c r="AR259">
        <v>0.79648961154895614</v>
      </c>
      <c r="AS259">
        <v>9.661835748792269</v>
      </c>
      <c r="AT259">
        <v>0.32042758992993914</v>
      </c>
      <c r="AU259">
        <v>-0.79648961154895614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35.270000000000003</v>
      </c>
      <c r="I260" s="5">
        <v>10100.118062650001</v>
      </c>
      <c r="J260" s="4">
        <v>29.688552188552194</v>
      </c>
      <c r="K260" s="4">
        <v>27.362296353762609</v>
      </c>
      <c r="L260" s="4">
        <v>11.890634156543976</v>
      </c>
      <c r="M260" s="4">
        <v>11.305176382454116</v>
      </c>
      <c r="N260" s="4">
        <v>1.1879999999999999</v>
      </c>
      <c r="O260" s="4">
        <v>7.5000000000000071</v>
      </c>
      <c r="P260" s="4">
        <v>6.9917777147717608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>
        <f t="shared" si="78"/>
        <v>0.81205650925248762</v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>
        <f t="shared" si="89"/>
        <v>15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6.991777717401761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-81.205650925248761</v>
      </c>
      <c r="AR260">
        <v>-7.7177555749271987</v>
      </c>
      <c r="AS260">
        <v>2.0697476609015997</v>
      </c>
      <c r="AT260">
        <v>81.205650925248761</v>
      </c>
      <c r="AU260">
        <v>7.7177555749271987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15</v>
      </c>
      <c r="D261" s="3">
        <v>2</v>
      </c>
      <c r="E261" s="3">
        <v>5</v>
      </c>
      <c r="F261" s="3">
        <v>22</v>
      </c>
      <c r="G261" s="4">
        <v>600</v>
      </c>
      <c r="H261" s="4">
        <v>536.08000000000004</v>
      </c>
      <c r="I261" s="5">
        <v>61375.049760160007</v>
      </c>
      <c r="J261" s="4" t="s">
        <v>1019</v>
      </c>
      <c r="K261" s="4">
        <v>38.555811277330271</v>
      </c>
      <c r="L261" s="4">
        <v>34.805082965512796</v>
      </c>
      <c r="M261" s="4">
        <v>29.978744731160685</v>
      </c>
      <c r="N261" s="4">
        <v>12.186999999999999</v>
      </c>
      <c r="O261" s="4">
        <v>8.7704918032786878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2.1530071233255876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2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-215.30071233255876</v>
      </c>
      <c r="AS261">
        <v>11.923593493508422</v>
      </c>
      <c r="AT261" t="e">
        <v>#VALUE!</v>
      </c>
      <c r="AU261">
        <v>215.30071233255876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5</v>
      </c>
      <c r="D262" s="3">
        <v>1</v>
      </c>
      <c r="E262" s="3">
        <v>5</v>
      </c>
      <c r="F262" s="3">
        <v>11</v>
      </c>
      <c r="G262" s="4">
        <v>145</v>
      </c>
      <c r="H262" s="4">
        <v>142.56</v>
      </c>
      <c r="I262" s="5">
        <v>12947.02135056</v>
      </c>
      <c r="J262" s="4">
        <v>35.936475926392738</v>
      </c>
      <c r="K262" s="4">
        <v>30.618556701030929</v>
      </c>
      <c r="L262" s="4">
        <v>20.285761776581428</v>
      </c>
      <c r="M262" s="4">
        <v>18.026698608199151</v>
      </c>
      <c r="N262" s="4">
        <v>3.9670000000000001</v>
      </c>
      <c r="O262" s="4">
        <v>-26.249999999999996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1.1934018442005709</v>
      </c>
      <c r="V262" s="37" t="str">
        <f t="shared" si="79"/>
        <v/>
      </c>
      <c r="W262" s="37">
        <f t="shared" si="80"/>
        <v>0.83769570229222423</v>
      </c>
      <c r="X262" s="37" t="str">
        <f t="shared" si="81"/>
        <v/>
      </c>
      <c r="Y262">
        <f t="shared" si="89"/>
        <v>3</v>
      </c>
      <c r="Z262" s="1" t="str">
        <f t="shared" si="82"/>
        <v xml:space="preserve"> </v>
      </c>
      <c r="AA262">
        <f t="shared" si="90"/>
        <v>31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-119.3401844200571</v>
      </c>
      <c r="AR262">
        <v>-83.769570229222424</v>
      </c>
      <c r="AS262">
        <v>1.7115600448933677</v>
      </c>
      <c r="AT262">
        <v>119.3401844200571</v>
      </c>
      <c r="AU262">
        <v>83.769570229222424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5</v>
      </c>
      <c r="E263" s="3">
        <v>15</v>
      </c>
      <c r="F263" s="3">
        <v>24</v>
      </c>
      <c r="G263" s="4">
        <v>137</v>
      </c>
      <c r="H263" s="4">
        <v>138.75</v>
      </c>
      <c r="I263" s="5">
        <v>46037.456876249998</v>
      </c>
      <c r="J263" s="4">
        <v>17.415589305886783</v>
      </c>
      <c r="K263" s="4">
        <v>16.427894861472886</v>
      </c>
      <c r="L263" s="4">
        <v>12.461851592528381</v>
      </c>
      <c r="M263" s="4">
        <v>12.118544639020312</v>
      </c>
      <c r="N263" s="4">
        <v>7.9670000000000005</v>
      </c>
      <c r="O263" s="4">
        <v>-5.1516732001951571</v>
      </c>
      <c r="P263" s="4">
        <v>2.8944144144144146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>
        <f t="shared" si="80"/>
        <v>0.12892438383214744</v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>
        <f t="shared" si="90"/>
        <v>134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2.8944144170744148</v>
      </c>
      <c r="AH263" t="str">
        <f t="shared" si="86"/>
        <v xml:space="preserve"> </v>
      </c>
      <c r="AI263">
        <f t="shared" si="94"/>
        <v>124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-6.2969718555990317</v>
      </c>
      <c r="AR263">
        <v>-12.892438383214744</v>
      </c>
      <c r="AS263">
        <v>-1.2612612612612595</v>
      </c>
      <c r="AT263">
        <v>6.2969718555990317</v>
      </c>
      <c r="AU263">
        <v>12.892438383214744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6</v>
      </c>
      <c r="D264" s="3">
        <v>0</v>
      </c>
      <c r="E264" s="3">
        <v>12</v>
      </c>
      <c r="F264" s="3">
        <v>18</v>
      </c>
      <c r="G264" s="4">
        <v>19.5</v>
      </c>
      <c r="H264" s="4">
        <v>18.27</v>
      </c>
      <c r="I264" s="5">
        <v>7515.1067651100002</v>
      </c>
      <c r="J264" s="4">
        <v>8.5936030103480725</v>
      </c>
      <c r="K264" s="4">
        <v>7.460187831768069</v>
      </c>
      <c r="L264" s="4">
        <v>9.5589316257060233</v>
      </c>
      <c r="M264" s="4">
        <v>8.1383262775283303</v>
      </c>
      <c r="N264" s="4">
        <v>2.1259999999999999</v>
      </c>
      <c r="O264" s="4">
        <v>-27.313432835820901</v>
      </c>
      <c r="P264" s="4">
        <v>6.7925561029009307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-0.13405235847024288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124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6.7925561055709309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6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47.548488811665443</v>
      </c>
      <c r="AR264">
        <v>13.405235847024288</v>
      </c>
      <c r="AS264">
        <v>6.7323481116584594</v>
      </c>
      <c r="AT264">
        <v>-47.548488811665443</v>
      </c>
      <c r="AU264">
        <v>-13.405235847024288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11</v>
      </c>
      <c r="F265" s="3">
        <v>24</v>
      </c>
      <c r="G265" s="4">
        <v>118</v>
      </c>
      <c r="H265" s="4">
        <v>112.11</v>
      </c>
      <c r="I265" s="5">
        <v>12239.75779575</v>
      </c>
      <c r="J265" s="4">
        <v>17.903225806451612</v>
      </c>
      <c r="K265" s="4">
        <v>16.168156907989616</v>
      </c>
      <c r="L265" s="4">
        <v>9.3469957970426325</v>
      </c>
      <c r="M265" s="4">
        <v>8.7987556655552002</v>
      </c>
      <c r="N265" s="4">
        <v>6.2620000000000005</v>
      </c>
      <c r="O265" s="4">
        <v>23.30409943903204</v>
      </c>
      <c r="P265" s="4">
        <v>0.9062527874409062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-0.15325171444148755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111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-9.2732870675558132</v>
      </c>
      <c r="AR265">
        <v>15.325171444148754</v>
      </c>
      <c r="AS265">
        <v>5.253768620105248</v>
      </c>
      <c r="AT265">
        <v>9.2732870675558132</v>
      </c>
      <c r="AU265">
        <v>-15.325171444148754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37</v>
      </c>
      <c r="H266" s="4">
        <v>34.65</v>
      </c>
      <c r="I266" s="5">
        <v>31625.510474250001</v>
      </c>
      <c r="J266" s="4">
        <v>17.403314917127069</v>
      </c>
      <c r="K266" s="4">
        <v>13.016528925619834</v>
      </c>
      <c r="L266" s="4">
        <v>12.315191308194184</v>
      </c>
      <c r="M266" s="4">
        <v>11.673953304197266</v>
      </c>
      <c r="N266" s="4">
        <v>1.9910000000000001</v>
      </c>
      <c r="O266" s="4">
        <v>-37.169811320754711</v>
      </c>
      <c r="P266" s="4">
        <v>3.1053391053391057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>
        <f t="shared" si="104"/>
        <v>0.11563836691120288</v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>
        <f t="shared" si="90"/>
        <v>143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3.1053391080291055</v>
      </c>
      <c r="AH266" t="str">
        <f t="shared" si="110"/>
        <v xml:space="preserve"> </v>
      </c>
      <c r="AI266">
        <f t="shared" si="94"/>
        <v>99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-6.222054473613281</v>
      </c>
      <c r="AR266">
        <v>-11.563836691120288</v>
      </c>
      <c r="AS266">
        <v>6.7821067821067782</v>
      </c>
      <c r="AT266">
        <v>6.222054473613281</v>
      </c>
      <c r="AU266">
        <v>11.563836691120288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16</v>
      </c>
      <c r="D267" s="3">
        <v>0</v>
      </c>
      <c r="E267" s="3">
        <v>3</v>
      </c>
      <c r="F267" s="3">
        <v>19</v>
      </c>
      <c r="G267" s="4">
        <v>81</v>
      </c>
      <c r="H267" s="4">
        <v>67.89</v>
      </c>
      <c r="I267" s="5">
        <v>9471.7991501699998</v>
      </c>
      <c r="J267" s="4">
        <v>14.105547475586953</v>
      </c>
      <c r="K267" s="4">
        <v>12.699214365881032</v>
      </c>
      <c r="L267" s="4">
        <v>10.152671024783997</v>
      </c>
      <c r="M267" s="4">
        <v>9.4108083895665438</v>
      </c>
      <c r="N267" s="4">
        <v>4.8129999999999997</v>
      </c>
      <c r="O267" s="4">
        <v>13.800000000000011</v>
      </c>
      <c r="P267" s="4">
        <v>0.85137722786861092</v>
      </c>
      <c r="Q267" s="36">
        <f t="shared" si="98"/>
        <v>84.210526318489485</v>
      </c>
      <c r="R267" t="str">
        <f t="shared" si="99"/>
        <v xml:space="preserve"> </v>
      </c>
      <c r="S267" s="37">
        <f t="shared" si="100"/>
        <v>0.19310649850203276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>
        <f t="shared" si="91"/>
        <v>60</v>
      </c>
      <c r="AD267" s="1" t="str">
        <f t="shared" si="108"/>
        <v xml:space="preserve"> </v>
      </c>
      <c r="AE267">
        <f t="shared" si="92"/>
        <v>29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13.906043792990353</v>
      </c>
      <c r="AR267">
        <v>8.0265256266036982</v>
      </c>
      <c r="AS267">
        <v>19.310649580203275</v>
      </c>
      <c r="AT267">
        <v>-13.906043792990353</v>
      </c>
      <c r="AU267">
        <v>-8.0265256266036982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30</v>
      </c>
      <c r="H268" s="4">
        <v>20.350000000000001</v>
      </c>
      <c r="I268" s="5">
        <v>6574.5325992500002</v>
      </c>
      <c r="J268" s="4">
        <v>16.411290322580648</v>
      </c>
      <c r="K268" s="4">
        <v>13.388157894736842</v>
      </c>
      <c r="L268" s="4" t="s">
        <v>1019</v>
      </c>
      <c r="M268" s="4" t="s">
        <v>1019</v>
      </c>
      <c r="N268" s="4">
        <v>1.24</v>
      </c>
      <c r="O268" s="4">
        <v>-29.411764705882359</v>
      </c>
      <c r="P268" s="4">
        <v>2.4570024570024569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0.47420147691147418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4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2.4570024597124567</v>
      </c>
      <c r="AH268" t="str">
        <f t="shared" si="110"/>
        <v xml:space="preserve"> </v>
      </c>
      <c r="AI268">
        <f t="shared" si="94"/>
        <v>156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-0.16717981192617692</v>
      </c>
      <c r="AR268" t="e">
        <v>#VALUE!</v>
      </c>
      <c r="AS268">
        <v>47.420147420147416</v>
      </c>
      <c r="AT268">
        <v>0.16717981192617692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2</v>
      </c>
      <c r="D269" s="3">
        <v>1</v>
      </c>
      <c r="E269" s="3">
        <v>7</v>
      </c>
      <c r="F269" s="3">
        <v>10</v>
      </c>
      <c r="G269" s="4">
        <v>137</v>
      </c>
      <c r="H269" s="4">
        <v>132.37</v>
      </c>
      <c r="I269" s="5">
        <v>10215.86799807</v>
      </c>
      <c r="J269" s="4">
        <v>37.078431372549019</v>
      </c>
      <c r="K269" s="4">
        <v>33.051186017478152</v>
      </c>
      <c r="L269" s="4">
        <v>18.987029200602979</v>
      </c>
      <c r="M269" s="4">
        <v>17.563411914155751</v>
      </c>
      <c r="N269" s="4">
        <v>3.5700000000000003</v>
      </c>
      <c r="O269" s="4">
        <v>-17.735586321398923</v>
      </c>
      <c r="P269" s="4">
        <v>1.1634056054997355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>
        <f t="shared" si="102"/>
        <v>1.2631016997658326</v>
      </c>
      <c r="V269" s="37" t="str">
        <f t="shared" si="103"/>
        <v/>
      </c>
      <c r="W269" s="37">
        <f t="shared" si="104"/>
        <v>0.72004297129851991</v>
      </c>
      <c r="X269" s="37" t="str">
        <f t="shared" si="105"/>
        <v/>
      </c>
      <c r="Y269">
        <f t="shared" si="89"/>
        <v>2</v>
      </c>
      <c r="Z269" s="1" t="str">
        <f t="shared" si="106"/>
        <v xml:space="preserve"> </v>
      </c>
      <c r="AA269">
        <f t="shared" si="90"/>
        <v>42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-126.31016997658327</v>
      </c>
      <c r="AR269">
        <v>-72.004297129851992</v>
      </c>
      <c r="AS269">
        <v>3.4977713983531</v>
      </c>
      <c r="AT269">
        <v>126.31016997658327</v>
      </c>
      <c r="AU269">
        <v>72.004297129851992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1</v>
      </c>
      <c r="E270" s="3">
        <v>10</v>
      </c>
      <c r="F270" s="3">
        <v>22</v>
      </c>
      <c r="G270" s="4">
        <v>144.5</v>
      </c>
      <c r="H270" s="4">
        <v>134.31</v>
      </c>
      <c r="I270" s="5">
        <v>360216.46101639001</v>
      </c>
      <c r="J270" s="4">
        <v>15.639264089427106</v>
      </c>
      <c r="K270" s="4">
        <v>14.725359061506413</v>
      </c>
      <c r="L270" s="4">
        <v>12.502020872793553</v>
      </c>
      <c r="M270" s="4">
        <v>11.832310573720319</v>
      </c>
      <c r="N270" s="4">
        <v>8.588000000000001</v>
      </c>
      <c r="O270" s="4">
        <v>3.9320388349514541</v>
      </c>
      <c r="P270" s="4">
        <v>2.837465564738292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0.13256333584787594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131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2.8374655674682918</v>
      </c>
      <c r="AH270" t="str">
        <f t="shared" si="110"/>
        <v xml:space="preserve"> </v>
      </c>
      <c r="AI270">
        <f t="shared" si="94"/>
        <v>126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4.5449231973912934</v>
      </c>
      <c r="AR270">
        <v>-13.256333584787594</v>
      </c>
      <c r="AS270">
        <v>7.5869257687439573</v>
      </c>
      <c r="AT270">
        <v>-4.5449231973912934</v>
      </c>
      <c r="AU270">
        <v>13.256333584787594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4</v>
      </c>
      <c r="D271" s="3">
        <v>6</v>
      </c>
      <c r="E271" s="3">
        <v>16</v>
      </c>
      <c r="F271" s="3">
        <v>26</v>
      </c>
      <c r="G271" s="4">
        <v>26.75</v>
      </c>
      <c r="H271" s="4">
        <v>26.96</v>
      </c>
      <c r="I271" s="5">
        <v>9305.3626240000012</v>
      </c>
      <c r="J271" s="4">
        <v>15.078299776286354</v>
      </c>
      <c r="K271" s="4">
        <v>13.379652605459057</v>
      </c>
      <c r="L271" s="4">
        <v>8.2863209331651948</v>
      </c>
      <c r="M271" s="4">
        <v>7.7879140740740738</v>
      </c>
      <c r="N271" s="4">
        <v>1.788</v>
      </c>
      <c r="O271" s="4">
        <v>-24.285714285714295</v>
      </c>
      <c r="P271" s="4">
        <v>2.793026706231454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-0.24933869704261302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79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2.7930267089714538</v>
      </c>
      <c r="AH271" t="str">
        <f t="shared" si="110"/>
        <v xml:space="preserve"> </v>
      </c>
      <c r="AI271">
        <f t="shared" si="94"/>
        <v>133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7.9687985976777735</v>
      </c>
      <c r="AR271">
        <v>24.933869704261301</v>
      </c>
      <c r="AS271">
        <v>-0.77893175074184029</v>
      </c>
      <c r="AT271">
        <v>-7.9687985976777735</v>
      </c>
      <c r="AU271">
        <v>-24.933869704261301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15</v>
      </c>
      <c r="D272" s="3">
        <v>1</v>
      </c>
      <c r="E272" s="3">
        <v>17</v>
      </c>
      <c r="F272" s="3">
        <v>33</v>
      </c>
      <c r="G272" s="4">
        <v>116</v>
      </c>
      <c r="H272" s="4">
        <v>102.42</v>
      </c>
      <c r="I272" s="5">
        <v>340588.56645450002</v>
      </c>
      <c r="J272" s="4">
        <v>10.369545408524855</v>
      </c>
      <c r="K272" s="4">
        <v>9.6196111580726971</v>
      </c>
      <c r="L272" s="4" t="s">
        <v>1019</v>
      </c>
      <c r="M272" s="4" t="s">
        <v>1019</v>
      </c>
      <c r="N272" s="4">
        <v>9.8770000000000007</v>
      </c>
      <c r="O272" s="4">
        <v>5.788722584962783</v>
      </c>
      <c r="P272" s="4">
        <v>3.3001366920523334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3.3001366948023332</v>
      </c>
      <c r="AH272" t="str">
        <f t="shared" si="110"/>
        <v xml:space="preserve"> </v>
      </c>
      <c r="AI272">
        <f t="shared" si="94"/>
        <v>83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36.708930310343156</v>
      </c>
      <c r="AR272" t="e">
        <v>#VALUE!</v>
      </c>
      <c r="AS272">
        <v>13.259129076352272</v>
      </c>
      <c r="AT272">
        <v>-36.708930310343156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2</v>
      </c>
      <c r="E273" s="3">
        <v>17</v>
      </c>
      <c r="F273" s="3">
        <v>24</v>
      </c>
      <c r="G273" s="4">
        <v>50</v>
      </c>
      <c r="H273" s="4">
        <v>43.9</v>
      </c>
      <c r="I273" s="5">
        <v>7345.5176295999991</v>
      </c>
      <c r="J273" s="4">
        <v>12.352279122115924</v>
      </c>
      <c r="K273" s="4">
        <v>11.968375136314068</v>
      </c>
      <c r="L273" s="4">
        <v>5.5533320236614063</v>
      </c>
      <c r="M273" s="4">
        <v>5.3659291755425729</v>
      </c>
      <c r="N273" s="4">
        <v>3.5540000000000003</v>
      </c>
      <c r="O273" s="4">
        <v>24.460750538700871</v>
      </c>
      <c r="P273" s="4">
        <v>3.416856492027335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-0.49692131329937383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19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3.4168564947873348</v>
      </c>
      <c r="AH273" t="str">
        <f t="shared" si="110"/>
        <v xml:space="preserve"> </v>
      </c>
      <c r="AI273">
        <f t="shared" si="94"/>
        <v>73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24.607210061376506</v>
      </c>
      <c r="AR273">
        <v>49.692131329937382</v>
      </c>
      <c r="AS273">
        <v>13.89521640091116</v>
      </c>
      <c r="AT273">
        <v>-24.607210061376506</v>
      </c>
      <c r="AU273">
        <v>-49.692131329937382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5</v>
      </c>
      <c r="D274" s="3">
        <v>3</v>
      </c>
      <c r="E274" s="3">
        <v>13</v>
      </c>
      <c r="F274" s="3">
        <v>21</v>
      </c>
      <c r="G274" s="4">
        <v>59.5</v>
      </c>
      <c r="H274" s="4">
        <v>56.58</v>
      </c>
      <c r="I274" s="5">
        <v>19634.456327519998</v>
      </c>
      <c r="J274" s="4">
        <v>13.942828979793001</v>
      </c>
      <c r="K274" s="4">
        <v>13.303550434987066</v>
      </c>
      <c r="L274" s="4">
        <v>12.012493396449013</v>
      </c>
      <c r="M274" s="4">
        <v>11.703334689559769</v>
      </c>
      <c r="N274" s="4">
        <v>4.0579999999999998</v>
      </c>
      <c r="O274" s="4">
        <v>-24.91350945478429</v>
      </c>
      <c r="P274" s="4">
        <v>4.1675503711558859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4.1675503739258861</v>
      </c>
      <c r="AH274" t="str">
        <f t="shared" si="110"/>
        <v xml:space="preserve"> </v>
      </c>
      <c r="AI274">
        <f t="shared" si="94"/>
        <v>35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14.899204751485652</v>
      </c>
      <c r="AR274">
        <v>-8.8216835610904099</v>
      </c>
      <c r="AS274">
        <v>5.1608342170378352</v>
      </c>
      <c r="AT274">
        <v>-14.899204751485652</v>
      </c>
      <c r="AU274">
        <v>8.8216835610904099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17</v>
      </c>
      <c r="D275" s="3">
        <v>2</v>
      </c>
      <c r="E275" s="3">
        <v>7</v>
      </c>
      <c r="F275" s="3">
        <v>26</v>
      </c>
      <c r="G275" s="4">
        <v>19</v>
      </c>
      <c r="H275" s="4">
        <v>17.02</v>
      </c>
      <c r="I275" s="5">
        <v>17351.941060000001</v>
      </c>
      <c r="J275" s="4">
        <v>9.2149431510557651</v>
      </c>
      <c r="K275" s="4">
        <v>8.51</v>
      </c>
      <c r="L275" s="4" t="s">
        <v>1019</v>
      </c>
      <c r="M275" s="4" t="s">
        <v>1019</v>
      </c>
      <c r="N275" s="4">
        <v>1.847</v>
      </c>
      <c r="O275" s="4">
        <v>8.9473684210526407</v>
      </c>
      <c r="P275" s="4">
        <v>4.3537015276145707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4.353701530394571</v>
      </c>
      <c r="AH275" t="str">
        <f t="shared" si="110"/>
        <v xml:space="preserve"> </v>
      </c>
      <c r="AI275">
        <f t="shared" si="94"/>
        <v>29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43.756106349635601</v>
      </c>
      <c r="AR275" t="e">
        <v>#VALUE!</v>
      </c>
      <c r="AS275">
        <v>11.633372502937721</v>
      </c>
      <c r="AT275">
        <v>-43.756106349635601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10</v>
      </c>
      <c r="D276" s="3">
        <v>0</v>
      </c>
      <c r="E276" s="3">
        <v>0</v>
      </c>
      <c r="F276" s="3">
        <v>10</v>
      </c>
      <c r="G276" s="4">
        <v>75</v>
      </c>
      <c r="H276" s="4">
        <v>79.02</v>
      </c>
      <c r="I276" s="5">
        <v>14830.925673419999</v>
      </c>
      <c r="J276" s="4">
        <v>21.128342245989302</v>
      </c>
      <c r="K276" s="4">
        <v>18.814285714285713</v>
      </c>
      <c r="L276" s="4">
        <v>14.993230158358255</v>
      </c>
      <c r="M276" s="4">
        <v>13.476731082157901</v>
      </c>
      <c r="N276" s="4">
        <v>3.74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>
        <f t="shared" si="104"/>
        <v>0.35824303415123615</v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>
        <f t="shared" si="90"/>
        <v>80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14</v>
      </c>
      <c r="AN276" t="str">
        <f t="shared" si="97"/>
        <v xml:space="preserve"> </v>
      </c>
      <c r="AO276" t="s">
        <v>985</v>
      </c>
      <c r="AP276" t="s">
        <v>1097</v>
      </c>
      <c r="AQ276">
        <v>-28.957956095016634</v>
      </c>
      <c r="AR276">
        <v>-35.824303415123616</v>
      </c>
      <c r="AS276">
        <v>-5.0873196659073638</v>
      </c>
      <c r="AT276">
        <v>28.957956095016634</v>
      </c>
      <c r="AU276">
        <v>35.824303415123616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14</v>
      </c>
      <c r="D277" s="3">
        <v>4</v>
      </c>
      <c r="E277" s="3">
        <v>6</v>
      </c>
      <c r="F277" s="3">
        <v>24</v>
      </c>
      <c r="G277" s="4">
        <v>58</v>
      </c>
      <c r="H277" s="4">
        <v>47.34</v>
      </c>
      <c r="I277" s="5">
        <v>57728.044000080001</v>
      </c>
      <c r="J277" s="4">
        <v>12.832746001626457</v>
      </c>
      <c r="K277" s="4">
        <v>12.389426851609526</v>
      </c>
      <c r="L277" s="4">
        <v>11.924070853866349</v>
      </c>
      <c r="M277" s="4">
        <v>11.765998951087996</v>
      </c>
      <c r="N277" s="4">
        <v>3.5979999999999999</v>
      </c>
      <c r="O277" s="4">
        <v>4.5555555555555589</v>
      </c>
      <c r="P277" s="4">
        <v>5.4816223067173633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0.22517955497574982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43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5.4816223095173635</v>
      </c>
      <c r="AH277" t="str">
        <f t="shared" si="110"/>
        <v xml:space="preserve"> </v>
      </c>
      <c r="AI277">
        <f t="shared" si="94"/>
        <v>13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21.674655011309074</v>
      </c>
      <c r="AR277">
        <v>-8.0206600240916757</v>
      </c>
      <c r="AS277">
        <v>22.517955217574979</v>
      </c>
      <c r="AT277">
        <v>-21.674655011309074</v>
      </c>
      <c r="AU277">
        <v>8.0206600240916757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14</v>
      </c>
      <c r="F278" s="3">
        <v>23</v>
      </c>
      <c r="G278" s="4">
        <v>17</v>
      </c>
      <c r="H278" s="4">
        <v>17.68</v>
      </c>
      <c r="I278" s="5">
        <v>7450.1553807199998</v>
      </c>
      <c r="J278" s="4">
        <v>28.7012987012987</v>
      </c>
      <c r="K278" s="4">
        <v>25.923753665689148</v>
      </c>
      <c r="L278" s="4">
        <v>16.859369631126832</v>
      </c>
      <c r="M278" s="4">
        <v>16.089062085593731</v>
      </c>
      <c r="N278" s="4">
        <v>0.61599999999999999</v>
      </c>
      <c r="O278" s="4">
        <v>-22.694752598588806</v>
      </c>
      <c r="P278" s="4">
        <v>6.385746606334842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>
        <f t="shared" si="102"/>
        <v>0.75179896969655968</v>
      </c>
      <c r="V278" s="37" t="str">
        <f t="shared" si="103"/>
        <v/>
      </c>
      <c r="W278" s="37">
        <f t="shared" si="104"/>
        <v>0.5272973948774724</v>
      </c>
      <c r="X278" s="37" t="str">
        <f t="shared" si="105"/>
        <v/>
      </c>
      <c r="Y278">
        <f t="shared" si="89"/>
        <v>20</v>
      </c>
      <c r="Z278" s="1" t="str">
        <f t="shared" si="106"/>
        <v xml:space="preserve"> </v>
      </c>
      <c r="AA278">
        <f t="shared" si="90"/>
        <v>57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6.3857466091448423</v>
      </c>
      <c r="AH278" t="str">
        <f t="shared" si="110"/>
        <v xml:space="preserve"> </v>
      </c>
      <c r="AI278">
        <f t="shared" si="94"/>
        <v>8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-75.179896969655971</v>
      </c>
      <c r="AR278">
        <v>-52.729739487747239</v>
      </c>
      <c r="AS278">
        <v>-3.8461538461538436</v>
      </c>
      <c r="AT278">
        <v>75.179896969655971</v>
      </c>
      <c r="AU278">
        <v>52.729739487747239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0</v>
      </c>
      <c r="E279" s="3">
        <v>3</v>
      </c>
      <c r="F279" s="3">
        <v>13</v>
      </c>
      <c r="G279" s="4">
        <v>121</v>
      </c>
      <c r="H279" s="4">
        <v>107.14</v>
      </c>
      <c r="I279" s="5">
        <v>16217.13767432</v>
      </c>
      <c r="J279" s="4">
        <v>12.961529155577063</v>
      </c>
      <c r="K279" s="4">
        <v>12.19578827546955</v>
      </c>
      <c r="L279" s="4">
        <v>10.006457900166653</v>
      </c>
      <c r="M279" s="4">
        <v>9.4517246941809372</v>
      </c>
      <c r="N279" s="4">
        <v>8.266</v>
      </c>
      <c r="O279" s="4">
        <v>-20.396039603960393</v>
      </c>
      <c r="P279" s="4">
        <v>2.7851409370916556</v>
      </c>
      <c r="Q279" s="36">
        <f t="shared" si="98"/>
        <v>76.923076925896922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>
        <f t="shared" si="92"/>
        <v>51</v>
      </c>
      <c r="AF279" t="str">
        <f t="shared" si="93"/>
        <v xml:space="preserve"> </v>
      </c>
      <c r="AG279">
        <f t="shared" si="109"/>
        <v>2.7851409399116553</v>
      </c>
      <c r="AH279" t="str">
        <f t="shared" si="110"/>
        <v xml:space="preserve"> </v>
      </c>
      <c r="AI279">
        <f t="shared" si="94"/>
        <v>135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20.888620209355203</v>
      </c>
      <c r="AR279">
        <v>9.3510764799919048</v>
      </c>
      <c r="AS279">
        <v>12.936344969199176</v>
      </c>
      <c r="AT279">
        <v>-20.888620209355203</v>
      </c>
      <c r="AU279">
        <v>-9.3510764799919048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2</v>
      </c>
      <c r="D280" s="3">
        <v>4</v>
      </c>
      <c r="E280" s="3">
        <v>15</v>
      </c>
      <c r="F280" s="3">
        <v>21</v>
      </c>
      <c r="G280" s="4">
        <v>108</v>
      </c>
      <c r="H280" s="4">
        <v>116.85</v>
      </c>
      <c r="I280" s="5">
        <v>40246.835965499995</v>
      </c>
      <c r="J280" s="4">
        <v>17.629752564876281</v>
      </c>
      <c r="K280" s="4">
        <v>16.74308640206333</v>
      </c>
      <c r="L280" s="4">
        <v>11.48341300561254</v>
      </c>
      <c r="M280" s="4">
        <v>11.188119829353949</v>
      </c>
      <c r="N280" s="4">
        <v>6.6280000000000001</v>
      </c>
      <c r="O280" s="4">
        <v>-9.2982456140350909</v>
      </c>
      <c r="P280" s="4">
        <v>3.51219512195122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3.5121951247812198</v>
      </c>
      <c r="AH280" t="str">
        <f t="shared" si="110"/>
        <v xml:space="preserve"> </v>
      </c>
      <c r="AI280">
        <f t="shared" si="94"/>
        <v>66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-7.6041286513564454</v>
      </c>
      <c r="AR280">
        <v>-4.0287220193172102</v>
      </c>
      <c r="AS280">
        <v>-7.5738125802310652</v>
      </c>
      <c r="AT280">
        <v>7.6041286513564454</v>
      </c>
      <c r="AU280">
        <v>4.0287220193172102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3</v>
      </c>
      <c r="F281" s="3">
        <v>23</v>
      </c>
      <c r="G281" s="4">
        <v>21</v>
      </c>
      <c r="H281" s="4">
        <v>18.88</v>
      </c>
      <c r="I281" s="5">
        <v>42737.833190719997</v>
      </c>
      <c r="J281" s="4">
        <v>18.564405113077676</v>
      </c>
      <c r="K281" s="4">
        <v>17.210574293527802</v>
      </c>
      <c r="L281" s="4">
        <v>10.259845753384253</v>
      </c>
      <c r="M281" s="4">
        <v>9.8821606340673256</v>
      </c>
      <c r="N281" s="4">
        <v>1.0170000000000001</v>
      </c>
      <c r="O281" s="4">
        <v>10.909090909090907</v>
      </c>
      <c r="P281" s="4">
        <v>5.2701271186440684</v>
      </c>
      <c r="Q281" s="36">
        <f t="shared" si="98"/>
        <v>82.608695655013904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>
        <f t="shared" si="92"/>
        <v>33</v>
      </c>
      <c r="AF281" t="str">
        <f t="shared" si="93"/>
        <v xml:space="preserve"> </v>
      </c>
      <c r="AG281">
        <f t="shared" si="109"/>
        <v>5.2701271214840686</v>
      </c>
      <c r="AH281" t="str">
        <f t="shared" si="110"/>
        <v xml:space="preserve"> </v>
      </c>
      <c r="AI281">
        <f t="shared" si="94"/>
        <v>16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-13.308829989102477</v>
      </c>
      <c r="AR281">
        <v>7.055625246759945</v>
      </c>
      <c r="AS281">
        <v>11.228813559322038</v>
      </c>
      <c r="AT281">
        <v>13.308829989102477</v>
      </c>
      <c r="AU281">
        <v>-7.055625246759945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11</v>
      </c>
      <c r="D282" s="3">
        <v>0</v>
      </c>
      <c r="E282" s="3">
        <v>4</v>
      </c>
      <c r="F282" s="3">
        <v>15</v>
      </c>
      <c r="G282" s="4">
        <v>78</v>
      </c>
      <c r="H282" s="4">
        <v>61.16</v>
      </c>
      <c r="I282" s="5">
        <v>10402.529115439998</v>
      </c>
      <c r="J282" s="4">
        <v>12.982381659944808</v>
      </c>
      <c r="K282" s="4">
        <v>12.137328835086327</v>
      </c>
      <c r="L282" s="4">
        <v>17.789048422597212</v>
      </c>
      <c r="M282" s="4">
        <v>16.994794280507467</v>
      </c>
      <c r="N282" s="4">
        <v>4.7110000000000003</v>
      </c>
      <c r="O282" s="4">
        <v>36.448850506068126</v>
      </c>
      <c r="P282" s="4" t="s">
        <v>145</v>
      </c>
      <c r="Q282" s="36">
        <f t="shared" si="98"/>
        <v>73.33333333618333</v>
      </c>
      <c r="R282" t="str">
        <f t="shared" si="99"/>
        <v xml:space="preserve"> </v>
      </c>
      <c r="S282" s="37">
        <f t="shared" si="100"/>
        <v>0.27534336452429709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0.61151738811280931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51</v>
      </c>
      <c r="AB282" s="1" t="str">
        <f t="shared" si="107"/>
        <v xml:space="preserve"> </v>
      </c>
      <c r="AC282">
        <f t="shared" si="91"/>
        <v>18</v>
      </c>
      <c r="AD282" s="1" t="str">
        <f t="shared" si="108"/>
        <v xml:space="preserve"> </v>
      </c>
      <c r="AE282">
        <f t="shared" si="92"/>
        <v>72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20.761345844361546</v>
      </c>
      <c r="AR282">
        <v>-61.151738811280929</v>
      </c>
      <c r="AS282">
        <v>27.534336167429707</v>
      </c>
      <c r="AT282">
        <v>-20.761345844361546</v>
      </c>
      <c r="AU282">
        <v>61.151738811280929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13</v>
      </c>
      <c r="D283" s="3">
        <v>0</v>
      </c>
      <c r="E283" s="3">
        <v>15</v>
      </c>
      <c r="F283" s="3">
        <v>28</v>
      </c>
      <c r="G283" s="4">
        <v>51</v>
      </c>
      <c r="H283" s="4">
        <v>45.59</v>
      </c>
      <c r="I283" s="5">
        <v>194054.46860982003</v>
      </c>
      <c r="J283" s="4">
        <v>20.88410444342648</v>
      </c>
      <c r="K283" s="4">
        <v>19.491235570756736</v>
      </c>
      <c r="L283" s="4">
        <v>18.893457009287943</v>
      </c>
      <c r="M283" s="4">
        <v>17.73796286517743</v>
      </c>
      <c r="N283" s="4">
        <v>2.1829999999999998</v>
      </c>
      <c r="O283" s="4">
        <v>0.638297872340438</v>
      </c>
      <c r="P283" s="4">
        <v>3.6192147400745776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0.71156622708119288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43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3.6192147429345773</v>
      </c>
      <c r="AH283" t="str">
        <f t="shared" si="110"/>
        <v xml:space="preserve"> </v>
      </c>
      <c r="AI283">
        <f t="shared" si="94"/>
        <v>60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-27.467237729470529</v>
      </c>
      <c r="AR283">
        <v>-71.156622708119286</v>
      </c>
      <c r="AS283">
        <v>11.866637420486947</v>
      </c>
      <c r="AT283">
        <v>27.467237729470529</v>
      </c>
      <c r="AU283">
        <v>71.156622708119286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13</v>
      </c>
      <c r="D284" s="3">
        <v>0</v>
      </c>
      <c r="E284" s="3">
        <v>15</v>
      </c>
      <c r="F284" s="3">
        <v>28</v>
      </c>
      <c r="G284" s="4">
        <v>59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4.9480000000000004</v>
      </c>
      <c r="O284" s="4">
        <v>-1.9047619047619064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9</v>
      </c>
      <c r="D285" s="3">
        <v>3</v>
      </c>
      <c r="E285" s="3">
        <v>13</v>
      </c>
      <c r="F285" s="3">
        <v>25</v>
      </c>
      <c r="G285" s="4">
        <v>31</v>
      </c>
      <c r="H285" s="4">
        <v>28.96</v>
      </c>
      <c r="I285" s="5">
        <v>23102.638293600001</v>
      </c>
      <c r="J285" s="4">
        <v>13.382624768946394</v>
      </c>
      <c r="K285" s="4">
        <v>12.69062226117441</v>
      </c>
      <c r="L285" s="4">
        <v>7.0525093875141094</v>
      </c>
      <c r="M285" s="4">
        <v>6.9357195385427071</v>
      </c>
      <c r="N285" s="4">
        <v>2.1640000000000001</v>
      </c>
      <c r="O285" s="4">
        <v>-18.095238095238095</v>
      </c>
      <c r="P285" s="4">
        <v>1.8784530386740332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-0.36111020455873966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48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18.318440827156167</v>
      </c>
      <c r="AR285">
        <v>36.111020455873962</v>
      </c>
      <c r="AS285">
        <v>7.0441988950276313</v>
      </c>
      <c r="AT285">
        <v>-18.318440827156167</v>
      </c>
      <c r="AU285">
        <v>-36.111020455873962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2</v>
      </c>
      <c r="E286" s="3">
        <v>10</v>
      </c>
      <c r="F286" s="3">
        <v>21</v>
      </c>
      <c r="G286" s="4">
        <v>75</v>
      </c>
      <c r="H286" s="4">
        <v>66.03</v>
      </c>
      <c r="I286" s="5">
        <v>10903.49236713</v>
      </c>
      <c r="J286" s="4">
        <v>11.905878110349802</v>
      </c>
      <c r="K286" s="4">
        <v>11.459562651856993</v>
      </c>
      <c r="L286" s="4">
        <v>5.7014243740947652</v>
      </c>
      <c r="M286" s="4">
        <v>5.6781618859215293</v>
      </c>
      <c r="N286" s="4">
        <v>5.5460000000000003</v>
      </c>
      <c r="O286" s="4">
        <v>16.52406417112298</v>
      </c>
      <c r="P286" s="4">
        <v>3.6952900196880205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-0.48350556490741958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23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3.6952900225780203</v>
      </c>
      <c r="AH286" t="str">
        <f t="shared" si="110"/>
        <v xml:space="preserve"> </v>
      </c>
      <c r="AI286">
        <f t="shared" si="94"/>
        <v>58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27.331842283151232</v>
      </c>
      <c r="AR286">
        <v>48.350556490741958</v>
      </c>
      <c r="AS286">
        <v>13.584734211721949</v>
      </c>
      <c r="AT286">
        <v>-27.331842283151232</v>
      </c>
      <c r="AU286">
        <v>-48.350556490741958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8</v>
      </c>
      <c r="F287" s="3">
        <v>20</v>
      </c>
      <c r="G287" s="4">
        <v>123.5</v>
      </c>
      <c r="H287" s="4">
        <v>104.9</v>
      </c>
      <c r="I287" s="5">
        <v>10588.769119500001</v>
      </c>
      <c r="J287" s="4">
        <v>15.61244232772734</v>
      </c>
      <c r="K287" s="4">
        <v>13.701671891327063</v>
      </c>
      <c r="L287" s="4">
        <v>9.4230656255952301</v>
      </c>
      <c r="M287" s="4">
        <v>8.6933709498954332</v>
      </c>
      <c r="N287" s="4">
        <v>6.7190000000000003</v>
      </c>
      <c r="O287" s="4">
        <v>13.692307692307686</v>
      </c>
      <c r="P287" s="4">
        <v>1.4528122020972354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0.17731172835281203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-0.14636051663758753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119</v>
      </c>
      <c r="AC287">
        <f t="shared" si="91"/>
        <v>68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4.708631240710492</v>
      </c>
      <c r="AR287">
        <v>14.636051663758753</v>
      </c>
      <c r="AS287">
        <v>17.731172545281204</v>
      </c>
      <c r="AT287">
        <v>-4.708631240710492</v>
      </c>
      <c r="AU287">
        <v>-14.636051663758753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1</v>
      </c>
      <c r="F288" s="3">
        <v>2</v>
      </c>
      <c r="G288" s="4">
        <v>54</v>
      </c>
      <c r="H288" s="4">
        <v>45.88</v>
      </c>
      <c r="I288" s="5">
        <v>14282.413076880001</v>
      </c>
      <c r="J288" s="4">
        <v>12.684545203207078</v>
      </c>
      <c r="K288" s="4">
        <v>12.073684210526316</v>
      </c>
      <c r="L288" s="4" t="s">
        <v>1019</v>
      </c>
      <c r="M288" s="4" t="s">
        <v>1019</v>
      </c>
      <c r="N288" s="4">
        <v>3.617</v>
      </c>
      <c r="O288" s="4">
        <v>5.1674576255601847</v>
      </c>
      <c r="P288" s="4">
        <v>0.61028770706190061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0.1769834379579511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69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22.579206434856779</v>
      </c>
      <c r="AR288" t="e">
        <v>#VALUE!</v>
      </c>
      <c r="AS288">
        <v>17.698343504795112</v>
      </c>
      <c r="AT288">
        <v>-22.579206434856779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34.5</v>
      </c>
      <c r="H289" s="4">
        <v>27.27</v>
      </c>
      <c r="I289" s="5">
        <v>7502.6585591100002</v>
      </c>
      <c r="J289" s="4">
        <v>9.95982468955442</v>
      </c>
      <c r="K289" s="4">
        <v>10.040500736377025</v>
      </c>
      <c r="L289" s="4">
        <v>6.6623564195711769</v>
      </c>
      <c r="M289" s="4">
        <v>6.7149561302447944</v>
      </c>
      <c r="N289" s="4">
        <v>2.738</v>
      </c>
      <c r="O289" s="4">
        <v>-1.8957345971563999</v>
      </c>
      <c r="P289" s="4">
        <v>8.8192152548588201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0.26512651557126521</v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-0.39645432622997967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40</v>
      </c>
      <c r="AC289">
        <f t="shared" si="91"/>
        <v>22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8.8192152577788203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39.209682422035122</v>
      </c>
      <c r="AR289">
        <v>39.645432622997966</v>
      </c>
      <c r="AS289">
        <v>26.512651265126518</v>
      </c>
      <c r="AT289">
        <v>-39.209682422035122</v>
      </c>
      <c r="AU289">
        <v>-39.645432622997966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4</v>
      </c>
      <c r="D290" s="3">
        <v>0</v>
      </c>
      <c r="E290" s="3">
        <v>3</v>
      </c>
      <c r="F290" s="3">
        <v>7</v>
      </c>
      <c r="G290" s="4">
        <v>46</v>
      </c>
      <c r="H290" s="4">
        <v>44.38</v>
      </c>
      <c r="I290" s="5">
        <v>5787.9399225200004</v>
      </c>
      <c r="J290" s="4">
        <v>17.465564738292013</v>
      </c>
      <c r="K290" s="4">
        <v>15.681978798586574</v>
      </c>
      <c r="L290" s="4">
        <v>8.724570119752121</v>
      </c>
      <c r="M290" s="4">
        <v>8.0802609325924131</v>
      </c>
      <c r="N290" s="4">
        <v>2.5409999999999999</v>
      </c>
      <c r="O290" s="4">
        <v>0.56603773584905703</v>
      </c>
      <c r="P290" s="4">
        <v>3.4700315457413247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-0.20963751866963209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91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3.4700315486713245</v>
      </c>
      <c r="AH290" t="str">
        <f t="shared" si="110"/>
        <v xml:space="preserve"> </v>
      </c>
      <c r="AI290">
        <f t="shared" si="94"/>
        <v>69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-6.601999554550031</v>
      </c>
      <c r="AR290">
        <v>20.963751866963211</v>
      </c>
      <c r="AS290">
        <v>3.6502929247408611</v>
      </c>
      <c r="AT290">
        <v>6.601999554550031</v>
      </c>
      <c r="AU290">
        <v>-20.963751866963211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19</v>
      </c>
      <c r="D291" s="3">
        <v>0</v>
      </c>
      <c r="E291" s="3">
        <v>1</v>
      </c>
      <c r="F291" s="3">
        <v>20</v>
      </c>
      <c r="G291" s="4">
        <v>56</v>
      </c>
      <c r="H291" s="4">
        <v>48.24</v>
      </c>
      <c r="I291" s="5">
        <v>15283.385499290001</v>
      </c>
      <c r="J291" s="4">
        <v>8.243335611756665</v>
      </c>
      <c r="K291" s="4">
        <v>7.6680972818311872</v>
      </c>
      <c r="L291" s="4">
        <v>7.5450650857930119</v>
      </c>
      <c r="M291" s="4">
        <v>7.3374203478758524</v>
      </c>
      <c r="N291" s="4">
        <v>5.8520000000000003</v>
      </c>
      <c r="O291" s="4">
        <v>-31.621621621621625</v>
      </c>
      <c r="P291" s="4">
        <v>0.33167495854063017</v>
      </c>
      <c r="Q291" s="36">
        <f t="shared" si="98"/>
        <v>95.000000002939998</v>
      </c>
      <c r="R291" t="str">
        <f t="shared" si="99"/>
        <v xml:space="preserve"> </v>
      </c>
      <c r="S291" s="37">
        <f t="shared" si="100"/>
        <v>0.16086235783220568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>
        <f t="shared" si="105"/>
        <v>-0.31648937642145769</v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>
        <f t="shared" si="107"/>
        <v>59</v>
      </c>
      <c r="AC291">
        <f t="shared" si="91"/>
        <v>86</v>
      </c>
      <c r="AD291" s="1" t="str">
        <f t="shared" si="108"/>
        <v xml:space="preserve"> </v>
      </c>
      <c r="AE291">
        <f t="shared" si="92"/>
        <v>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49.686364433101893</v>
      </c>
      <c r="AR291">
        <v>31.648937642145768</v>
      </c>
      <c r="AS291">
        <v>16.08623548922057</v>
      </c>
      <c r="AT291">
        <v>-49.686364433101893</v>
      </c>
      <c r="AU291">
        <v>-31.648937642145768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13</v>
      </c>
      <c r="D292" s="3">
        <v>1</v>
      </c>
      <c r="E292" s="3">
        <v>8</v>
      </c>
      <c r="F292" s="3">
        <v>22</v>
      </c>
      <c r="G292" s="4">
        <v>165</v>
      </c>
      <c r="H292" s="4">
        <v>146.76</v>
      </c>
      <c r="I292" s="5">
        <v>14808.084000000001</v>
      </c>
      <c r="J292" s="4">
        <v>13.076717455225873</v>
      </c>
      <c r="K292" s="4">
        <v>12.215748293657398</v>
      </c>
      <c r="L292" s="4">
        <v>10.045569948402765</v>
      </c>
      <c r="M292" s="4">
        <v>9.7002176128955799</v>
      </c>
      <c r="N292" s="4">
        <v>11.223000000000001</v>
      </c>
      <c r="O292" s="4">
        <v>-7.6978417266187034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20.185562320769989</v>
      </c>
      <c r="AR292">
        <v>8.9967587878935777</v>
      </c>
      <c r="AS292">
        <v>12.428454619787409</v>
      </c>
      <c r="AT292">
        <v>-20.185562320769989</v>
      </c>
      <c r="AU292">
        <v>-8.9967587878935777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3</v>
      </c>
      <c r="E293" s="3">
        <v>13</v>
      </c>
      <c r="F293" s="3">
        <v>29</v>
      </c>
      <c r="G293" s="4">
        <v>178</v>
      </c>
      <c r="H293" s="4">
        <v>166.5</v>
      </c>
      <c r="I293" s="5">
        <v>90919.657498500004</v>
      </c>
      <c r="J293" s="4">
        <v>24.112961622013032</v>
      </c>
      <c r="K293" s="4">
        <v>21.239954075774971</v>
      </c>
      <c r="L293" s="4">
        <v>12.365856245313466</v>
      </c>
      <c r="M293" s="4">
        <v>11.256880768467429</v>
      </c>
      <c r="N293" s="4">
        <v>6.1109999999999998</v>
      </c>
      <c r="O293" s="4" t="s">
        <v>140</v>
      </c>
      <c r="P293" s="4">
        <v>2.0528528528528529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>
        <f t="shared" si="104"/>
        <v>0.1202281249013859</v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>
        <f t="shared" si="90"/>
        <v>139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2.0528528558128527</v>
      </c>
      <c r="AH293" t="str">
        <f t="shared" si="110"/>
        <v xml:space="preserve"> </v>
      </c>
      <c r="AI293">
        <f t="shared" si="94"/>
        <v>191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-47.174738555868046</v>
      </c>
      <c r="AR293">
        <v>-12.022812490138591</v>
      </c>
      <c r="AS293">
        <v>6.9069069069069178</v>
      </c>
      <c r="AT293">
        <v>47.174738555868046</v>
      </c>
      <c r="AU293">
        <v>12.022812490138591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14</v>
      </c>
      <c r="D294" s="3">
        <v>0</v>
      </c>
      <c r="E294" s="3">
        <v>2</v>
      </c>
      <c r="F294" s="3">
        <v>16</v>
      </c>
      <c r="G294" s="4">
        <v>38.849998474121094</v>
      </c>
      <c r="H294" s="4">
        <v>26.46</v>
      </c>
      <c r="I294" s="5">
        <v>8419.6422248399995</v>
      </c>
      <c r="J294" s="4">
        <v>10.562874251497007</v>
      </c>
      <c r="K294" s="4">
        <v>9.688758696448188</v>
      </c>
      <c r="L294" s="4">
        <v>8.8782118827235017</v>
      </c>
      <c r="M294" s="4">
        <v>8.3477621695529027</v>
      </c>
      <c r="N294" s="4">
        <v>2.218</v>
      </c>
      <c r="O294" s="4">
        <v>21.951219512195131</v>
      </c>
      <c r="P294" s="4" t="s">
        <v>145</v>
      </c>
      <c r="Q294" s="36">
        <f t="shared" si="98"/>
        <v>87.500000002969998</v>
      </c>
      <c r="R294" t="str">
        <f t="shared" si="99"/>
        <v xml:space="preserve"> </v>
      </c>
      <c r="S294" s="37">
        <f t="shared" si="100"/>
        <v>0.46825391355658708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-0.195719046658832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98</v>
      </c>
      <c r="AC294">
        <f t="shared" si="91"/>
        <v>5</v>
      </c>
      <c r="AD294" s="1" t="str">
        <f t="shared" si="108"/>
        <v xml:space="preserve"> </v>
      </c>
      <c r="AE294">
        <f t="shared" si="92"/>
        <v>21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35.52893747637458</v>
      </c>
      <c r="AR294">
        <v>19.571904665883199</v>
      </c>
      <c r="AS294">
        <v>46.825391058658703</v>
      </c>
      <c r="AT294">
        <v>-35.52893747637458</v>
      </c>
      <c r="AU294">
        <v>-19.571904665883199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9</v>
      </c>
      <c r="D295" s="3">
        <v>0</v>
      </c>
      <c r="E295" s="3">
        <v>5</v>
      </c>
      <c r="F295" s="3">
        <v>14</v>
      </c>
      <c r="G295" s="4">
        <v>222</v>
      </c>
      <c r="H295" s="4">
        <v>209.04</v>
      </c>
      <c r="I295" s="5">
        <v>16450.93606104</v>
      </c>
      <c r="J295" s="4">
        <v>18.242429531372721</v>
      </c>
      <c r="K295" s="4">
        <v>16.359367663171074</v>
      </c>
      <c r="L295" s="4">
        <v>11.737047722946214</v>
      </c>
      <c r="M295" s="4">
        <v>11.29372755037649</v>
      </c>
      <c r="N295" s="4">
        <v>11.459</v>
      </c>
      <c r="O295" s="4">
        <v>6.5811965811965969</v>
      </c>
      <c r="P295" s="4">
        <v>1.5815154994259473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-11.343634970687955</v>
      </c>
      <c r="AR295">
        <v>-6.3264096049728824</v>
      </c>
      <c r="AS295">
        <v>6.1997703788748693</v>
      </c>
      <c r="AT295">
        <v>11.343634970687955</v>
      </c>
      <c r="AU295">
        <v>6.3264096049728824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6</v>
      </c>
      <c r="D296" s="3">
        <v>1</v>
      </c>
      <c r="E296" s="3">
        <v>12</v>
      </c>
      <c r="F296" s="3">
        <v>19</v>
      </c>
      <c r="G296" s="4">
        <v>123</v>
      </c>
      <c r="H296" s="4">
        <v>120.75</v>
      </c>
      <c r="I296" s="5">
        <v>127913.16229125</v>
      </c>
      <c r="J296" s="4">
        <v>21.349009900990101</v>
      </c>
      <c r="K296" s="4">
        <v>18.534151957022253</v>
      </c>
      <c r="L296" s="4">
        <v>16.155132967025342</v>
      </c>
      <c r="M296" s="4">
        <v>14.402026495819308</v>
      </c>
      <c r="N296" s="4">
        <v>5.6559999999999997</v>
      </c>
      <c r="O296" s="4">
        <v>-3.4328358208955252</v>
      </c>
      <c r="P296" s="4">
        <v>2.0621118012422364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0.46350029890102462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67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2.0621118042322362</v>
      </c>
      <c r="AH296" t="str">
        <f t="shared" si="110"/>
        <v xml:space="preserve"> </v>
      </c>
      <c r="AI296">
        <f t="shared" si="94"/>
        <v>189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-30.304812816375602</v>
      </c>
      <c r="AR296">
        <v>-46.350029890102462</v>
      </c>
      <c r="AS296">
        <v>1.8633540372670732</v>
      </c>
      <c r="AT296">
        <v>30.304812816375602</v>
      </c>
      <c r="AU296">
        <v>46.350029890102462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16</v>
      </c>
      <c r="D297" s="3">
        <v>0</v>
      </c>
      <c r="E297" s="3">
        <v>8</v>
      </c>
      <c r="F297" s="3">
        <v>24</v>
      </c>
      <c r="G297" s="4">
        <v>335</v>
      </c>
      <c r="H297" s="4">
        <v>301</v>
      </c>
      <c r="I297" s="5">
        <v>85051.322734000001</v>
      </c>
      <c r="J297" s="4">
        <v>15.861305791220952</v>
      </c>
      <c r="K297" s="4">
        <v>12.778060791305824</v>
      </c>
      <c r="L297" s="4">
        <v>10.769114628916505</v>
      </c>
      <c r="M297" s="4">
        <v>9.4792207108130739</v>
      </c>
      <c r="N297" s="4">
        <v>18.977</v>
      </c>
      <c r="O297" s="4">
        <v>2.8109452736318521</v>
      </c>
      <c r="P297" s="4">
        <v>2.9707641196013292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2.970764122601329</v>
      </c>
      <c r="AH297" t="str">
        <f t="shared" si="110"/>
        <v xml:space="preserve"> </v>
      </c>
      <c r="AI297">
        <f t="shared" si="94"/>
        <v>113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3.1896799086458594</v>
      </c>
      <c r="AR297">
        <v>2.4421370564508882</v>
      </c>
      <c r="AS297">
        <v>11.295681063122931</v>
      </c>
      <c r="AT297">
        <v>-3.1896799086458594</v>
      </c>
      <c r="AU297">
        <v>-2.4421370564508882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7</v>
      </c>
      <c r="F298" s="3">
        <v>16</v>
      </c>
      <c r="G298" s="4">
        <v>69</v>
      </c>
      <c r="H298" s="4">
        <v>59.92</v>
      </c>
      <c r="I298" s="5">
        <v>12799.19506208</v>
      </c>
      <c r="J298" s="4">
        <v>6.6020273248126928</v>
      </c>
      <c r="K298" s="4">
        <v>5.8750857927247768</v>
      </c>
      <c r="L298" s="4" t="s">
        <v>1019</v>
      </c>
      <c r="M298" s="4" t="s">
        <v>1019</v>
      </c>
      <c r="N298" s="4">
        <v>9.0760000000000005</v>
      </c>
      <c r="O298" s="4">
        <v>3.3502538071066019</v>
      </c>
      <c r="P298" s="4">
        <v>2.4983311081441926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0.15153538351734316</v>
      </c>
      <c r="T298" s="37" t="str">
        <f t="shared" si="101"/>
        <v/>
      </c>
      <c r="U298" s="37" t="str">
        <f t="shared" si="102"/>
        <v/>
      </c>
      <c r="V298" s="37" t="str">
        <f t="shared" si="103"/>
        <v/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93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2.4983311111541924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153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59.704176504765314</v>
      </c>
      <c r="AR298" t="e">
        <v>#VALUE!</v>
      </c>
      <c r="AS298">
        <v>15.153538050734316</v>
      </c>
      <c r="AT298">
        <v>-59.704176504765314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2</v>
      </c>
      <c r="D299" s="3">
        <v>1</v>
      </c>
      <c r="E299" s="3">
        <v>9</v>
      </c>
      <c r="F299" s="3">
        <v>12</v>
      </c>
      <c r="G299" s="4">
        <v>45</v>
      </c>
      <c r="H299" s="4">
        <v>44.9</v>
      </c>
      <c r="I299" s="5">
        <v>10974.3008051</v>
      </c>
      <c r="J299" s="4">
        <v>19.902482269503544</v>
      </c>
      <c r="K299" s="4">
        <v>18.72393661384487</v>
      </c>
      <c r="L299" s="4">
        <v>12.909224118316271</v>
      </c>
      <c r="M299" s="4">
        <v>11.662084275436795</v>
      </c>
      <c r="N299" s="4">
        <v>2.1619999999999999</v>
      </c>
      <c r="O299" s="4">
        <v>7.8787878787878682</v>
      </c>
      <c r="P299" s="4">
        <v>3.1625835189309579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0.16945204934545943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122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3.1625835219509577</v>
      </c>
      <c r="AH299" t="str">
        <f t="shared" si="110"/>
        <v xml:space="preserve"> </v>
      </c>
      <c r="AI299">
        <f t="shared" si="118"/>
        <v>91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-21.47585479308902</v>
      </c>
      <c r="AR299">
        <v>-16.945204934545941</v>
      </c>
      <c r="AS299">
        <v>0.22271714922048602</v>
      </c>
      <c r="AT299">
        <v>21.47585479308902</v>
      </c>
      <c r="AU299">
        <v>16.945204934545941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22</v>
      </c>
      <c r="D300" s="3">
        <v>0</v>
      </c>
      <c r="E300" s="3">
        <v>10</v>
      </c>
      <c r="F300" s="3">
        <v>32</v>
      </c>
      <c r="G300" s="4">
        <v>110</v>
      </c>
      <c r="H300" s="4">
        <v>101.51</v>
      </c>
      <c r="I300" s="5">
        <v>81508.165780570009</v>
      </c>
      <c r="J300" s="4">
        <v>19.837795583349621</v>
      </c>
      <c r="K300" s="4">
        <v>16.817428760768721</v>
      </c>
      <c r="L300" s="4">
        <v>12.529811830083156</v>
      </c>
      <c r="M300" s="4">
        <v>11.360270491591045</v>
      </c>
      <c r="N300" s="4">
        <v>5.117</v>
      </c>
      <c r="O300" s="4">
        <v>4.7297297297297343</v>
      </c>
      <c r="P300" s="4">
        <v>1.7830755590582208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>
        <f t="shared" si="104"/>
        <v>0.13508093037235902</v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>
        <f t="shared" si="114"/>
        <v>128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-21.081036177608059</v>
      </c>
      <c r="AR300">
        <v>-13.508093037235902</v>
      </c>
      <c r="AS300">
        <v>8.3637080090631422</v>
      </c>
      <c r="AT300">
        <v>21.081036177608059</v>
      </c>
      <c r="AU300">
        <v>13.508093037235902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185</v>
      </c>
      <c r="H301" s="4">
        <v>181.33</v>
      </c>
      <c r="I301" s="5">
        <v>27669.771013820002</v>
      </c>
      <c r="J301" s="4">
        <v>13.111352133044107</v>
      </c>
      <c r="K301" s="4">
        <v>11.957138147049127</v>
      </c>
      <c r="L301" s="4">
        <v>9.1247619717083381</v>
      </c>
      <c r="M301" s="4">
        <v>9.0726378258724267</v>
      </c>
      <c r="N301" s="4">
        <v>13.83</v>
      </c>
      <c r="O301" s="4">
        <v>-29.311064718162839</v>
      </c>
      <c r="P301" s="4">
        <v>2.2390117465394588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-0.17338397026794916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105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2.2390117495794586</v>
      </c>
      <c r="AH301" t="str">
        <f t="shared" si="110"/>
        <v xml:space="preserve"> </v>
      </c>
      <c r="AI301">
        <f t="shared" si="118"/>
        <v>172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19.974167730061065</v>
      </c>
      <c r="AR301">
        <v>17.338397026794915</v>
      </c>
      <c r="AS301">
        <v>2.0239342634974733</v>
      </c>
      <c r="AT301">
        <v>-19.974167730061065</v>
      </c>
      <c r="AU301">
        <v>-17.338397026794915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8</v>
      </c>
      <c r="F302" s="3">
        <v>24</v>
      </c>
      <c r="G302" s="4">
        <v>64</v>
      </c>
      <c r="H302" s="4">
        <v>58</v>
      </c>
      <c r="I302" s="5">
        <v>32055.953242</v>
      </c>
      <c r="J302" s="4">
        <v>11.111111111111112</v>
      </c>
      <c r="K302" s="4">
        <v>10.375670840787119</v>
      </c>
      <c r="L302" s="4">
        <v>6.3603820191005633</v>
      </c>
      <c r="M302" s="4">
        <v>6.1807818990663064</v>
      </c>
      <c r="N302" s="4">
        <v>5.22</v>
      </c>
      <c r="O302" s="4">
        <v>19.066666666666666</v>
      </c>
      <c r="P302" s="4">
        <v>1.1948275862068967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-0.42381031433922367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34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32.182744762878265</v>
      </c>
      <c r="AR302">
        <v>42.381031433922367</v>
      </c>
      <c r="AS302">
        <v>10.344827586206895</v>
      </c>
      <c r="AT302">
        <v>-32.182744762878265</v>
      </c>
      <c r="AU302">
        <v>-42.381031433922367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8</v>
      </c>
      <c r="D303" s="3">
        <v>1</v>
      </c>
      <c r="E303" s="3">
        <v>12</v>
      </c>
      <c r="F303" s="3">
        <v>21</v>
      </c>
      <c r="G303" s="4">
        <v>96</v>
      </c>
      <c r="H303" s="4">
        <v>86.32</v>
      </c>
      <c r="I303" s="5">
        <v>32456.319999999996</v>
      </c>
      <c r="J303" s="4">
        <v>8.2516011853551277</v>
      </c>
      <c r="K303" s="4">
        <v>7.2113617376775263</v>
      </c>
      <c r="L303" s="4">
        <v>6.1750352246041968</v>
      </c>
      <c r="M303" s="4">
        <v>5.5144477450715632</v>
      </c>
      <c r="N303" s="4">
        <v>10.461</v>
      </c>
      <c r="O303" s="4">
        <v>-25.428114499290221</v>
      </c>
      <c r="P303" s="4">
        <v>4.7115384615384626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-0.44060095850782599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30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4.7115384645984628</v>
      </c>
      <c r="AH303" t="str">
        <f t="shared" si="110"/>
        <v xml:space="preserve"> </v>
      </c>
      <c r="AI303">
        <f t="shared" si="118"/>
        <v>22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49.635915066805161</v>
      </c>
      <c r="AR303">
        <v>44.060095850782602</v>
      </c>
      <c r="AS303">
        <v>11.214087117701578</v>
      </c>
      <c r="AT303">
        <v>-49.635915066805161</v>
      </c>
      <c r="AU303">
        <v>-44.060095850782602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10</v>
      </c>
      <c r="F304" s="3">
        <v>19</v>
      </c>
      <c r="G304" s="4">
        <v>27</v>
      </c>
      <c r="H304" s="4">
        <v>25.14</v>
      </c>
      <c r="I304" s="5">
        <v>7729.7264136000003</v>
      </c>
      <c r="J304" s="4">
        <v>6.2834291427143212</v>
      </c>
      <c r="K304" s="4">
        <v>7.6599634369287024</v>
      </c>
      <c r="L304" s="4">
        <v>4.5434806381939037</v>
      </c>
      <c r="M304" s="4">
        <v>5.0989668107314694</v>
      </c>
      <c r="N304" s="4">
        <v>4.0010000000000003</v>
      </c>
      <c r="O304" s="4">
        <v>-10.106382978723394</v>
      </c>
      <c r="P304" s="4">
        <v>6.0978520286396183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-0.61648757385775654</v>
      </c>
      <c r="W304" s="37" t="str">
        <f t="shared" si="104"/>
        <v/>
      </c>
      <c r="X304" s="37">
        <f t="shared" si="105"/>
        <v>-0.5884041755880296</v>
      </c>
      <c r="Y304" t="str">
        <f t="shared" si="113"/>
        <v xml:space="preserve"> </v>
      </c>
      <c r="Z304" s="1">
        <f t="shared" si="106"/>
        <v>8</v>
      </c>
      <c r="AA304" t="str">
        <f t="shared" si="114"/>
        <v xml:space="preserve"> </v>
      </c>
      <c r="AB304" s="1">
        <f t="shared" si="107"/>
        <v>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6.0978520317096185</v>
      </c>
      <c r="AH304" t="str">
        <f t="shared" si="110"/>
        <v xml:space="preserve"> </v>
      </c>
      <c r="AI304">
        <f t="shared" si="118"/>
        <v>9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61.648757385775653</v>
      </c>
      <c r="AR304">
        <v>58.840417558802962</v>
      </c>
      <c r="AS304">
        <v>7.3985680190930658</v>
      </c>
      <c r="AT304">
        <v>-61.648757385775653</v>
      </c>
      <c r="AU304">
        <v>-58.840417558802962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42</v>
      </c>
      <c r="D305" s="3">
        <v>1</v>
      </c>
      <c r="E305" s="3">
        <v>3</v>
      </c>
      <c r="F305" s="3">
        <v>46</v>
      </c>
      <c r="G305" s="4">
        <v>237.5</v>
      </c>
      <c r="H305" s="4">
        <v>219.81</v>
      </c>
      <c r="I305" s="5">
        <v>225505.06784088002</v>
      </c>
      <c r="J305" s="4">
        <v>29.148654024665163</v>
      </c>
      <c r="K305" s="4">
        <v>24.573504751257687</v>
      </c>
      <c r="L305" s="4">
        <v>22.010147772319314</v>
      </c>
      <c r="M305" s="4">
        <v>19.12049986721582</v>
      </c>
      <c r="N305" s="4">
        <v>7.5410000000000004</v>
      </c>
      <c r="O305" s="4">
        <v>11.533333333333335</v>
      </c>
      <c r="P305" s="4">
        <v>0.52317910923069932</v>
      </c>
      <c r="Q305" s="36">
        <f t="shared" si="98"/>
        <v>91.304347829166957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>
        <f t="shared" si="102"/>
        <v>0.77910353882834538</v>
      </c>
      <c r="V305" s="37" t="str">
        <f t="shared" si="103"/>
        <v/>
      </c>
      <c r="W305" s="37">
        <f t="shared" si="104"/>
        <v>0.99390855583754645</v>
      </c>
      <c r="X305" s="37" t="str">
        <f t="shared" si="105"/>
        <v/>
      </c>
      <c r="Y305">
        <f t="shared" si="113"/>
        <v>18</v>
      </c>
      <c r="Z305" s="1" t="str">
        <f t="shared" si="106"/>
        <v xml:space="preserve"> </v>
      </c>
      <c r="AA305">
        <f t="shared" si="114"/>
        <v>17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14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-77.910353882834542</v>
      </c>
      <c r="AR305">
        <v>-99.390855583754643</v>
      </c>
      <c r="AS305">
        <v>8.0478595150357037</v>
      </c>
      <c r="AT305">
        <v>77.910353882834542</v>
      </c>
      <c r="AU305">
        <v>99.390855583754643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8</v>
      </c>
      <c r="D306" s="3">
        <v>0</v>
      </c>
      <c r="E306" s="3">
        <v>9</v>
      </c>
      <c r="F306" s="3">
        <v>17</v>
      </c>
      <c r="G306" s="4">
        <v>105</v>
      </c>
      <c r="H306" s="4">
        <v>103.63</v>
      </c>
      <c r="I306" s="5">
        <v>11797.00779421</v>
      </c>
      <c r="J306" s="4" t="s">
        <v>1019</v>
      </c>
      <c r="K306" s="4" t="s">
        <v>1019</v>
      </c>
      <c r="L306" s="4">
        <v>17.94569106150227</v>
      </c>
      <c r="M306" s="4">
        <v>17.322580577522483</v>
      </c>
      <c r="N306" s="4">
        <v>2.0630000000000002</v>
      </c>
      <c r="O306" s="4">
        <v>7.5185899201321984</v>
      </c>
      <c r="P306" s="4">
        <v>3.7161053748914412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0.62570771073820142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48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3.716105377981441</v>
      </c>
      <c r="AH306" t="str">
        <f t="shared" si="110"/>
        <v xml:space="preserve"> </v>
      </c>
      <c r="AI306">
        <f t="shared" si="118"/>
        <v>56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-62.57077107382014</v>
      </c>
      <c r="AS306">
        <v>1.3220110006754826</v>
      </c>
      <c r="AT306" t="e">
        <v>#VALUE!</v>
      </c>
      <c r="AU306">
        <v>62.57077107382014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4</v>
      </c>
      <c r="D307" s="3">
        <v>2</v>
      </c>
      <c r="E307" s="3">
        <v>13</v>
      </c>
      <c r="F307" s="3">
        <v>19</v>
      </c>
      <c r="G307" s="4">
        <v>49.5</v>
      </c>
      <c r="H307" s="4">
        <v>43.52</v>
      </c>
      <c r="I307" s="5">
        <v>6138.5352550400012</v>
      </c>
      <c r="J307" s="4" t="s">
        <v>1019</v>
      </c>
      <c r="K307" s="4" t="s">
        <v>1019</v>
      </c>
      <c r="L307" s="4">
        <v>13.727419512195123</v>
      </c>
      <c r="M307" s="4">
        <v>13.267897218293259</v>
      </c>
      <c r="N307" s="4">
        <v>0.52800000000000002</v>
      </c>
      <c r="O307" s="4">
        <v>-84.458098608041766</v>
      </c>
      <c r="P307" s="4">
        <v>6.969209558823529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0.24357271464392793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101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6.9692095619235293</v>
      </c>
      <c r="AH307" t="str">
        <f t="shared" si="110"/>
        <v xml:space="preserve"> </v>
      </c>
      <c r="AI307">
        <f t="shared" si="118"/>
        <v>4</v>
      </c>
      <c r="AJ307" t="str">
        <f t="shared" si="119"/>
        <v xml:space="preserve"> </v>
      </c>
      <c r="AK307" t="str">
        <f t="shared" si="111"/>
        <v xml:space="preserve"> </v>
      </c>
      <c r="AL307">
        <f t="shared" si="112"/>
        <v>-84.458098604941767</v>
      </c>
      <c r="AM307" t="str">
        <f t="shared" si="120"/>
        <v xml:space="preserve"> </v>
      </c>
      <c r="AN307">
        <f t="shared" si="121"/>
        <v>9</v>
      </c>
      <c r="AO307" t="s">
        <v>678</v>
      </c>
      <c r="AP307" t="s">
        <v>1034</v>
      </c>
      <c r="AQ307" t="e">
        <v>#VALUE!</v>
      </c>
      <c r="AR307">
        <v>-24.357271464392795</v>
      </c>
      <c r="AS307">
        <v>13.740808823529393</v>
      </c>
      <c r="AT307" t="e">
        <v>#VALUE!</v>
      </c>
      <c r="AU307">
        <v>24.357271464392795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11</v>
      </c>
      <c r="D308" s="3">
        <v>0</v>
      </c>
      <c r="E308" s="3">
        <v>15</v>
      </c>
      <c r="F308" s="3">
        <v>26</v>
      </c>
      <c r="G308" s="4">
        <v>129</v>
      </c>
      <c r="H308" s="4">
        <v>118.62</v>
      </c>
      <c r="I308" s="5">
        <v>40464.876186000001</v>
      </c>
      <c r="J308" s="4">
        <v>18.771957588225987</v>
      </c>
      <c r="K308" s="4">
        <v>16.316368638239339</v>
      </c>
      <c r="L308" s="4">
        <v>13.455272860734487</v>
      </c>
      <c r="M308" s="4">
        <v>12.445988545501299</v>
      </c>
      <c r="N308" s="4">
        <v>6.1360000000000001</v>
      </c>
      <c r="O308" s="4">
        <v>24.017857142857132</v>
      </c>
      <c r="P308" s="4">
        <v>1.4424211768673072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0.21891883487887087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107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-14.575637515503104</v>
      </c>
      <c r="AR308">
        <v>-21.891883487887085</v>
      </c>
      <c r="AS308">
        <v>8.750632271117853</v>
      </c>
      <c r="AT308">
        <v>14.575637515503104</v>
      </c>
      <c r="AU308">
        <v>21.891883487887085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4</v>
      </c>
      <c r="F309" s="3">
        <v>22</v>
      </c>
      <c r="G309" s="4">
        <v>40</v>
      </c>
      <c r="H309" s="4">
        <v>37.25</v>
      </c>
      <c r="I309" s="5">
        <v>10969.845625</v>
      </c>
      <c r="J309" s="4">
        <v>13.760620613224972</v>
      </c>
      <c r="K309" s="4">
        <v>12.379528082419409</v>
      </c>
      <c r="L309" s="4">
        <v>9.2987714792409584</v>
      </c>
      <c r="M309" s="4">
        <v>8.8370493428143284</v>
      </c>
      <c r="N309" s="4">
        <v>2.7069999999999999</v>
      </c>
      <c r="O309" s="4">
        <v>6.0000000000000053</v>
      </c>
      <c r="P309" s="4">
        <v>1.2751677852348993</v>
      </c>
      <c r="Q309" s="36">
        <f t="shared" si="98"/>
        <v>81.818181821301806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-0.1576203756998692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109</v>
      </c>
      <c r="AC309" t="str">
        <f t="shared" si="115"/>
        <v xml:space="preserve"> </v>
      </c>
      <c r="AD309" s="1" t="str">
        <f t="shared" si="108"/>
        <v xml:space="preserve"> </v>
      </c>
      <c r="AE309">
        <f t="shared" si="116"/>
        <v>34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16.011323168655125</v>
      </c>
      <c r="AR309">
        <v>15.762037569986919</v>
      </c>
      <c r="AS309">
        <v>7.3825503355704702</v>
      </c>
      <c r="AT309">
        <v>-16.011323168655125</v>
      </c>
      <c r="AU309">
        <v>-15.762037569986919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15</v>
      </c>
      <c r="H310" s="4">
        <v>16.91</v>
      </c>
      <c r="I310" s="5">
        <v>5836.4998081699996</v>
      </c>
      <c r="J310" s="4" t="s">
        <v>1019</v>
      </c>
      <c r="K310" s="4">
        <v>29.155172413793107</v>
      </c>
      <c r="L310" s="4">
        <v>15.816210937500001</v>
      </c>
      <c r="M310" s="4">
        <v>11.695829572124934</v>
      </c>
      <c r="N310" s="4">
        <v>0.13600000000000001</v>
      </c>
      <c r="O310" s="4">
        <v>50.757815702758869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0.43279720951594181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70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50.757815705888866</v>
      </c>
      <c r="AL310" t="str">
        <f t="shared" si="112"/>
        <v xml:space="preserve"> </v>
      </c>
      <c r="AM310">
        <f t="shared" si="120"/>
        <v>18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-43.279720951594179</v>
      </c>
      <c r="AS310">
        <v>-11.295091661738621</v>
      </c>
      <c r="AT310" t="e">
        <v>#VALUE!</v>
      </c>
      <c r="AU310">
        <v>43.279720951594179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25</v>
      </c>
      <c r="D311" s="3">
        <v>0</v>
      </c>
      <c r="E311" s="3">
        <v>8</v>
      </c>
      <c r="F311" s="3">
        <v>33</v>
      </c>
      <c r="G311" s="4">
        <v>200</v>
      </c>
      <c r="H311" s="4">
        <v>175.87</v>
      </c>
      <c r="I311" s="5">
        <v>135579.9856675</v>
      </c>
      <c r="J311" s="4">
        <v>21.539497856705449</v>
      </c>
      <c r="K311" s="4">
        <v>19.937648792653896</v>
      </c>
      <c r="L311" s="4">
        <v>15.393381179697585</v>
      </c>
      <c r="M311" s="4">
        <v>14.654364984800196</v>
      </c>
      <c r="N311" s="4">
        <v>8.1650000000000009</v>
      </c>
      <c r="O311" s="4">
        <v>1.0614525139664752</v>
      </c>
      <c r="P311" s="4">
        <v>2.6582134531187807</v>
      </c>
      <c r="Q311" s="36">
        <f t="shared" si="98"/>
        <v>75.757575760715753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0.39449288369014024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75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63</v>
      </c>
      <c r="AF311" t="str">
        <f t="shared" si="117"/>
        <v xml:space="preserve"> </v>
      </c>
      <c r="AG311">
        <f t="shared" si="109"/>
        <v>2.6582134562587805</v>
      </c>
      <c r="AH311" t="str">
        <f t="shared" si="110"/>
        <v xml:space="preserve"> </v>
      </c>
      <c r="AI311">
        <f t="shared" si="118"/>
        <v>145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-31.467466144486679</v>
      </c>
      <c r="AR311">
        <v>-39.449288369014027</v>
      </c>
      <c r="AS311">
        <v>13.720361630749988</v>
      </c>
      <c r="AT311">
        <v>31.467466144486679</v>
      </c>
      <c r="AU311">
        <v>39.449288369014027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16</v>
      </c>
      <c r="D312" s="3">
        <v>0</v>
      </c>
      <c r="E312" s="3">
        <v>4</v>
      </c>
      <c r="F312" s="3">
        <v>20</v>
      </c>
      <c r="G312" s="4">
        <v>100</v>
      </c>
      <c r="H312" s="4">
        <v>90.6</v>
      </c>
      <c r="I312" s="5">
        <v>21469.387141799998</v>
      </c>
      <c r="J312" s="4">
        <v>13.979324178367536</v>
      </c>
      <c r="K312" s="4">
        <v>13.384547200472742</v>
      </c>
      <c r="L312" s="4">
        <v>14.645402133580706</v>
      </c>
      <c r="M312" s="4">
        <v>13.364719800220097</v>
      </c>
      <c r="N312" s="4">
        <v>6.4809999999999999</v>
      </c>
      <c r="O312" s="4">
        <v>0.57142857142857195</v>
      </c>
      <c r="P312" s="4">
        <v>1.61037527593819</v>
      </c>
      <c r="Q312" s="36">
        <f t="shared" si="98"/>
        <v>80.000000003150006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0.32673314690567001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91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14.676454373786374</v>
      </c>
      <c r="AR312">
        <v>-32.673314690567004</v>
      </c>
      <c r="AS312">
        <v>10.375275938189855</v>
      </c>
      <c r="AT312">
        <v>-14.676454373786374</v>
      </c>
      <c r="AU312">
        <v>32.673314690567004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136</v>
      </c>
      <c r="H313" s="4">
        <v>134.38999999999999</v>
      </c>
      <c r="I313" s="5">
        <v>25779.398304079998</v>
      </c>
      <c r="J313" s="4">
        <v>9.9334762362332754</v>
      </c>
      <c r="K313" s="4">
        <v>9.4269079685746338</v>
      </c>
      <c r="L313" s="4">
        <v>8.6005351838324806</v>
      </c>
      <c r="M313" s="4">
        <v>8.5448800725733296</v>
      </c>
      <c r="N313" s="4">
        <v>13.529</v>
      </c>
      <c r="O313" s="4">
        <v>3.7535816618911109</v>
      </c>
      <c r="P313" s="4">
        <v>1.1012724161023886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-0.22087389574947902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87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39.37050160259362</v>
      </c>
      <c r="AR313">
        <v>22.087389574947903</v>
      </c>
      <c r="AS313">
        <v>1.1980058040032882</v>
      </c>
      <c r="AT313">
        <v>-39.37050160259362</v>
      </c>
      <c r="AU313">
        <v>-22.087389574947903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165</v>
      </c>
      <c r="H314" s="4">
        <v>163.72999999999999</v>
      </c>
      <c r="I314" s="5">
        <v>31370.667999999998</v>
      </c>
      <c r="J314" s="4">
        <v>20.675590352317208</v>
      </c>
      <c r="K314" s="4">
        <v>18.4692611393119</v>
      </c>
      <c r="L314" s="4">
        <v>15.605015560621153</v>
      </c>
      <c r="M314" s="4">
        <v>14.400680117628767</v>
      </c>
      <c r="N314" s="4">
        <v>7.4140000000000006</v>
      </c>
      <c r="O314" s="4">
        <v>11.854304635761592</v>
      </c>
      <c r="P314" s="4">
        <v>1.1946497282110793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0.41366493138368554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73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-26.194560929114076</v>
      </c>
      <c r="AR314">
        <v>-41.366493138368554</v>
      </c>
      <c r="AS314">
        <v>0.77566725706956774</v>
      </c>
      <c r="AT314">
        <v>26.194560929114076</v>
      </c>
      <c r="AU314">
        <v>41.366493138368554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5</v>
      </c>
      <c r="F315" s="3">
        <v>22</v>
      </c>
      <c r="G315" s="4">
        <v>50</v>
      </c>
      <c r="H315" s="4">
        <v>47.32</v>
      </c>
      <c r="I315" s="5">
        <v>68338.098326680003</v>
      </c>
      <c r="J315" s="4">
        <v>19.088342073416701</v>
      </c>
      <c r="K315" s="4">
        <v>17.676503548748599</v>
      </c>
      <c r="L315" s="4">
        <v>16.351684668524101</v>
      </c>
      <c r="M315" s="4">
        <v>15.676860474710876</v>
      </c>
      <c r="N315" s="4">
        <v>2.4790000000000001</v>
      </c>
      <c r="O315" s="4">
        <v>-1.2903225806451626</v>
      </c>
      <c r="P315" s="4">
        <v>2.2083685545224006</v>
      </c>
      <c r="Q315" s="36">
        <f t="shared" si="98"/>
        <v>77.272727275907272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0.48130600031370108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64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49</v>
      </c>
      <c r="AF315" t="str">
        <f t="shared" si="117"/>
        <v xml:space="preserve"> </v>
      </c>
      <c r="AG315">
        <f t="shared" si="109"/>
        <v>2.2083685577024004</v>
      </c>
      <c r="AH315" t="str">
        <f t="shared" si="110"/>
        <v xml:space="preserve"> </v>
      </c>
      <c r="AI315">
        <f t="shared" si="118"/>
        <v>175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-16.506706980175068</v>
      </c>
      <c r="AR315">
        <v>-48.130600031370108</v>
      </c>
      <c r="AS315">
        <v>5.6635672020287409</v>
      </c>
      <c r="AT315">
        <v>16.506706980175068</v>
      </c>
      <c r="AU315">
        <v>48.130600031370108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21</v>
      </c>
      <c r="D316" s="2">
        <v>0</v>
      </c>
      <c r="E316">
        <v>11</v>
      </c>
      <c r="F316">
        <v>32</v>
      </c>
      <c r="G316">
        <v>104</v>
      </c>
      <c r="H316">
        <v>91.23</v>
      </c>
      <c r="I316">
        <v>122526.03339291002</v>
      </c>
      <c r="J316">
        <v>17.804449648711945</v>
      </c>
      <c r="K316">
        <v>16.748668992105745</v>
      </c>
      <c r="L316">
        <v>13.700653310469027</v>
      </c>
      <c r="M316">
        <v>12.985461095372994</v>
      </c>
      <c r="N316">
        <v>5.1239999999999997</v>
      </c>
      <c r="O316">
        <v>5.7264957264957417</v>
      </c>
      <c r="P316">
        <v>2.1714348350323358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0.24114795315749871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102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2.1714348382223356</v>
      </c>
      <c r="AH316" t="str">
        <f t="shared" si="110"/>
        <v xml:space="preserve"> </v>
      </c>
      <c r="AI316">
        <f t="shared" si="118"/>
        <v>180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-8.6704015564862189</v>
      </c>
      <c r="AR316">
        <v>-24.11479531574987</v>
      </c>
      <c r="AS316">
        <v>13.997588512550685</v>
      </c>
      <c r="AT316">
        <v>8.6704015564862189</v>
      </c>
      <c r="AU316">
        <v>24.11479531574987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13</v>
      </c>
      <c r="D317" s="2">
        <v>1</v>
      </c>
      <c r="E317">
        <v>5</v>
      </c>
      <c r="F317">
        <v>19</v>
      </c>
      <c r="G317">
        <v>51</v>
      </c>
      <c r="H317">
        <v>43.8</v>
      </c>
      <c r="I317">
        <v>41986.68</v>
      </c>
      <c r="J317">
        <v>8.0781999262264854</v>
      </c>
      <c r="K317">
        <v>7.2432611212171327</v>
      </c>
      <c r="L317" t="s">
        <v>1019</v>
      </c>
      <c r="M317" t="s">
        <v>1019</v>
      </c>
      <c r="N317">
        <v>5.4219999999999997</v>
      </c>
      <c r="O317">
        <v>-6.1029411764705852</v>
      </c>
      <c r="P317">
        <v>3.9954337899543382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0.16438356484383559</v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82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3.995433793154338</v>
      </c>
      <c r="AH317" t="str">
        <f t="shared" si="110"/>
        <v xml:space="preserve"> </v>
      </c>
      <c r="AI317">
        <f t="shared" si="118"/>
        <v>43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50.694278837194048</v>
      </c>
      <c r="AR317" t="e">
        <v>#VALUE!</v>
      </c>
      <c r="AS317">
        <v>16.43835616438356</v>
      </c>
      <c r="AT317">
        <v>-50.694278837194048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34</v>
      </c>
      <c r="H318">
        <v>27.37</v>
      </c>
      <c r="I318">
        <v>14694.118297110001</v>
      </c>
      <c r="J318">
        <v>20.941086457536343</v>
      </c>
      <c r="K318">
        <v>16.024590163934427</v>
      </c>
      <c r="L318">
        <v>10.226665566839321</v>
      </c>
      <c r="M318">
        <v>9.4446216769751778</v>
      </c>
      <c r="N318">
        <v>1.3069999999999999</v>
      </c>
      <c r="O318">
        <v>-3.8771756519888205</v>
      </c>
      <c r="P318">
        <v>1.8487394957983194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0.24223602805472039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37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-27.815030471003777</v>
      </c>
      <c r="AR318">
        <v>7.3562059539891367</v>
      </c>
      <c r="AS318">
        <v>24.223602484472039</v>
      </c>
      <c r="AT318">
        <v>27.815030471003777</v>
      </c>
      <c r="AU318">
        <v>-7.3562059539891367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4</v>
      </c>
      <c r="E319">
        <v>7</v>
      </c>
      <c r="F319">
        <v>21</v>
      </c>
      <c r="G319">
        <v>142.5</v>
      </c>
      <c r="H319">
        <v>138.80000000000001</v>
      </c>
      <c r="I319">
        <v>10298.813566000001</v>
      </c>
      <c r="J319">
        <v>12.333392571530124</v>
      </c>
      <c r="K319">
        <v>11.118231336110222</v>
      </c>
      <c r="L319">
        <v>8.1173014611185881</v>
      </c>
      <c r="M319">
        <v>7.5625084065464971</v>
      </c>
      <c r="N319">
        <v>11.254</v>
      </c>
      <c r="O319">
        <v>-30.332225913621258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-0.26465024219455924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72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24.722485123322848</v>
      </c>
      <c r="AR319">
        <v>26.465024219455923</v>
      </c>
      <c r="AS319">
        <v>2.6657060518731956</v>
      </c>
      <c r="AT319">
        <v>-24.722485123322848</v>
      </c>
      <c r="AU319">
        <v>-26.465024219455923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1</v>
      </c>
      <c r="E320">
        <v>10</v>
      </c>
      <c r="F320">
        <v>13</v>
      </c>
      <c r="G320">
        <v>128</v>
      </c>
      <c r="H320">
        <v>127.4</v>
      </c>
      <c r="I320">
        <v>16833.492959490002</v>
      </c>
      <c r="J320">
        <v>24.387442572741193</v>
      </c>
      <c r="K320">
        <v>22.669039145907472</v>
      </c>
      <c r="L320">
        <v>18.258487015751385</v>
      </c>
      <c r="M320">
        <v>17.321965266558966</v>
      </c>
      <c r="N320">
        <v>5.2240000000000002</v>
      </c>
      <c r="O320">
        <v>2.4999999999999911</v>
      </c>
      <c r="P320">
        <v>1.7904238618524333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0.65404402796152561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47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-48.85004757826141</v>
      </c>
      <c r="AR320">
        <v>-65.404402796152567</v>
      </c>
      <c r="AS320">
        <v>0.47095761381474865</v>
      </c>
      <c r="AT320">
        <v>48.85004757826141</v>
      </c>
      <c r="AU320">
        <v>65.404402796152567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1</v>
      </c>
      <c r="E321">
        <v>6</v>
      </c>
      <c r="F321">
        <v>17</v>
      </c>
      <c r="G321">
        <v>211</v>
      </c>
      <c r="H321">
        <v>187.49</v>
      </c>
      <c r="I321">
        <v>11757.886566769999</v>
      </c>
      <c r="J321">
        <v>20.753818906353775</v>
      </c>
      <c r="K321">
        <v>17.790112913938707</v>
      </c>
      <c r="L321">
        <v>12.152898930090918</v>
      </c>
      <c r="M321">
        <v>11.083935720765217</v>
      </c>
      <c r="N321">
        <v>9.0340000000000007</v>
      </c>
      <c r="O321">
        <v>152.36309462652829</v>
      </c>
      <c r="P321">
        <v>1.0443223638594057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0.10093623203256796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146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-26.672033052547683</v>
      </c>
      <c r="AR321">
        <v>-10.093623203256797</v>
      </c>
      <c r="AS321">
        <v>12.539335431222987</v>
      </c>
      <c r="AT321">
        <v>26.672033052547683</v>
      </c>
      <c r="AU321">
        <v>10.093623203256797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11</v>
      </c>
      <c r="F322">
        <v>18</v>
      </c>
      <c r="G322">
        <v>93</v>
      </c>
      <c r="H322">
        <v>90.15</v>
      </c>
      <c r="I322">
        <v>45409.284854400001</v>
      </c>
      <c r="J322">
        <v>19.454035390591283</v>
      </c>
      <c r="K322">
        <v>17.607421875</v>
      </c>
      <c r="L322">
        <v>12.661152613381118</v>
      </c>
      <c r="M322">
        <v>11.400684032610858</v>
      </c>
      <c r="N322">
        <v>4.6340000000000003</v>
      </c>
      <c r="O322">
        <v>5.2898550724637809</v>
      </c>
      <c r="P322">
        <v>1.9400998336106487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>
        <f t="shared" si="104"/>
        <v>0.14697914724292271</v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>
        <f t="shared" si="114"/>
        <v>126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-18.738735512815531</v>
      </c>
      <c r="AR322">
        <v>-14.697914724292271</v>
      </c>
      <c r="AS322">
        <v>3.1613976705490821</v>
      </c>
      <c r="AT322">
        <v>18.738735512815531</v>
      </c>
      <c r="AU322">
        <v>14.697914724292271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4</v>
      </c>
      <c r="E323">
        <v>10</v>
      </c>
      <c r="F323">
        <v>21</v>
      </c>
      <c r="G323">
        <v>202</v>
      </c>
      <c r="H323">
        <v>204.93</v>
      </c>
      <c r="I323">
        <v>117998.69399999999</v>
      </c>
      <c r="J323">
        <v>19.269393511988717</v>
      </c>
      <c r="K323">
        <v>17.829302244649384</v>
      </c>
      <c r="L323">
        <v>13.368186058655121</v>
      </c>
      <c r="M323">
        <v>12.716450482895185</v>
      </c>
      <c r="N323">
        <v>10.635</v>
      </c>
      <c r="O323">
        <v>2.5600000000000023</v>
      </c>
      <c r="P323">
        <v>2.7985165666325087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0.21102960480359823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111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2.7985165698925085</v>
      </c>
      <c r="AH323" t="str">
        <f t="shared" si="110"/>
        <v xml:space="preserve"> </v>
      </c>
      <c r="AI323">
        <f t="shared" si="118"/>
        <v>132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-17.611764026036859</v>
      </c>
      <c r="AR323">
        <v>-21.102960480359823</v>
      </c>
      <c r="AS323">
        <v>-1.4297565022202696</v>
      </c>
      <c r="AT323">
        <v>17.611764026036859</v>
      </c>
      <c r="AU323">
        <v>21.102960480359823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12</v>
      </c>
      <c r="D324" s="2">
        <v>2</v>
      </c>
      <c r="E324">
        <v>5</v>
      </c>
      <c r="F324">
        <v>19</v>
      </c>
      <c r="G324">
        <v>63</v>
      </c>
      <c r="H324">
        <v>58.63</v>
      </c>
      <c r="I324">
        <v>32420.248891030002</v>
      </c>
      <c r="J324">
        <v>29.344344344344346</v>
      </c>
      <c r="K324">
        <v>26.185797230906658</v>
      </c>
      <c r="L324">
        <v>20.682563418173206</v>
      </c>
      <c r="M324">
        <v>18.827728956482456</v>
      </c>
      <c r="N324">
        <v>1.7670000000000001</v>
      </c>
      <c r="O324">
        <v>73.140458585919362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>
        <f t="shared" si="102"/>
        <v>0.79104760114975092</v>
      </c>
      <c r="V324" s="37" t="str">
        <f t="shared" si="103"/>
        <v/>
      </c>
      <c r="W324" s="37">
        <f t="shared" si="104"/>
        <v>0.87364213010927205</v>
      </c>
      <c r="X324" s="37" t="str">
        <f t="shared" si="105"/>
        <v/>
      </c>
      <c r="Y324">
        <f t="shared" si="113"/>
        <v>16</v>
      </c>
      <c r="Z324" s="1" t="str">
        <f t="shared" si="106"/>
        <v xml:space="preserve"> </v>
      </c>
      <c r="AA324">
        <f t="shared" si="114"/>
        <v>29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73.140458589189365</v>
      </c>
      <c r="AL324" t="str">
        <f t="shared" si="112"/>
        <v xml:space="preserve"> </v>
      </c>
      <c r="AM324">
        <f t="shared" si="120"/>
        <v>8</v>
      </c>
      <c r="AN324" t="str">
        <f t="shared" si="121"/>
        <v xml:space="preserve"> </v>
      </c>
      <c r="AO324" t="s">
        <v>635</v>
      </c>
      <c r="AP324" t="s">
        <v>1020</v>
      </c>
      <c r="AQ324">
        <v>-79.104760114975093</v>
      </c>
      <c r="AR324">
        <v>-87.364213010927202</v>
      </c>
      <c r="AS324">
        <v>7.4535220876684294</v>
      </c>
      <c r="AT324">
        <v>79.104760114975093</v>
      </c>
      <c r="AU324">
        <v>87.364213010927202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10</v>
      </c>
      <c r="D325" s="2">
        <v>4</v>
      </c>
      <c r="E325">
        <v>6</v>
      </c>
      <c r="F325">
        <v>20</v>
      </c>
      <c r="G325">
        <v>59</v>
      </c>
      <c r="H325">
        <v>49.14</v>
      </c>
      <c r="I325">
        <v>92091.190218300006</v>
      </c>
      <c r="J325">
        <v>11.633522727272727</v>
      </c>
      <c r="K325">
        <v>11.000671591672262</v>
      </c>
      <c r="L325">
        <v>10.801737832852918</v>
      </c>
      <c r="M325">
        <v>10.566498028015776</v>
      </c>
      <c r="N325">
        <v>4.2240000000000002</v>
      </c>
      <c r="O325">
        <v>-0.42105263157893608</v>
      </c>
      <c r="P325">
        <v>6.6788766788766782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0.20065120393120067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55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6.6788766821566785</v>
      </c>
      <c r="AH325" t="str">
        <f t="shared" si="110"/>
        <v xml:space="preserve"> </v>
      </c>
      <c r="AI325">
        <f t="shared" si="118"/>
        <v>7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28.994177790792019</v>
      </c>
      <c r="AR325">
        <v>2.1466020781285122</v>
      </c>
      <c r="AS325">
        <v>20.06512006512007</v>
      </c>
      <c r="AT325">
        <v>-28.994177790792019</v>
      </c>
      <c r="AU325">
        <v>-2.1466020781285122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37</v>
      </c>
      <c r="H326">
        <v>31.94</v>
      </c>
      <c r="I326">
        <v>12311.9145149</v>
      </c>
      <c r="J326">
        <v>13.149444215726636</v>
      </c>
      <c r="K326">
        <v>11.917910447761194</v>
      </c>
      <c r="L326">
        <v>7.1357107345073372</v>
      </c>
      <c r="M326">
        <v>6.853895881418353</v>
      </c>
      <c r="N326">
        <v>1.9080000000000001</v>
      </c>
      <c r="O326">
        <v>67.941176470588232</v>
      </c>
      <c r="P326">
        <v>0.35691922354414529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0.15842204461748904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-0.35357295949600365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50</v>
      </c>
      <c r="AC326">
        <f t="shared" si="115"/>
        <v>89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67.94117647387823</v>
      </c>
      <c r="AL326" t="str">
        <f t="shared" si="112"/>
        <v xml:space="preserve"> </v>
      </c>
      <c r="AM326">
        <f t="shared" si="120"/>
        <v>11</v>
      </c>
      <c r="AN326" t="str">
        <f t="shared" si="121"/>
        <v xml:space="preserve"> </v>
      </c>
      <c r="AO326" t="s">
        <v>637</v>
      </c>
      <c r="AP326" t="s">
        <v>1022</v>
      </c>
      <c r="AQ326">
        <v>19.74167068561956</v>
      </c>
      <c r="AR326">
        <v>35.357295949600363</v>
      </c>
      <c r="AS326">
        <v>15.842204132748904</v>
      </c>
      <c r="AT326">
        <v>-19.74167068561956</v>
      </c>
      <c r="AU326">
        <v>-35.357295949600363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21</v>
      </c>
      <c r="D327" s="2">
        <v>0</v>
      </c>
      <c r="E327">
        <v>0</v>
      </c>
      <c r="F327">
        <v>21</v>
      </c>
      <c r="G327">
        <v>94.5</v>
      </c>
      <c r="H327">
        <v>64.040000000000006</v>
      </c>
      <c r="I327">
        <v>44242.259805040005</v>
      </c>
      <c r="J327">
        <v>9.7935464138247461</v>
      </c>
      <c r="K327">
        <v>6.9262383733506381</v>
      </c>
      <c r="L327">
        <v>5.2746597771327037</v>
      </c>
      <c r="M327">
        <v>4.3867303902741437</v>
      </c>
      <c r="N327">
        <v>6.5389999999999997</v>
      </c>
      <c r="O327">
        <v>557.5</v>
      </c>
      <c r="P327">
        <v>3.2698313554028724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0.47564022815946266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-0.52216634946977381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14</v>
      </c>
      <c r="AC327">
        <f t="shared" si="115"/>
        <v>3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3.2698313587028722</v>
      </c>
      <c r="AH327" t="str">
        <f t="shared" si="110"/>
        <v xml:space="preserve"> </v>
      </c>
      <c r="AI327">
        <f t="shared" si="118"/>
        <v>86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40.22457068593441</v>
      </c>
      <c r="AR327">
        <v>52.216634946977379</v>
      </c>
      <c r="AS327">
        <v>47.564022485946268</v>
      </c>
      <c r="AT327">
        <v>-40.22457068593441</v>
      </c>
      <c r="AU327">
        <v>-52.216634946977379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13</v>
      </c>
      <c r="D328" s="2">
        <v>1</v>
      </c>
      <c r="E328">
        <v>3</v>
      </c>
      <c r="F328">
        <v>17</v>
      </c>
      <c r="G328">
        <v>84</v>
      </c>
      <c r="H328">
        <v>78.94</v>
      </c>
      <c r="I328">
        <v>205273.72090999997</v>
      </c>
      <c r="J328">
        <v>16.845924029022619</v>
      </c>
      <c r="K328">
        <v>15.039055058106307</v>
      </c>
      <c r="L328">
        <v>12.521586323319026</v>
      </c>
      <c r="M328">
        <v>11.612080346793631</v>
      </c>
      <c r="N328">
        <v>4.6859999999999999</v>
      </c>
      <c r="O328">
        <v>1.9047619047619064</v>
      </c>
      <c r="P328">
        <v>2.7869267798327848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76.470588238604122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0.13433577825058518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129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56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2.7869267831427846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134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-2.8199896623249954</v>
      </c>
      <c r="AR328">
        <v>-13.433577825058517</v>
      </c>
      <c r="AS328">
        <v>6.4099315936154033</v>
      </c>
      <c r="AT328">
        <v>2.8199896623249954</v>
      </c>
      <c r="AU328">
        <v>13.433577825058517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22</v>
      </c>
      <c r="D329" s="2">
        <v>0</v>
      </c>
      <c r="E329">
        <v>9</v>
      </c>
      <c r="F329">
        <v>31</v>
      </c>
      <c r="G329">
        <v>20</v>
      </c>
      <c r="H329">
        <v>16.91</v>
      </c>
      <c r="I329">
        <v>14056.875063160001</v>
      </c>
      <c r="J329" t="s">
        <v>1019</v>
      </c>
      <c r="K329">
        <v>26.257763975155278</v>
      </c>
      <c r="L329">
        <v>5.4363723060066427</v>
      </c>
      <c r="M329">
        <v>4.6187970505832521</v>
      </c>
      <c r="N329">
        <v>0.33700000000000002</v>
      </c>
      <c r="O329">
        <v>-72.222222222222229</v>
      </c>
      <c r="P329">
        <v>1.1827321111768185</v>
      </c>
      <c r="Q329" s="36">
        <f t="shared" si="122"/>
        <v>70.967741938803869</v>
      </c>
      <c r="R329" t="str">
        <f t="shared" si="123"/>
        <v xml:space="preserve"> </v>
      </c>
      <c r="S329" s="37">
        <f t="shared" si="124"/>
        <v>0.18273211449681853</v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>
        <f t="shared" si="129"/>
        <v>-0.5075167433770158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15</v>
      </c>
      <c r="AC329">
        <f t="shared" si="115"/>
        <v>64</v>
      </c>
      <c r="AD329" s="1" t="str">
        <f t="shared" si="132"/>
        <v xml:space="preserve"> </v>
      </c>
      <c r="AE329">
        <f t="shared" si="116"/>
        <v>84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>
        <f t="shared" si="136"/>
        <v>-72.222222218902232</v>
      </c>
      <c r="AM329" t="str">
        <f t="shared" si="120"/>
        <v xml:space="preserve"> </v>
      </c>
      <c r="AN329">
        <f t="shared" si="121"/>
        <v>7</v>
      </c>
      <c r="AO329" t="s">
        <v>452</v>
      </c>
      <c r="AP329" t="s">
        <v>1079</v>
      </c>
      <c r="AQ329" t="e">
        <v>#VALUE!</v>
      </c>
      <c r="AR329">
        <v>50.75167433770158</v>
      </c>
      <c r="AS329">
        <v>18.273211117681853</v>
      </c>
      <c r="AT329" t="e">
        <v>#VALUE!</v>
      </c>
      <c r="AU329">
        <v>-50.75167433770158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1</v>
      </c>
      <c r="E330">
        <v>8</v>
      </c>
      <c r="F330">
        <v>30</v>
      </c>
      <c r="G330">
        <v>51</v>
      </c>
      <c r="H330">
        <v>40.72</v>
      </c>
      <c r="I330">
        <v>69224</v>
      </c>
      <c r="J330">
        <v>8.23791219906939</v>
      </c>
      <c r="K330">
        <v>7.4976983980850669</v>
      </c>
      <c r="L330" t="s">
        <v>1019</v>
      </c>
      <c r="M330" t="s">
        <v>1019</v>
      </c>
      <c r="N330">
        <v>4.9430000000000005</v>
      </c>
      <c r="O330">
        <v>-4.8275862068965409</v>
      </c>
      <c r="P330">
        <v>3.2146365422396861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0.25245579900779974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28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3.2146365455696859</v>
      </c>
      <c r="AH330" t="str">
        <f t="shared" si="134"/>
        <v xml:space="preserve"> </v>
      </c>
      <c r="AI330">
        <f t="shared" si="118"/>
        <v>89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49.719466519724122</v>
      </c>
      <c r="AR330" t="e">
        <v>#VALUE!</v>
      </c>
      <c r="AS330">
        <v>25.245579567779973</v>
      </c>
      <c r="AT330">
        <v>-49.719466519724122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6</v>
      </c>
      <c r="F331">
        <v>13</v>
      </c>
      <c r="G331">
        <v>181.5</v>
      </c>
      <c r="H331">
        <v>174.13</v>
      </c>
      <c r="I331">
        <v>14661.746000000001</v>
      </c>
      <c r="J331">
        <v>29.060413885180239</v>
      </c>
      <c r="K331">
        <v>25.065495897509717</v>
      </c>
      <c r="L331">
        <v>19.652567528706243</v>
      </c>
      <c r="M331">
        <v>17.526635905140036</v>
      </c>
      <c r="N331">
        <v>5.992</v>
      </c>
      <c r="O331">
        <v>5.2671755725190801</v>
      </c>
      <c r="P331">
        <v>1.2760581174984207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>
        <f t="shared" si="126"/>
        <v>0.77371775517289798</v>
      </c>
      <c r="V331" s="37" t="str">
        <f t="shared" si="127"/>
        <v/>
      </c>
      <c r="W331" s="37">
        <f t="shared" si="128"/>
        <v>0.78033436871984119</v>
      </c>
      <c r="X331" s="37" t="str">
        <f t="shared" si="129"/>
        <v/>
      </c>
      <c r="Y331">
        <f t="shared" si="113"/>
        <v>19</v>
      </c>
      <c r="Z331" s="1" t="str">
        <f t="shared" si="130"/>
        <v xml:space="preserve"> </v>
      </c>
      <c r="AA331">
        <f t="shared" si="114"/>
        <v>36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-77.371775517289791</v>
      </c>
      <c r="AR331">
        <v>-78.033436871984122</v>
      </c>
      <c r="AS331">
        <v>4.2324699936828747</v>
      </c>
      <c r="AT331">
        <v>77.371775517289791</v>
      </c>
      <c r="AU331">
        <v>78.033436871984122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34</v>
      </c>
      <c r="D332" s="2">
        <v>2</v>
      </c>
      <c r="E332">
        <v>1</v>
      </c>
      <c r="F332">
        <v>37</v>
      </c>
      <c r="G332">
        <v>125</v>
      </c>
      <c r="H332">
        <v>106.9</v>
      </c>
      <c r="I332">
        <v>820159.61737740005</v>
      </c>
      <c r="J332">
        <v>24.141824751580852</v>
      </c>
      <c r="K332">
        <v>21.37145141943223</v>
      </c>
      <c r="L332">
        <v>14.790038937383096</v>
      </c>
      <c r="M332">
        <v>13.019875304822346</v>
      </c>
      <c r="N332">
        <v>4.4279999999999999</v>
      </c>
      <c r="O332">
        <v>4.9837905027463716</v>
      </c>
      <c r="P332">
        <v>1.6735266604303087</v>
      </c>
      <c r="Q332" s="36">
        <f t="shared" si="122"/>
        <v>91.891891895241884</v>
      </c>
      <c r="R332" t="str">
        <f t="shared" si="123"/>
        <v xml:space="preserve"> </v>
      </c>
      <c r="S332" s="37">
        <f t="shared" si="124"/>
        <v>0.16931712215261924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0.33983585587308895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84</v>
      </c>
      <c r="AB332" s="1" t="str">
        <f t="shared" si="131"/>
        <v xml:space="preserve"> </v>
      </c>
      <c r="AC332">
        <f t="shared" si="115"/>
        <v>77</v>
      </c>
      <c r="AD332" s="1" t="str">
        <f t="shared" si="132"/>
        <v xml:space="preserve"> </v>
      </c>
      <c r="AE332">
        <f t="shared" si="116"/>
        <v>13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-47.350906196103914</v>
      </c>
      <c r="AR332">
        <v>-33.983585587308895</v>
      </c>
      <c r="AS332">
        <v>16.931711880261922</v>
      </c>
      <c r="AT332">
        <v>47.350906196103914</v>
      </c>
      <c r="AU332">
        <v>33.983585587308895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142</v>
      </c>
      <c r="H333">
        <v>137.19</v>
      </c>
      <c r="I333">
        <v>22434.388210920002</v>
      </c>
      <c r="J333">
        <v>17.902910087433121</v>
      </c>
      <c r="K333">
        <v>16.23934659090909</v>
      </c>
      <c r="L333">
        <v>11.762050437949828</v>
      </c>
      <c r="M333">
        <v>11.005622431972556</v>
      </c>
      <c r="N333">
        <v>7.6630000000000003</v>
      </c>
      <c r="O333">
        <v>2.9999999999999925</v>
      </c>
      <c r="P333">
        <v>1.6867118594649757</v>
      </c>
      <c r="Q333" s="36">
        <f t="shared" si="122"/>
        <v>71.428571431931431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80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-9.2713600598023795</v>
      </c>
      <c r="AR333">
        <v>-6.5529102531310501</v>
      </c>
      <c r="AS333">
        <v>3.5060864494496746</v>
      </c>
      <c r="AT333">
        <v>9.2713600598023795</v>
      </c>
      <c r="AU333">
        <v>6.5529102531310501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9</v>
      </c>
      <c r="D334" s="2">
        <v>2</v>
      </c>
      <c r="E334">
        <v>11</v>
      </c>
      <c r="F334">
        <v>22</v>
      </c>
      <c r="G334">
        <v>180</v>
      </c>
      <c r="H334">
        <v>169.14</v>
      </c>
      <c r="I334">
        <v>23740.100701439998</v>
      </c>
      <c r="J334">
        <v>11.713296398891966</v>
      </c>
      <c r="K334">
        <v>10.992396178592317</v>
      </c>
      <c r="L334" t="s">
        <v>1019</v>
      </c>
      <c r="M334" t="s">
        <v>1019</v>
      </c>
      <c r="N334">
        <v>14.44</v>
      </c>
      <c r="O334">
        <v>13.402061855670105</v>
      </c>
      <c r="P334">
        <v>2.5357691852902922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2.535769188660292</v>
      </c>
      <c r="AH334" t="str">
        <f t="shared" si="134"/>
        <v xml:space="preserve"> </v>
      </c>
      <c r="AI334">
        <f t="shared" si="118"/>
        <v>152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28.507274960345629</v>
      </c>
      <c r="AR334" t="e">
        <v>#VALUE!</v>
      </c>
      <c r="AS334">
        <v>6.4207165661582133</v>
      </c>
      <c r="AT334">
        <v>-28.507274960345629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12</v>
      </c>
      <c r="F335">
        <v>15</v>
      </c>
      <c r="G335">
        <v>638</v>
      </c>
      <c r="H335">
        <v>662.91</v>
      </c>
      <c r="I335">
        <v>16437.010559669998</v>
      </c>
      <c r="J335">
        <v>29.294710327455917</v>
      </c>
      <c r="K335">
        <v>26.196799051570835</v>
      </c>
      <c r="L335">
        <v>20.916294146105464</v>
      </c>
      <c r="M335">
        <v>19.238851515593137</v>
      </c>
      <c r="N335">
        <v>22.629000000000001</v>
      </c>
      <c r="O335">
        <v>8.2085561497326065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0.78801816263716118</v>
      </c>
      <c r="V335" s="37" t="str">
        <f t="shared" si="127"/>
        <v/>
      </c>
      <c r="W335" s="37">
        <f t="shared" si="128"/>
        <v>0.8948158951837788</v>
      </c>
      <c r="X335" s="37" t="str">
        <f t="shared" si="129"/>
        <v/>
      </c>
      <c r="Y335">
        <f t="shared" si="113"/>
        <v>17</v>
      </c>
      <c r="Z335" s="1" t="str">
        <f t="shared" si="130"/>
        <v xml:space="preserve"> </v>
      </c>
      <c r="AA335">
        <f t="shared" si="114"/>
        <v>27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-78.80181626371612</v>
      </c>
      <c r="AR335">
        <v>-89.481589518377874</v>
      </c>
      <c r="AS335">
        <v>-3.757674495783736</v>
      </c>
      <c r="AT335">
        <v>78.80181626371612</v>
      </c>
      <c r="AU335">
        <v>89.481589518377874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20</v>
      </c>
      <c r="D336" s="2">
        <v>1</v>
      </c>
      <c r="E336">
        <v>11</v>
      </c>
      <c r="F336">
        <v>32</v>
      </c>
      <c r="G336">
        <v>45</v>
      </c>
      <c r="H336">
        <v>42.23</v>
      </c>
      <c r="I336">
        <v>47341.806744069996</v>
      </c>
      <c r="J336">
        <v>5.6760752688172031</v>
      </c>
      <c r="K336">
        <v>6.5830085736554942</v>
      </c>
      <c r="L336">
        <v>2.9528721859603828</v>
      </c>
      <c r="M336">
        <v>3.1084961922766028</v>
      </c>
      <c r="N336">
        <v>7.44</v>
      </c>
      <c r="O336">
        <v>-39.432624113475171</v>
      </c>
      <c r="P336">
        <v>0.33862183282026997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>
        <f t="shared" si="127"/>
        <v>-0.65355773927455851</v>
      </c>
      <c r="W336" s="37" t="str">
        <f t="shared" si="128"/>
        <v/>
      </c>
      <c r="X336" s="37">
        <f t="shared" si="129"/>
        <v>-0.73249806512949611</v>
      </c>
      <c r="Y336" t="str">
        <f t="shared" si="113"/>
        <v xml:space="preserve"> </v>
      </c>
      <c r="Z336" s="1">
        <f t="shared" si="130"/>
        <v>3</v>
      </c>
      <c r="AA336" t="str">
        <f t="shared" si="114"/>
        <v xml:space="preserve"> </v>
      </c>
      <c r="AB336" s="1">
        <f t="shared" si="131"/>
        <v>2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65.355773927455857</v>
      </c>
      <c r="AR336">
        <v>73.249806512949618</v>
      </c>
      <c r="AS336">
        <v>6.5593180203646684</v>
      </c>
      <c r="AT336">
        <v>-65.355773927455857</v>
      </c>
      <c r="AU336">
        <v>-73.249806512949618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4</v>
      </c>
      <c r="F337">
        <v>17</v>
      </c>
      <c r="G337">
        <v>40.5</v>
      </c>
      <c r="H337">
        <v>31.52</v>
      </c>
      <c r="I337">
        <v>16252.70459632</v>
      </c>
      <c r="J337">
        <v>6.2763839107925126</v>
      </c>
      <c r="K337">
        <v>5.8456973293768542</v>
      </c>
      <c r="L337">
        <v>7.6256240833981899</v>
      </c>
      <c r="M337">
        <v>7.1827131322726192</v>
      </c>
      <c r="N337">
        <v>4.6680000000000001</v>
      </c>
      <c r="O337">
        <v>-5.2447552447552424</v>
      </c>
      <c r="P337">
        <v>0</v>
      </c>
      <c r="Q337" s="36">
        <f t="shared" si="122"/>
        <v>76.47058823869412</v>
      </c>
      <c r="R337" t="str">
        <f t="shared" si="123"/>
        <v xml:space="preserve"> </v>
      </c>
      <c r="S337" s="37">
        <f t="shared" si="124"/>
        <v>0.28489848055736039</v>
      </c>
      <c r="T337" s="37" t="str">
        <f t="shared" si="125"/>
        <v/>
      </c>
      <c r="U337" s="37" t="str">
        <f t="shared" si="126"/>
        <v/>
      </c>
      <c r="V337" s="37">
        <f t="shared" si="127"/>
        <v>-0.61691758332005797</v>
      </c>
      <c r="W337" s="37" t="str">
        <f t="shared" si="128"/>
        <v/>
      </c>
      <c r="X337" s="37">
        <f t="shared" si="129"/>
        <v>-0.30919150290255881</v>
      </c>
      <c r="Y337" t="str">
        <f t="shared" si="113"/>
        <v xml:space="preserve"> </v>
      </c>
      <c r="Z337" s="1">
        <f t="shared" si="130"/>
        <v>7</v>
      </c>
      <c r="AA337" t="str">
        <f t="shared" si="114"/>
        <v xml:space="preserve"> </v>
      </c>
      <c r="AB337" s="1">
        <f t="shared" si="131"/>
        <v>62</v>
      </c>
      <c r="AC337">
        <f t="shared" si="115"/>
        <v>17</v>
      </c>
      <c r="AD337" s="1" t="str">
        <f t="shared" si="132"/>
        <v xml:space="preserve"> </v>
      </c>
      <c r="AE337">
        <f t="shared" si="116"/>
        <v>55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61.691758332005797</v>
      </c>
      <c r="AR337">
        <v>30.919150290255882</v>
      </c>
      <c r="AS337">
        <v>28.48984771573604</v>
      </c>
      <c r="AT337">
        <v>-61.691758332005797</v>
      </c>
      <c r="AU337">
        <v>-30.919150290255882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31</v>
      </c>
      <c r="H338">
        <v>22.01</v>
      </c>
      <c r="I338">
        <v>10560.37599</v>
      </c>
      <c r="J338" t="s">
        <v>1019</v>
      </c>
      <c r="K338">
        <v>14.282933160285531</v>
      </c>
      <c r="L338">
        <v>5.9076892061481399</v>
      </c>
      <c r="M338">
        <v>4.162728865878333</v>
      </c>
      <c r="N338">
        <v>0.96499999999999997</v>
      </c>
      <c r="O338">
        <v>-59.062499999999993</v>
      </c>
      <c r="P338">
        <v>1.9900045433893683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0.40845070763535202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-0.46481994690730566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24</v>
      </c>
      <c r="AC338">
        <f t="shared" si="115"/>
        <v>7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-59.062499996589992</v>
      </c>
      <c r="AM338" t="str">
        <f t="shared" si="120"/>
        <v xml:space="preserve"> </v>
      </c>
      <c r="AN338">
        <f t="shared" si="121"/>
        <v>4</v>
      </c>
      <c r="AO338" t="s">
        <v>401</v>
      </c>
      <c r="AP338" t="s">
        <v>1079</v>
      </c>
      <c r="AQ338" t="e">
        <v>#VALUE!</v>
      </c>
      <c r="AR338">
        <v>46.481994690730566</v>
      </c>
      <c r="AS338">
        <v>40.845070422535201</v>
      </c>
      <c r="AT338" t="e">
        <v>#VALUE!</v>
      </c>
      <c r="AU338">
        <v>-46.481994690730566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19</v>
      </c>
      <c r="D339" s="2">
        <v>0</v>
      </c>
      <c r="E339">
        <v>3</v>
      </c>
      <c r="F339">
        <v>22</v>
      </c>
      <c r="G339">
        <v>61.5</v>
      </c>
      <c r="H339">
        <v>52.19</v>
      </c>
      <c r="I339">
        <v>11480.553441849999</v>
      </c>
      <c r="J339">
        <v>10.118262892594027</v>
      </c>
      <c r="K339">
        <v>8.9673539518900327</v>
      </c>
      <c r="L339">
        <v>8.7509445255481655</v>
      </c>
      <c r="M339">
        <v>7.9696306111370294</v>
      </c>
      <c r="N339">
        <v>4.8730000000000002</v>
      </c>
      <c r="O339">
        <v>16.764705882352938</v>
      </c>
      <c r="P339">
        <v>0.36788656830810501</v>
      </c>
      <c r="Q339" s="36">
        <f t="shared" si="122"/>
        <v>86.363636367056358</v>
      </c>
      <c r="R339" t="str">
        <f t="shared" si="123"/>
        <v xml:space="preserve"> </v>
      </c>
      <c r="S339" s="37">
        <f t="shared" si="124"/>
        <v>0.17838666753189897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-0.20724825014150339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94</v>
      </c>
      <c r="AC339">
        <f t="shared" si="115"/>
        <v>66</v>
      </c>
      <c r="AD339" s="1" t="str">
        <f t="shared" si="132"/>
        <v xml:space="preserve"> </v>
      </c>
      <c r="AE339">
        <f t="shared" si="116"/>
        <v>24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38.242646457098807</v>
      </c>
      <c r="AR339">
        <v>20.724825014150341</v>
      </c>
      <c r="AS339">
        <v>17.838666411189898</v>
      </c>
      <c r="AT339">
        <v>-38.242646457098807</v>
      </c>
      <c r="AU339">
        <v>-20.724825014150341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1</v>
      </c>
      <c r="E340">
        <v>8</v>
      </c>
      <c r="F340">
        <v>16</v>
      </c>
      <c r="G340">
        <v>92</v>
      </c>
      <c r="H340">
        <v>87.16</v>
      </c>
      <c r="I340">
        <v>14290.49438616</v>
      </c>
      <c r="J340">
        <v>17.003511509949277</v>
      </c>
      <c r="K340">
        <v>15.597709377236935</v>
      </c>
      <c r="L340">
        <v>12.680215384615384</v>
      </c>
      <c r="M340">
        <v>12.005614205451895</v>
      </c>
      <c r="N340">
        <v>5.1260000000000003</v>
      </c>
      <c r="O340">
        <v>-1.4516129032258078</v>
      </c>
      <c r="P340">
        <v>2.1294171638366226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0.14870605171694806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125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2.1294171672666224</v>
      </c>
      <c r="AH340" t="str">
        <f t="shared" si="134"/>
        <v xml:space="preserve"> </v>
      </c>
      <c r="AI340">
        <f t="shared" si="118"/>
        <v>183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-3.7818331997810484</v>
      </c>
      <c r="AR340">
        <v>-14.870605171694805</v>
      </c>
      <c r="AS340">
        <v>5.5530059660394704</v>
      </c>
      <c r="AT340">
        <v>3.7818331997810484</v>
      </c>
      <c r="AU340">
        <v>14.870605171694805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16</v>
      </c>
      <c r="D341" s="2">
        <v>1</v>
      </c>
      <c r="E341">
        <v>4</v>
      </c>
      <c r="F341">
        <v>21</v>
      </c>
      <c r="G341">
        <v>189</v>
      </c>
      <c r="H341">
        <v>182.61</v>
      </c>
      <c r="I341">
        <v>87277.583380770011</v>
      </c>
      <c r="J341">
        <v>21.73152445555159</v>
      </c>
      <c r="K341">
        <v>20.135626860734369</v>
      </c>
      <c r="L341">
        <v>12.84521024499333</v>
      </c>
      <c r="M341">
        <v>11.948227474977378</v>
      </c>
      <c r="N341">
        <v>8.4030000000000005</v>
      </c>
      <c r="O341">
        <v>-4.2783505154639156</v>
      </c>
      <c r="P341">
        <v>2.7336947593231473</v>
      </c>
      <c r="Q341" s="36">
        <f t="shared" si="122"/>
        <v>76.190476193916183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0.16365300560294371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123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59</v>
      </c>
      <c r="AF341" t="str">
        <f t="shared" si="117"/>
        <v xml:space="preserve"> </v>
      </c>
      <c r="AG341">
        <f t="shared" si="133"/>
        <v>2.7336947627631472</v>
      </c>
      <c r="AH341" t="str">
        <f t="shared" si="134"/>
        <v xml:space="preserve"> </v>
      </c>
      <c r="AI341">
        <f t="shared" si="118"/>
        <v>137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-32.639510662450547</v>
      </c>
      <c r="AR341">
        <v>-16.365300560294372</v>
      </c>
      <c r="AS341">
        <v>3.4992607195662773</v>
      </c>
      <c r="AT341">
        <v>32.639510662450547</v>
      </c>
      <c r="AU341">
        <v>16.365300560294372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11</v>
      </c>
      <c r="D342" s="2">
        <v>2</v>
      </c>
      <c r="E342">
        <v>5</v>
      </c>
      <c r="F342">
        <v>18</v>
      </c>
      <c r="G342">
        <v>41</v>
      </c>
      <c r="H342">
        <v>33.11</v>
      </c>
      <c r="I342">
        <v>17701.098908569998</v>
      </c>
      <c r="J342">
        <v>26.809716599190281</v>
      </c>
      <c r="K342">
        <v>25.989010989010989</v>
      </c>
      <c r="L342">
        <v>7.4062255068308751</v>
      </c>
      <c r="M342">
        <v>7.5043387101944621</v>
      </c>
      <c r="N342">
        <v>1.179</v>
      </c>
      <c r="O342">
        <v>-38.500000000000007</v>
      </c>
      <c r="P342">
        <v>1.6490486257928119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0.23829659058379654</v>
      </c>
      <c r="T342" s="37" t="str">
        <f t="shared" si="125"/>
        <v/>
      </c>
      <c r="U342" s="37">
        <f t="shared" si="126"/>
        <v>0.63634525409796772</v>
      </c>
      <c r="V342" s="37" t="str">
        <f t="shared" si="127"/>
        <v/>
      </c>
      <c r="W342" s="37" t="str">
        <f t="shared" si="128"/>
        <v/>
      </c>
      <c r="X342" s="37">
        <f t="shared" si="129"/>
        <v>-0.32906691234921015</v>
      </c>
      <c r="Y342">
        <f t="shared" si="113"/>
        <v>29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55</v>
      </c>
      <c r="AC342">
        <f t="shared" si="115"/>
        <v>38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-63.634525409796773</v>
      </c>
      <c r="AR342">
        <v>32.906691234921013</v>
      </c>
      <c r="AS342">
        <v>23.829658713379654</v>
      </c>
      <c r="AT342">
        <v>63.634525409796773</v>
      </c>
      <c r="AU342">
        <v>-32.906691234921013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31</v>
      </c>
      <c r="D343" s="2">
        <v>4</v>
      </c>
      <c r="E343">
        <v>10</v>
      </c>
      <c r="F343">
        <v>45</v>
      </c>
      <c r="G343">
        <v>418.16000366210937</v>
      </c>
      <c r="H343">
        <v>359.07</v>
      </c>
      <c r="I343">
        <v>156769.45822479</v>
      </c>
      <c r="J343" t="s">
        <v>1019</v>
      </c>
      <c r="K343" t="s">
        <v>1019</v>
      </c>
      <c r="L343" t="s">
        <v>1019</v>
      </c>
      <c r="M343">
        <v>35.740027049813271</v>
      </c>
      <c r="N343">
        <v>4.5840000000000005</v>
      </c>
      <c r="O343">
        <v>-0.28553407434354866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0.16456402624694783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81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16.456402278694782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4</v>
      </c>
      <c r="D344" s="2">
        <v>0</v>
      </c>
      <c r="E344">
        <v>8</v>
      </c>
      <c r="F344">
        <v>12</v>
      </c>
      <c r="G344">
        <v>21.25</v>
      </c>
      <c r="H344">
        <v>17.07</v>
      </c>
      <c r="I344">
        <v>3429.9309871800001</v>
      </c>
      <c r="J344">
        <v>5.9810791871058164</v>
      </c>
      <c r="K344">
        <v>4.8743575099942884</v>
      </c>
      <c r="L344">
        <v>3.6026832024273716</v>
      </c>
      <c r="M344">
        <v>3.0685709715745602</v>
      </c>
      <c r="N344">
        <v>3.5640000000000001</v>
      </c>
      <c r="O344">
        <v>15.774647887323958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0.2448740515074927</v>
      </c>
      <c r="T344" s="37" t="str">
        <f t="shared" si="125"/>
        <v/>
      </c>
      <c r="U344" s="37" t="str">
        <f t="shared" si="126"/>
        <v/>
      </c>
      <c r="V344" s="37">
        <f t="shared" si="127"/>
        <v>-0.63494166355714743</v>
      </c>
      <c r="W344" s="37" t="str">
        <f t="shared" si="128"/>
        <v/>
      </c>
      <c r="X344" s="37">
        <f t="shared" si="129"/>
        <v>-0.67363141149255457</v>
      </c>
      <c r="Y344" t="str">
        <f t="shared" si="113"/>
        <v xml:space="preserve"> </v>
      </c>
      <c r="Z344" s="1">
        <f t="shared" si="130"/>
        <v>6</v>
      </c>
      <c r="AA344" t="str">
        <f t="shared" si="114"/>
        <v xml:space="preserve"> </v>
      </c>
      <c r="AB344" s="1">
        <f t="shared" si="131"/>
        <v>4</v>
      </c>
      <c r="AC344">
        <f t="shared" si="115"/>
        <v>34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63.494166355714739</v>
      </c>
      <c r="AR344">
        <v>67.363141149255455</v>
      </c>
      <c r="AS344">
        <v>24.487404803749268</v>
      </c>
      <c r="AT344">
        <v>-63.494166355714739</v>
      </c>
      <c r="AU344">
        <v>-67.363141149255455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0</v>
      </c>
      <c r="E345">
        <v>9</v>
      </c>
      <c r="F345">
        <v>16</v>
      </c>
      <c r="G345">
        <v>27.5</v>
      </c>
      <c r="H345">
        <v>26.78</v>
      </c>
      <c r="I345">
        <v>9974.4680880000014</v>
      </c>
      <c r="J345">
        <v>20.120210368144253</v>
      </c>
      <c r="K345">
        <v>18.688066992323797</v>
      </c>
      <c r="L345">
        <v>11.434337910386185</v>
      </c>
      <c r="M345">
        <v>10.818077379334838</v>
      </c>
      <c r="N345">
        <v>1.2770000000000001</v>
      </c>
      <c r="O345">
        <v>8.7878787878787783</v>
      </c>
      <c r="P345">
        <v>3.061986557132188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3.0619865606121879</v>
      </c>
      <c r="AH345" t="str">
        <f t="shared" si="134"/>
        <v xml:space="preserve"> </v>
      </c>
      <c r="AI345">
        <f t="shared" si="118"/>
        <v>102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-22.804769776491952</v>
      </c>
      <c r="AR345">
        <v>-3.5841486649600407</v>
      </c>
      <c r="AS345">
        <v>2.6885735623599638</v>
      </c>
      <c r="AT345">
        <v>22.804769776491952</v>
      </c>
      <c r="AU345">
        <v>3.5841486649600407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24</v>
      </c>
      <c r="D346" s="2">
        <v>1</v>
      </c>
      <c r="E346">
        <v>11</v>
      </c>
      <c r="F346">
        <v>36</v>
      </c>
      <c r="G346">
        <v>89</v>
      </c>
      <c r="H346">
        <v>84.68</v>
      </c>
      <c r="I346">
        <v>133269.1761106</v>
      </c>
      <c r="J346">
        <v>31.894538606403014</v>
      </c>
      <c r="K346">
        <v>26.993943257889704</v>
      </c>
      <c r="L346">
        <v>22.489745334378377</v>
      </c>
      <c r="M346">
        <v>19.364061648457877</v>
      </c>
      <c r="N346">
        <v>2.6550000000000002</v>
      </c>
      <c r="O346">
        <v>-6.9117647058823586</v>
      </c>
      <c r="P346">
        <v>1.0014170996693432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>
        <f t="shared" si="126"/>
        <v>0.94670005880659924</v>
      </c>
      <c r="V346" s="37" t="str">
        <f t="shared" si="127"/>
        <v/>
      </c>
      <c r="W346" s="37">
        <f t="shared" si="128"/>
        <v>1.0373555009576076</v>
      </c>
      <c r="X346" s="37" t="str">
        <f t="shared" si="129"/>
        <v/>
      </c>
      <c r="Y346">
        <f t="shared" si="113"/>
        <v>10</v>
      </c>
      <c r="Z346" s="1" t="str">
        <f t="shared" si="130"/>
        <v xml:space="preserve"> </v>
      </c>
      <c r="AA346">
        <f t="shared" si="114"/>
        <v>15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-94.670005880659929</v>
      </c>
      <c r="AR346">
        <v>-103.73555009576077</v>
      </c>
      <c r="AS346">
        <v>5.1015588096362752</v>
      </c>
      <c r="AT346">
        <v>94.670005880659929</v>
      </c>
      <c r="AU346">
        <v>103.73555009576077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9</v>
      </c>
      <c r="D347" s="2">
        <v>0</v>
      </c>
      <c r="E347">
        <v>3</v>
      </c>
      <c r="F347">
        <v>12</v>
      </c>
      <c r="G347">
        <v>77</v>
      </c>
      <c r="H347">
        <v>42.62</v>
      </c>
      <c r="I347">
        <v>7376.8925452199992</v>
      </c>
      <c r="J347" t="s">
        <v>1019</v>
      </c>
      <c r="K347" t="s">
        <v>1019</v>
      </c>
      <c r="L347" t="s">
        <v>1019</v>
      </c>
      <c r="M347" t="s">
        <v>1019</v>
      </c>
      <c r="N347">
        <v>3.754</v>
      </c>
      <c r="O347">
        <v>-204.64739259659552</v>
      </c>
      <c r="P347" t="s">
        <v>145</v>
      </c>
      <c r="Q347" s="36">
        <f t="shared" si="122"/>
        <v>75.000000003500006</v>
      </c>
      <c r="R347" t="str">
        <f t="shared" si="123"/>
        <v xml:space="preserve"> </v>
      </c>
      <c r="S347" s="37">
        <f t="shared" si="124"/>
        <v>0.80666354174495558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64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-204.64739259309553</v>
      </c>
      <c r="AM347" t="str">
        <f t="shared" si="120"/>
        <v xml:space="preserve"> </v>
      </c>
      <c r="AN347">
        <f t="shared" si="121"/>
        <v>12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80.666353824495559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28</v>
      </c>
      <c r="H348">
        <v>26.08</v>
      </c>
      <c r="I348">
        <v>9263.8144427199986</v>
      </c>
      <c r="J348">
        <v>16.269494697442294</v>
      </c>
      <c r="K348">
        <v>12.466539196940726</v>
      </c>
      <c r="L348">
        <v>9.3748129884040861</v>
      </c>
      <c r="M348">
        <v>8.7239861420440494</v>
      </c>
      <c r="N348">
        <v>1.5130000000000001</v>
      </c>
      <c r="O348">
        <v>-19.572017654601375</v>
      </c>
      <c r="P348">
        <v>4.9578220858895703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-0.1507317433613875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113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4.9578220893995706</v>
      </c>
      <c r="AH348" t="str">
        <f t="shared" si="134"/>
        <v xml:space="preserve"> </v>
      </c>
      <c r="AI348">
        <f t="shared" si="118"/>
        <v>19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0.69827729721017029</v>
      </c>
      <c r="AR348">
        <v>15.07317433613875</v>
      </c>
      <c r="AS348">
        <v>7.361963190184051</v>
      </c>
      <c r="AT348">
        <v>-0.69827729721017029</v>
      </c>
      <c r="AU348">
        <v>-15.07317433613875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14</v>
      </c>
      <c r="D349" s="2">
        <v>0</v>
      </c>
      <c r="E349">
        <v>8</v>
      </c>
      <c r="F349">
        <v>22</v>
      </c>
      <c r="G349">
        <v>310</v>
      </c>
      <c r="H349">
        <v>280.60000000000002</v>
      </c>
      <c r="I349">
        <v>47628.344464200003</v>
      </c>
      <c r="J349">
        <v>15.013376136971642</v>
      </c>
      <c r="K349">
        <v>12.966728280961183</v>
      </c>
      <c r="L349">
        <v>12.32923095561857</v>
      </c>
      <c r="M349">
        <v>11.159021192771091</v>
      </c>
      <c r="N349">
        <v>18.690000000000001</v>
      </c>
      <c r="O349">
        <v>9.0612967210169284</v>
      </c>
      <c r="P349">
        <v>1.8531717747683534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>
        <f t="shared" si="128"/>
        <v>0.11691022448390087</v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>
        <f t="shared" si="114"/>
        <v>141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404</v>
      </c>
      <c r="AP349" t="s">
        <v>1024</v>
      </c>
      <c r="AQ349">
        <v>8.3650634693273496</v>
      </c>
      <c r="AR349">
        <v>-11.691022448390086</v>
      </c>
      <c r="AS349">
        <v>10.477548111190305</v>
      </c>
      <c r="AT349">
        <v>-8.3650634693273496</v>
      </c>
      <c r="AU349">
        <v>11.691022448390086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16</v>
      </c>
      <c r="F350">
        <v>31</v>
      </c>
      <c r="G350">
        <v>31</v>
      </c>
      <c r="H350">
        <v>29.03</v>
      </c>
      <c r="I350">
        <v>11131.07003438</v>
      </c>
      <c r="J350" t="s">
        <v>1019</v>
      </c>
      <c r="K350">
        <v>32.802259887005654</v>
      </c>
      <c r="L350">
        <v>13.421145942112648</v>
      </c>
      <c r="M350">
        <v>10.032906778941925</v>
      </c>
      <c r="N350">
        <v>0.25900000000000001</v>
      </c>
      <c r="O350">
        <v>93.674489215004115</v>
      </c>
      <c r="P350">
        <v>0.75439200826730957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>
        <f t="shared" si="128"/>
        <v>0.21582726294903432</v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>
        <f t="shared" si="114"/>
        <v>109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93.67448921853412</v>
      </c>
      <c r="AL350" t="str">
        <f t="shared" si="136"/>
        <v xml:space="preserve"> </v>
      </c>
      <c r="AM350">
        <f t="shared" si="120"/>
        <v>2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-21.582726294903431</v>
      </c>
      <c r="AS350">
        <v>6.7860833620392746</v>
      </c>
      <c r="AT350" t="e">
        <v>#VALUE!</v>
      </c>
      <c r="AU350">
        <v>21.582726294903431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8</v>
      </c>
      <c r="D351" s="2">
        <v>1</v>
      </c>
      <c r="E351">
        <v>2</v>
      </c>
      <c r="F351">
        <v>11</v>
      </c>
      <c r="G351">
        <v>45</v>
      </c>
      <c r="H351">
        <v>42.61</v>
      </c>
      <c r="I351">
        <v>12353.91832264</v>
      </c>
      <c r="J351">
        <v>12.205671727298768</v>
      </c>
      <c r="K351">
        <v>12.459064327485381</v>
      </c>
      <c r="L351">
        <v>9.2473901889635339</v>
      </c>
      <c r="M351">
        <v>9.9831698250573488</v>
      </c>
      <c r="N351">
        <v>2.3850000000000002</v>
      </c>
      <c r="O351">
        <v>109.8581170503528</v>
      </c>
      <c r="P351">
        <v>0.28162403191739027</v>
      </c>
      <c r="Q351" s="36">
        <f t="shared" si="122"/>
        <v>72.727272730812729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>
        <f t="shared" si="129"/>
        <v>-0.16227502842432628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108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74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25.502036061633316</v>
      </c>
      <c r="AR351">
        <v>16.227502842432628</v>
      </c>
      <c r="AS351">
        <v>5.6090119690213491</v>
      </c>
      <c r="AT351">
        <v>-25.502036061633316</v>
      </c>
      <c r="AU351">
        <v>-16.227502842432628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13</v>
      </c>
      <c r="D352" s="2">
        <v>2</v>
      </c>
      <c r="E352">
        <v>12</v>
      </c>
      <c r="F352">
        <v>27</v>
      </c>
      <c r="G352">
        <v>192.5</v>
      </c>
      <c r="H352">
        <v>181.73</v>
      </c>
      <c r="I352">
        <v>48604.656393979996</v>
      </c>
      <c r="J352">
        <v>17.388766625203328</v>
      </c>
      <c r="K352">
        <v>15.27142857142857</v>
      </c>
      <c r="L352">
        <v>11.041804119878039</v>
      </c>
      <c r="M352">
        <v>10.183560635248542</v>
      </c>
      <c r="N352">
        <v>10.451000000000001</v>
      </c>
      <c r="O352">
        <v>16.580310880829018</v>
      </c>
      <c r="P352">
        <v>1.8764100588785562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-6.133258203214198</v>
      </c>
      <c r="AR352">
        <v>-2.8168525954086476E-2</v>
      </c>
      <c r="AS352">
        <v>5.9263742915313999</v>
      </c>
      <c r="AT352">
        <v>6.133258203214198</v>
      </c>
      <c r="AU352">
        <v>2.8168525954086476E-2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16</v>
      </c>
      <c r="D353" s="2">
        <v>2</v>
      </c>
      <c r="E353">
        <v>12</v>
      </c>
      <c r="F353">
        <v>30</v>
      </c>
      <c r="G353">
        <v>80</v>
      </c>
      <c r="H353">
        <v>63.66</v>
      </c>
      <c r="I353">
        <v>16035.060340919999</v>
      </c>
      <c r="J353">
        <v>14.04367968232958</v>
      </c>
      <c r="K353">
        <v>12.7626303127506</v>
      </c>
      <c r="L353">
        <v>8.727806086999756</v>
      </c>
      <c r="M353">
        <v>8.271004072056245</v>
      </c>
      <c r="N353">
        <v>4.5330000000000004</v>
      </c>
      <c r="O353">
        <v>19.714285714285719</v>
      </c>
      <c r="P353">
        <v>2.4568017593465288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0.25667609529735474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>
        <f t="shared" si="129"/>
        <v>-0.20934437103390457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>
        <f t="shared" si="131"/>
        <v>92</v>
      </c>
      <c r="AC353">
        <f t="shared" si="115"/>
        <v>26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2.4568017629065286</v>
      </c>
      <c r="AH353" t="str">
        <f t="shared" si="134"/>
        <v xml:space="preserve"> </v>
      </c>
      <c r="AI353">
        <f t="shared" si="118"/>
        <v>157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14.283657146356688</v>
      </c>
      <c r="AR353">
        <v>20.934437103390458</v>
      </c>
      <c r="AS353">
        <v>25.667609173735471</v>
      </c>
      <c r="AT353">
        <v>-14.283657146356688</v>
      </c>
      <c r="AU353">
        <v>-20.934437103390458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7</v>
      </c>
      <c r="D354" s="2">
        <v>2</v>
      </c>
      <c r="E354">
        <v>13</v>
      </c>
      <c r="F354">
        <v>22</v>
      </c>
      <c r="G354">
        <v>99</v>
      </c>
      <c r="H354">
        <v>91.28</v>
      </c>
      <c r="I354">
        <v>20208.968278239998</v>
      </c>
      <c r="J354">
        <v>13.767722473604827</v>
      </c>
      <c r="K354">
        <v>12.528136151523469</v>
      </c>
      <c r="L354" t="s">
        <v>1019</v>
      </c>
      <c r="M354" t="s">
        <v>1019</v>
      </c>
      <c r="N354">
        <v>6.63</v>
      </c>
      <c r="O354">
        <v>-6.3817681313261962</v>
      </c>
      <c r="P354">
        <v>2.6862401402278699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2.6862401437978698</v>
      </c>
      <c r="AH354" t="str">
        <f t="shared" si="134"/>
        <v xml:space="preserve"> </v>
      </c>
      <c r="AI354">
        <f t="shared" si="118"/>
        <v>141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15.967976587631616</v>
      </c>
      <c r="AR354" t="e">
        <v>#VALUE!</v>
      </c>
      <c r="AS354">
        <v>8.4574934268185853</v>
      </c>
      <c r="AT354">
        <v>-15.967976587631616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13</v>
      </c>
      <c r="D355" s="2">
        <v>1</v>
      </c>
      <c r="E355">
        <v>3</v>
      </c>
      <c r="F355">
        <v>17</v>
      </c>
      <c r="G355">
        <v>67</v>
      </c>
      <c r="H355">
        <v>59.73</v>
      </c>
      <c r="I355">
        <v>18751.190614200001</v>
      </c>
      <c r="J355">
        <v>9.8191681735985519</v>
      </c>
      <c r="K355">
        <v>10.630005339028298</v>
      </c>
      <c r="L355">
        <v>6.40726203242426</v>
      </c>
      <c r="M355">
        <v>6.8426648902221192</v>
      </c>
      <c r="N355">
        <v>6.0830000000000002</v>
      </c>
      <c r="O355">
        <v>38.936598030850753</v>
      </c>
      <c r="P355">
        <v>2.6569563033651429</v>
      </c>
      <c r="Q355" s="36">
        <f t="shared" si="122"/>
        <v>76.470588238874114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-0.41956343418962949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35</v>
      </c>
      <c r="AC355" t="str">
        <f t="shared" si="115"/>
        <v xml:space="preserve"> </v>
      </c>
      <c r="AD355" s="1" t="str">
        <f t="shared" si="132"/>
        <v xml:space="preserve"> </v>
      </c>
      <c r="AE355">
        <f t="shared" si="116"/>
        <v>54</v>
      </c>
      <c r="AF355" t="str">
        <f t="shared" si="117"/>
        <v xml:space="preserve"> </v>
      </c>
      <c r="AG355">
        <f t="shared" si="133"/>
        <v>2.6569563069451427</v>
      </c>
      <c r="AH355" t="str">
        <f t="shared" si="134"/>
        <v xml:space="preserve"> </v>
      </c>
      <c r="AI355">
        <f t="shared" si="118"/>
        <v>146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40.068186917936025</v>
      </c>
      <c r="AR355">
        <v>41.956343418962952</v>
      </c>
      <c r="AS355">
        <v>12.17143813828898</v>
      </c>
      <c r="AT355">
        <v>-40.068186917936025</v>
      </c>
      <c r="AU355">
        <v>-41.956343418962952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28</v>
      </c>
      <c r="D356" s="2">
        <v>3</v>
      </c>
      <c r="E356">
        <v>10</v>
      </c>
      <c r="F356">
        <v>41</v>
      </c>
      <c r="G356">
        <v>180</v>
      </c>
      <c r="H356">
        <v>154.53</v>
      </c>
      <c r="I356">
        <v>94263.3</v>
      </c>
      <c r="J356">
        <v>23.424283765347884</v>
      </c>
      <c r="K356">
        <v>28.511070110701109</v>
      </c>
      <c r="L356">
        <v>20.95810025162778</v>
      </c>
      <c r="M356">
        <v>25.708964442171119</v>
      </c>
      <c r="N356">
        <v>5.42</v>
      </c>
      <c r="O356">
        <v>-52.292682926829272</v>
      </c>
      <c r="P356">
        <v>0.39668672749627903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0.16482236817940002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0.89860312788886887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26</v>
      </c>
      <c r="AB356" s="1" t="str">
        <f t="shared" si="131"/>
        <v xml:space="preserve"> </v>
      </c>
      <c r="AC356">
        <f t="shared" si="115"/>
        <v>80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-52.292682923239269</v>
      </c>
      <c r="AM356" t="str">
        <f t="shared" si="120"/>
        <v xml:space="preserve"> </v>
      </c>
      <c r="AN356">
        <f t="shared" si="121"/>
        <v>2</v>
      </c>
      <c r="AO356" t="s">
        <v>590</v>
      </c>
      <c r="AP356" t="s">
        <v>1097</v>
      </c>
      <c r="AQ356">
        <v>-42.971356777522772</v>
      </c>
      <c r="AR356">
        <v>-89.860312788886887</v>
      </c>
      <c r="AS356">
        <v>16.482236458940001</v>
      </c>
      <c r="AT356">
        <v>42.971356777522772</v>
      </c>
      <c r="AU356">
        <v>89.860312788886887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21.5</v>
      </c>
      <c r="H357">
        <v>21.69</v>
      </c>
      <c r="I357">
        <v>10124.892000000002</v>
      </c>
      <c r="J357">
        <v>10.921450151057403</v>
      </c>
      <c r="K357">
        <v>9.9495412844036704</v>
      </c>
      <c r="L357">
        <v>14.591792993630575</v>
      </c>
      <c r="M357">
        <v>12.613415003441157</v>
      </c>
      <c r="N357">
        <v>2.625</v>
      </c>
      <c r="O357">
        <v>-12.352941176470598</v>
      </c>
      <c r="P357">
        <v>4.0341171046565236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0.32187667234114725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92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4.0341171082565239</v>
      </c>
      <c r="AH357" t="str">
        <f t="shared" si="134"/>
        <v xml:space="preserve"> </v>
      </c>
      <c r="AI357">
        <f t="shared" si="118"/>
        <v>42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33.340350479161465</v>
      </c>
      <c r="AR357">
        <v>-32.187667234114727</v>
      </c>
      <c r="AS357">
        <v>-0.875979714153996</v>
      </c>
      <c r="AT357">
        <v>-33.340350479161465</v>
      </c>
      <c r="AU357">
        <v>32.187667234114727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1</v>
      </c>
      <c r="D358" s="2">
        <v>1</v>
      </c>
      <c r="E358">
        <v>0</v>
      </c>
      <c r="F358">
        <v>2</v>
      </c>
      <c r="G358">
        <v>14.649999618530273</v>
      </c>
      <c r="H358">
        <v>12.69</v>
      </c>
      <c r="I358">
        <v>7349.8763581000003</v>
      </c>
      <c r="J358">
        <v>30.358851674641148</v>
      </c>
      <c r="K358">
        <v>27.647058823529409</v>
      </c>
      <c r="L358">
        <v>6.700402873204248</v>
      </c>
      <c r="M358">
        <v>6.4979753161202396</v>
      </c>
      <c r="N358">
        <v>0.41799999999999998</v>
      </c>
      <c r="O358">
        <v>-66.666666666666657</v>
      </c>
      <c r="P358">
        <v>1.8518518518518519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0.15445229821443443</v>
      </c>
      <c r="T358" s="37" t="str">
        <f t="shared" si="125"/>
        <v/>
      </c>
      <c r="U358" s="37">
        <f t="shared" si="126"/>
        <v>0.85296859345255305</v>
      </c>
      <c r="V358" s="37" t="str">
        <f t="shared" si="127"/>
        <v/>
      </c>
      <c r="W358" s="37" t="str">
        <f t="shared" si="128"/>
        <v/>
      </c>
      <c r="X358" s="37">
        <f t="shared" si="129"/>
        <v>-0.39300768197284008</v>
      </c>
      <c r="Y358">
        <f t="shared" si="113"/>
        <v>13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41</v>
      </c>
      <c r="AC358">
        <f t="shared" si="115"/>
        <v>91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>
        <f t="shared" si="136"/>
        <v>-66.66666666305666</v>
      </c>
      <c r="AM358" t="str">
        <f t="shared" si="120"/>
        <v xml:space="preserve"> </v>
      </c>
      <c r="AN358">
        <f t="shared" si="121"/>
        <v>6</v>
      </c>
      <c r="AO358" t="s">
        <v>676</v>
      </c>
      <c r="AP358" t="s">
        <v>1041</v>
      </c>
      <c r="AQ358">
        <v>-85.296859345255299</v>
      </c>
      <c r="AR358">
        <v>39.300768197284007</v>
      </c>
      <c r="AS358">
        <v>15.445229460443443</v>
      </c>
      <c r="AT358">
        <v>85.296859345255299</v>
      </c>
      <c r="AU358">
        <v>-39.300768197284007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14</v>
      </c>
      <c r="H359">
        <v>12.5</v>
      </c>
      <c r="I359">
        <v>7349.8763581000003</v>
      </c>
      <c r="J359">
        <v>29.904306220095695</v>
      </c>
      <c r="K359">
        <v>27.233115468409586</v>
      </c>
      <c r="L359">
        <v>6.700402873204248</v>
      </c>
      <c r="M359">
        <v>6.4979753161202396</v>
      </c>
      <c r="N359">
        <v>0.41799999999999998</v>
      </c>
      <c r="O359">
        <v>-66.666666666666657</v>
      </c>
      <c r="P359">
        <v>1.712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>
        <f t="shared" si="126"/>
        <v>0.82522517085554892</v>
      </c>
      <c r="V359" s="37" t="str">
        <f t="shared" si="127"/>
        <v/>
      </c>
      <c r="W359" s="37" t="str">
        <f t="shared" si="128"/>
        <v/>
      </c>
      <c r="X359" s="37">
        <f t="shared" si="129"/>
        <v>-0.39300768197284008</v>
      </c>
      <c r="Y359">
        <f t="shared" si="113"/>
        <v>14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41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>
        <f t="shared" si="136"/>
        <v>-66.666666663046655</v>
      </c>
      <c r="AM359" t="str">
        <f t="shared" si="120"/>
        <v xml:space="preserve"> </v>
      </c>
      <c r="AN359">
        <f t="shared" si="121"/>
        <v>5</v>
      </c>
      <c r="AO359" t="s">
        <v>685</v>
      </c>
      <c r="AP359" t="s">
        <v>1041</v>
      </c>
      <c r="AQ359">
        <v>-82.522517085554895</v>
      </c>
      <c r="AR359">
        <v>39.300768197284007</v>
      </c>
      <c r="AS359">
        <v>12.000000000000011</v>
      </c>
      <c r="AT359">
        <v>82.522517085554895</v>
      </c>
      <c r="AU359">
        <v>-39.300768197284007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5</v>
      </c>
      <c r="D360" s="2">
        <v>2</v>
      </c>
      <c r="E360">
        <v>13</v>
      </c>
      <c r="F360">
        <v>20</v>
      </c>
      <c r="G360">
        <v>68</v>
      </c>
      <c r="H360">
        <v>69.78</v>
      </c>
      <c r="I360">
        <v>20593.220159040004</v>
      </c>
      <c r="J360" t="s">
        <v>1019</v>
      </c>
      <c r="K360" t="s">
        <v>1019</v>
      </c>
      <c r="L360">
        <v>21.000681341960089</v>
      </c>
      <c r="M360">
        <v>19.304795688319007</v>
      </c>
      <c r="N360">
        <v>1.2730000000000001</v>
      </c>
      <c r="O360">
        <v>-2.1638507812959644</v>
      </c>
      <c r="P360">
        <v>3.9237603897965032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0.90246056679426578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25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3.9237603934265031</v>
      </c>
      <c r="AH360" t="str">
        <f t="shared" si="134"/>
        <v xml:space="preserve"> </v>
      </c>
      <c r="AI360">
        <f t="shared" si="118"/>
        <v>47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-90.246056679426573</v>
      </c>
      <c r="AS360">
        <v>-2.5508741759816544</v>
      </c>
      <c r="AT360" t="e">
        <v>#VALUE!</v>
      </c>
      <c r="AU360">
        <v>90.246056679426573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14</v>
      </c>
      <c r="D361" s="2">
        <v>0</v>
      </c>
      <c r="E361">
        <v>10</v>
      </c>
      <c r="F361">
        <v>24</v>
      </c>
      <c r="G361">
        <v>70</v>
      </c>
      <c r="H361">
        <v>66.680000000000007</v>
      </c>
      <c r="I361">
        <v>27429.583286360001</v>
      </c>
      <c r="J361">
        <v>23.144741409232907</v>
      </c>
      <c r="K361">
        <v>18.740865654862283</v>
      </c>
      <c r="L361">
        <v>13.802227080877598</v>
      </c>
      <c r="M361">
        <v>11.573540500960835</v>
      </c>
      <c r="N361">
        <v>2.8159999999999998</v>
      </c>
      <c r="O361">
        <v>355.73158213680603</v>
      </c>
      <c r="P361">
        <v>5.4349130173965206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0.25034956379461759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99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5.4349130210365209</v>
      </c>
      <c r="AH361" t="str">
        <f t="shared" si="134"/>
        <v xml:space="preserve"> </v>
      </c>
      <c r="AI361">
        <f t="shared" si="118"/>
        <v>14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-41.265155199241541</v>
      </c>
      <c r="AR361">
        <v>-25.034956379461761</v>
      </c>
      <c r="AS361">
        <v>4.979004199160153</v>
      </c>
      <c r="AT361">
        <v>41.265155199241541</v>
      </c>
      <c r="AU361">
        <v>25.034956379461761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5</v>
      </c>
      <c r="D362" s="2">
        <v>6</v>
      </c>
      <c r="E362">
        <v>6</v>
      </c>
      <c r="F362">
        <v>17</v>
      </c>
      <c r="G362">
        <v>77</v>
      </c>
      <c r="H362">
        <v>74.28</v>
      </c>
      <c r="I362">
        <v>16615.75247544</v>
      </c>
      <c r="J362">
        <v>12.864565292691376</v>
      </c>
      <c r="K362">
        <v>12.099690503339305</v>
      </c>
      <c r="L362">
        <v>7.8362288605796975</v>
      </c>
      <c r="M362">
        <v>7.5880928404764827</v>
      </c>
      <c r="N362">
        <v>5.774</v>
      </c>
      <c r="O362">
        <v>-3.3152440216300456</v>
      </c>
      <c r="P362">
        <v>3.4841141626278946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-0.29011272744560423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68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3.4841141662778945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67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21.480444282783829</v>
      </c>
      <c r="AR362">
        <v>29.011272744560422</v>
      </c>
      <c r="AS362">
        <v>3.6618201400107742</v>
      </c>
      <c r="AT362">
        <v>-21.480444282783829</v>
      </c>
      <c r="AU362">
        <v>-29.011272744560422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15</v>
      </c>
      <c r="D363" s="2">
        <v>2</v>
      </c>
      <c r="E363">
        <v>22</v>
      </c>
      <c r="F363">
        <v>39</v>
      </c>
      <c r="G363">
        <v>53</v>
      </c>
      <c r="H363">
        <v>51.48</v>
      </c>
      <c r="I363">
        <v>184757.55011999997</v>
      </c>
      <c r="J363">
        <v>15.096774193548386</v>
      </c>
      <c r="K363">
        <v>13.996737357259379</v>
      </c>
      <c r="L363">
        <v>10.523576958475772</v>
      </c>
      <c r="M363">
        <v>10.074290059877029</v>
      </c>
      <c r="N363">
        <v>3.41</v>
      </c>
      <c r="O363">
        <v>0.7228915662650609</v>
      </c>
      <c r="P363">
        <v>1.4821289821289823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7.8560390133042945</v>
      </c>
      <c r="AR363">
        <v>4.6664731533121229</v>
      </c>
      <c r="AS363">
        <v>2.9526029526029562</v>
      </c>
      <c r="AT363">
        <v>-7.8560390133042945</v>
      </c>
      <c r="AU363">
        <v>-4.6664731533121229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15</v>
      </c>
      <c r="D364" s="2">
        <v>1</v>
      </c>
      <c r="E364">
        <v>7</v>
      </c>
      <c r="F364">
        <v>23</v>
      </c>
      <c r="G364">
        <v>394</v>
      </c>
      <c r="H364">
        <v>383.05</v>
      </c>
      <c r="I364">
        <v>30277.773172950001</v>
      </c>
      <c r="J364">
        <v>21.559633027522938</v>
      </c>
      <c r="K364">
        <v>19.364541731965019</v>
      </c>
      <c r="L364">
        <v>15.208042509322182</v>
      </c>
      <c r="M364">
        <v>14.439999090625594</v>
      </c>
      <c r="N364">
        <v>17.766999999999999</v>
      </c>
      <c r="O364">
        <v>12.105263157894733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0.3777029754890775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78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-31.590362226158231</v>
      </c>
      <c r="AR364">
        <v>-37.770297548907749</v>
      </c>
      <c r="AS364">
        <v>2.8586346429970044</v>
      </c>
      <c r="AT364">
        <v>31.590362226158231</v>
      </c>
      <c r="AU364">
        <v>37.770297548907749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18</v>
      </c>
      <c r="D365" s="2">
        <v>1</v>
      </c>
      <c r="E365">
        <v>8</v>
      </c>
      <c r="F365">
        <v>27</v>
      </c>
      <c r="G365">
        <v>75</v>
      </c>
      <c r="H365">
        <v>66.569999999999993</v>
      </c>
      <c r="I365">
        <v>50262.076692659997</v>
      </c>
      <c r="J365">
        <v>20.252509887435348</v>
      </c>
      <c r="K365">
        <v>19.590935844614478</v>
      </c>
      <c r="L365">
        <v>7.1157706614395888</v>
      </c>
      <c r="M365">
        <v>6.5993207568807346</v>
      </c>
      <c r="N365">
        <v>3.2869999999999999</v>
      </c>
      <c r="O365">
        <v>-20.869565217391308</v>
      </c>
      <c r="P365">
        <v>4.7063241700465683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-0.35537933911258257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49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4.7063241737265686</v>
      </c>
      <c r="AH365" t="str">
        <f t="shared" si="134"/>
        <v xml:space="preserve"> </v>
      </c>
      <c r="AI365">
        <f t="shared" si="142"/>
        <v>23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-23.612266900568081</v>
      </c>
      <c r="AR365">
        <v>35.537933911258257</v>
      </c>
      <c r="AS365">
        <v>12.663361874718348</v>
      </c>
      <c r="AT365">
        <v>23.612266900568081</v>
      </c>
      <c r="AU365">
        <v>-35.537933911258257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19</v>
      </c>
      <c r="F366">
        <v>23</v>
      </c>
      <c r="G366">
        <v>73.5</v>
      </c>
      <c r="H366">
        <v>75.17</v>
      </c>
      <c r="I366">
        <v>26992.883699920003</v>
      </c>
      <c r="J366">
        <v>26.301609517144858</v>
      </c>
      <c r="K366">
        <v>24.271876009041009</v>
      </c>
      <c r="L366">
        <v>17.466904065904863</v>
      </c>
      <c r="M366">
        <v>16.16725126060755</v>
      </c>
      <c r="N366">
        <v>2.8580000000000001</v>
      </c>
      <c r="O366">
        <v>39.645079335860707</v>
      </c>
      <c r="P366">
        <v>3.0371158706930954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>
        <f t="shared" si="126"/>
        <v>0.60533266919419049</v>
      </c>
      <c r="V366" s="37" t="str">
        <f t="shared" si="127"/>
        <v/>
      </c>
      <c r="W366" s="37">
        <f t="shared" si="128"/>
        <v>0.58233419517525609</v>
      </c>
      <c r="X366" s="37" t="str">
        <f t="shared" si="129"/>
        <v/>
      </c>
      <c r="Y366">
        <f t="shared" si="137"/>
        <v>32</v>
      </c>
      <c r="Z366" s="1" t="str">
        <f t="shared" si="130"/>
        <v xml:space="preserve"> </v>
      </c>
      <c r="AA366">
        <f t="shared" si="138"/>
        <v>54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3.0371158743830953</v>
      </c>
      <c r="AH366" t="str">
        <f t="shared" si="134"/>
        <v xml:space="preserve"> </v>
      </c>
      <c r="AI366">
        <f t="shared" si="142"/>
        <v>106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-60.533266919419049</v>
      </c>
      <c r="AR366">
        <v>-58.233419517525611</v>
      </c>
      <c r="AS366">
        <v>-2.22163096980178</v>
      </c>
      <c r="AT366">
        <v>60.533266919419049</v>
      </c>
      <c r="AU366">
        <v>58.233419517525611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17.25</v>
      </c>
      <c r="H367">
        <v>16.95</v>
      </c>
      <c r="I367">
        <v>6398.8808432999995</v>
      </c>
      <c r="J367">
        <v>11.987270155586987</v>
      </c>
      <c r="K367">
        <v>11.180738786279683</v>
      </c>
      <c r="L367" t="s">
        <v>1019</v>
      </c>
      <c r="M367" t="s">
        <v>1019</v>
      </c>
      <c r="N367">
        <v>1.4139999999999999</v>
      </c>
      <c r="O367">
        <v>10.666666666666677</v>
      </c>
      <c r="P367">
        <v>4.2123893805309729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4.2123893842309732</v>
      </c>
      <c r="AH367" t="str">
        <f t="shared" si="134"/>
        <v xml:space="preserve"> </v>
      </c>
      <c r="AI367">
        <f t="shared" si="142"/>
        <v>34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26.835061623600286</v>
      </c>
      <c r="AR367" t="e">
        <v>#VALUE!</v>
      </c>
      <c r="AS367">
        <v>1.7699115044247815</v>
      </c>
      <c r="AT367">
        <v>-26.835061623600286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7</v>
      </c>
      <c r="D368" s="2">
        <v>4</v>
      </c>
      <c r="E368">
        <v>15</v>
      </c>
      <c r="F368">
        <v>26</v>
      </c>
      <c r="G368">
        <v>67</v>
      </c>
      <c r="H368">
        <v>66.87</v>
      </c>
      <c r="I368">
        <v>23177.142000000003</v>
      </c>
      <c r="J368">
        <v>10.497645211930926</v>
      </c>
      <c r="K368">
        <v>11.898576512455517</v>
      </c>
      <c r="L368">
        <v>6.106108747525135</v>
      </c>
      <c r="M368">
        <v>6.9460773653865902</v>
      </c>
      <c r="N368">
        <v>6.37</v>
      </c>
      <c r="O368">
        <v>13.967705238510735</v>
      </c>
      <c r="P368">
        <v>4.057125766412442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-0.44684503709345558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29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4.0571257701224424</v>
      </c>
      <c r="AH368" t="str">
        <f t="shared" si="134"/>
        <v xml:space="preserve"> </v>
      </c>
      <c r="AI368">
        <f t="shared" si="142"/>
        <v>40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35.927066374635842</v>
      </c>
      <c r="AR368">
        <v>44.684503709345556</v>
      </c>
      <c r="AS368">
        <v>0.19440705847164619</v>
      </c>
      <c r="AT368">
        <v>-35.927066374635842</v>
      </c>
      <c r="AU368">
        <v>-44.684503709345556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1</v>
      </c>
      <c r="D369" s="2">
        <v>2</v>
      </c>
      <c r="E369">
        <v>12</v>
      </c>
      <c r="F369">
        <v>15</v>
      </c>
      <c r="G369">
        <v>15.5</v>
      </c>
      <c r="H369">
        <v>15.47</v>
      </c>
      <c r="I369">
        <v>8023.8910497199995</v>
      </c>
      <c r="J369">
        <v>3.8879115355616989</v>
      </c>
      <c r="K369">
        <v>3.8254203758654794</v>
      </c>
      <c r="L369">
        <v>3.9105244661830878</v>
      </c>
      <c r="M369">
        <v>4.5019534311806382</v>
      </c>
      <c r="N369">
        <v>3.8130000000000002</v>
      </c>
      <c r="O369">
        <v>-0.31746031746031772</v>
      </c>
      <c r="P369">
        <v>1.3251454427925016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-0.76269925994811616</v>
      </c>
      <c r="W369" s="37" t="str">
        <f t="shared" si="128"/>
        <v/>
      </c>
      <c r="X369" s="37">
        <f t="shared" si="129"/>
        <v>-0.64574394176759853</v>
      </c>
      <c r="Y369" t="str">
        <f t="shared" si="137"/>
        <v xml:space="preserve"> </v>
      </c>
      <c r="Z369" s="1">
        <f t="shared" si="130"/>
        <v>1</v>
      </c>
      <c r="AA369" t="str">
        <f t="shared" si="138"/>
        <v xml:space="preserve"> </v>
      </c>
      <c r="AB369" s="1">
        <f t="shared" si="131"/>
        <v>5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76.269925994811615</v>
      </c>
      <c r="AR369">
        <v>64.574394176759853</v>
      </c>
      <c r="AS369">
        <v>0.19392372333548735</v>
      </c>
      <c r="AT369">
        <v>-76.269925994811615</v>
      </c>
      <c r="AU369">
        <v>-64.574394176759853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13</v>
      </c>
      <c r="D370" s="2">
        <v>1</v>
      </c>
      <c r="E370">
        <v>3</v>
      </c>
      <c r="F370">
        <v>17</v>
      </c>
      <c r="G370">
        <v>58</v>
      </c>
      <c r="H370">
        <v>55.93</v>
      </c>
      <c r="I370">
        <v>28269.802280299999</v>
      </c>
      <c r="J370">
        <v>17.294372294372295</v>
      </c>
      <c r="K370">
        <v>15.817307692307692</v>
      </c>
      <c r="L370">
        <v>11.008559348093481</v>
      </c>
      <c r="M370">
        <v>10.203152446630332</v>
      </c>
      <c r="N370">
        <v>3.1019999999999999</v>
      </c>
      <c r="O370">
        <v>-3.5087719298245452</v>
      </c>
      <c r="P370">
        <v>3.3720722331485788</v>
      </c>
      <c r="Q370" s="36">
        <f t="shared" si="122"/>
        <v>76.47058823902411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>
        <f t="shared" si="140"/>
        <v>53</v>
      </c>
      <c r="AF370" t="str">
        <f t="shared" si="141"/>
        <v xml:space="preserve"> </v>
      </c>
      <c r="AG370">
        <f t="shared" si="133"/>
        <v>3.3720722368785787</v>
      </c>
      <c r="AH370" t="str">
        <f t="shared" si="134"/>
        <v xml:space="preserve"> </v>
      </c>
      <c r="AI370">
        <f t="shared" si="142"/>
        <v>78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-5.5571174047926997</v>
      </c>
      <c r="AR370">
        <v>0.27299726168075189</v>
      </c>
      <c r="AS370">
        <v>3.7010548900411333</v>
      </c>
      <c r="AT370">
        <v>5.5571174047926997</v>
      </c>
      <c r="AU370">
        <v>-0.27299726168075189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10</v>
      </c>
      <c r="D371" s="2">
        <v>1</v>
      </c>
      <c r="E371">
        <v>14</v>
      </c>
      <c r="F371">
        <v>25</v>
      </c>
      <c r="G371">
        <v>115.5</v>
      </c>
      <c r="H371">
        <v>112.59</v>
      </c>
      <c r="I371">
        <v>158928.44112</v>
      </c>
      <c r="J371">
        <v>19.233003074820637</v>
      </c>
      <c r="K371">
        <v>17.902687231674353</v>
      </c>
      <c r="L371">
        <v>13.436947362630006</v>
      </c>
      <c r="M371">
        <v>12.769681626580709</v>
      </c>
      <c r="N371">
        <v>5.657</v>
      </c>
      <c r="O371">
        <v>13.816793893129775</v>
      </c>
      <c r="P371">
        <v>3.4550137667643663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0.21725872028816084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108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3.4550137705043662</v>
      </c>
      <c r="AH371" t="str">
        <f t="shared" si="134"/>
        <v xml:space="preserve"> </v>
      </c>
      <c r="AI371">
        <f t="shared" si="142"/>
        <v>70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-17.389653065131228</v>
      </c>
      <c r="AR371">
        <v>-21.725872028816084</v>
      </c>
      <c r="AS371">
        <v>2.5845989874766717</v>
      </c>
      <c r="AT371">
        <v>17.389653065131228</v>
      </c>
      <c r="AU371">
        <v>21.725872028816084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9</v>
      </c>
      <c r="D372" s="2">
        <v>1</v>
      </c>
      <c r="E372">
        <v>6</v>
      </c>
      <c r="F372">
        <v>16</v>
      </c>
      <c r="G372">
        <v>46</v>
      </c>
      <c r="H372">
        <v>41.97</v>
      </c>
      <c r="I372">
        <v>242606.51803866</v>
      </c>
      <c r="J372">
        <v>14.378211716341212</v>
      </c>
      <c r="K372">
        <v>13.631049041896718</v>
      </c>
      <c r="L372">
        <v>11.141047339941773</v>
      </c>
      <c r="M372">
        <v>10.976945784024885</v>
      </c>
      <c r="N372">
        <v>2.919</v>
      </c>
      <c r="O372">
        <v>-2.4675324675324699</v>
      </c>
      <c r="P372">
        <v>3.4334048129616392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3.4334048167116391</v>
      </c>
      <c r="AH372" t="str">
        <f t="shared" si="134"/>
        <v xml:space="preserve"> </v>
      </c>
      <c r="AI372">
        <f t="shared" si="142"/>
        <v>71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12.241823156156261</v>
      </c>
      <c r="AR372">
        <v>-0.92721703594551563</v>
      </c>
      <c r="AS372">
        <v>9.6020967357636433</v>
      </c>
      <c r="AT372">
        <v>-12.241823156156261</v>
      </c>
      <c r="AU372">
        <v>0.92721703594551563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1</v>
      </c>
      <c r="E373">
        <v>11</v>
      </c>
      <c r="F373">
        <v>14</v>
      </c>
      <c r="G373">
        <v>50.5</v>
      </c>
      <c r="H373">
        <v>48.85</v>
      </c>
      <c r="I373">
        <v>13595.623561100001</v>
      </c>
      <c r="J373">
        <v>8.9863870493009568</v>
      </c>
      <c r="K373">
        <v>8.1552587646076802</v>
      </c>
      <c r="L373" t="s">
        <v>1019</v>
      </c>
      <c r="M373" t="s">
        <v>1019</v>
      </c>
      <c r="N373">
        <v>5.4359999999999999</v>
      </c>
      <c r="O373">
        <v>-10.714285714285708</v>
      </c>
      <c r="P373">
        <v>4.5609007164790176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4.5609007202390179</v>
      </c>
      <c r="AH373" t="str">
        <f t="shared" si="134"/>
        <v xml:space="preserve"> </v>
      </c>
      <c r="AI373">
        <f t="shared" si="142"/>
        <v>25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45.151110623619275</v>
      </c>
      <c r="AR373" t="e">
        <v>#VALUE!</v>
      </c>
      <c r="AS373">
        <v>3.377686796315249</v>
      </c>
      <c r="AT373">
        <v>-45.151110623619275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1</v>
      </c>
      <c r="E374">
        <v>17</v>
      </c>
      <c r="F374">
        <v>30</v>
      </c>
      <c r="G374">
        <v>96.5</v>
      </c>
      <c r="H374">
        <v>98.46</v>
      </c>
      <c r="I374">
        <v>246305.53814813998</v>
      </c>
      <c r="J374">
        <v>22.105972159856307</v>
      </c>
      <c r="K374">
        <v>20.671845475540625</v>
      </c>
      <c r="L374">
        <v>15.68026897314928</v>
      </c>
      <c r="M374">
        <v>14.795309700439734</v>
      </c>
      <c r="N374">
        <v>4.4539999999999997</v>
      </c>
      <c r="O374">
        <v>6.0000000000000053</v>
      </c>
      <c r="P374">
        <v>2.9524680073126142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0.42048216971611119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71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2.952468011082614</v>
      </c>
      <c r="AH374" t="str">
        <f t="shared" si="134"/>
        <v xml:space="preserve"> </v>
      </c>
      <c r="AI374">
        <f t="shared" si="142"/>
        <v>116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-34.924972060671401</v>
      </c>
      <c r="AR374">
        <v>-42.048216971611119</v>
      </c>
      <c r="AS374">
        <v>-1.9906561040016202</v>
      </c>
      <c r="AT374">
        <v>34.924972060671401</v>
      </c>
      <c r="AU374">
        <v>42.048216971611119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13</v>
      </c>
      <c r="D375" s="2">
        <v>1</v>
      </c>
      <c r="E375">
        <v>7</v>
      </c>
      <c r="F375">
        <v>21</v>
      </c>
      <c r="G375">
        <v>78</v>
      </c>
      <c r="H375">
        <v>70.709999999999994</v>
      </c>
      <c r="I375">
        <v>41287.568999999996</v>
      </c>
      <c r="J375">
        <v>14.113772455089819</v>
      </c>
      <c r="K375">
        <v>13.288855478293554</v>
      </c>
      <c r="L375" t="s">
        <v>1019</v>
      </c>
      <c r="M375" t="s">
        <v>1019</v>
      </c>
      <c r="N375">
        <v>5.01</v>
      </c>
      <c r="O375">
        <v>4.8704338956113213</v>
      </c>
      <c r="P375">
        <v>2.0534577853203224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2.0534577891003223</v>
      </c>
      <c r="AH375" t="str">
        <f t="shared" si="134"/>
        <v xml:space="preserve"> </v>
      </c>
      <c r="AI375">
        <f t="shared" si="142"/>
        <v>190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13.855842194906408</v>
      </c>
      <c r="AR375" t="e">
        <v>#VALUE!</v>
      </c>
      <c r="AS375">
        <v>10.309715740347913</v>
      </c>
      <c r="AT375">
        <v>-13.855842194906408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11</v>
      </c>
      <c r="D376" s="2">
        <v>2</v>
      </c>
      <c r="E376">
        <v>11</v>
      </c>
      <c r="F376">
        <v>24</v>
      </c>
      <c r="G376">
        <v>178</v>
      </c>
      <c r="H376">
        <v>169.07</v>
      </c>
      <c r="I376">
        <v>21871.800569849998</v>
      </c>
      <c r="J376">
        <v>14.512446351931329</v>
      </c>
      <c r="K376">
        <v>13.624788459988716</v>
      </c>
      <c r="L376">
        <v>9.9900145889386689</v>
      </c>
      <c r="M376">
        <v>9.5639608289683444</v>
      </c>
      <c r="N376">
        <v>11.65</v>
      </c>
      <c r="O376">
        <v>7.3571428571428719</v>
      </c>
      <c r="P376">
        <v>1.781510616904241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11.422514947243334</v>
      </c>
      <c r="AR376">
        <v>9.5000371288840988</v>
      </c>
      <c r="AS376">
        <v>5.281835925947842</v>
      </c>
      <c r="AT376">
        <v>-11.422514947243334</v>
      </c>
      <c r="AU376">
        <v>-9.5000371288840988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4</v>
      </c>
      <c r="D377" s="2">
        <v>4</v>
      </c>
      <c r="E377">
        <v>10</v>
      </c>
      <c r="F377">
        <v>18</v>
      </c>
      <c r="G377">
        <v>28</v>
      </c>
      <c r="H377">
        <v>26.91</v>
      </c>
      <c r="I377">
        <v>7457.8914083699992</v>
      </c>
      <c r="J377">
        <v>8.393636930754834</v>
      </c>
      <c r="K377">
        <v>8.0065456709312706</v>
      </c>
      <c r="L377">
        <v>6.9026354755681876</v>
      </c>
      <c r="M377">
        <v>6.8917654145995755</v>
      </c>
      <c r="N377">
        <v>3.206</v>
      </c>
      <c r="O377">
        <v>-18.864028932311353</v>
      </c>
      <c r="P377">
        <v>1.6276477146042363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-0.37468734535838677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48.768992370934164</v>
      </c>
      <c r="AR377">
        <v>37.468734535838678</v>
      </c>
      <c r="AS377">
        <v>4.0505388331475212</v>
      </c>
      <c r="AT377">
        <v>-48.768992370934164</v>
      </c>
      <c r="AU377">
        <v>-37.468734535838678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6</v>
      </c>
      <c r="D378" s="2">
        <v>0</v>
      </c>
      <c r="E378">
        <v>8</v>
      </c>
      <c r="F378">
        <v>14</v>
      </c>
      <c r="G378">
        <v>100</v>
      </c>
      <c r="H378">
        <v>97.36</v>
      </c>
      <c r="I378">
        <v>9200.2569332799994</v>
      </c>
      <c r="J378">
        <v>11.633409009439598</v>
      </c>
      <c r="K378">
        <v>11.751357875678938</v>
      </c>
      <c r="L378">
        <v>7.4601833681755974</v>
      </c>
      <c r="M378">
        <v>7.583304529779773</v>
      </c>
      <c r="N378">
        <v>8.3689999999999998</v>
      </c>
      <c r="O378">
        <v>27.354838709677416</v>
      </c>
      <c r="P378">
        <v>3.1573541495480688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-0.32417884696669408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56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3.1573541533580687</v>
      </c>
      <c r="AH378" t="str">
        <f t="shared" si="134"/>
        <v xml:space="preserve"> </v>
      </c>
      <c r="AI378">
        <f t="shared" si="142"/>
        <v>92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28.994871873610307</v>
      </c>
      <c r="AR378">
        <v>32.417884696669411</v>
      </c>
      <c r="AS378">
        <v>2.7115858668857795</v>
      </c>
      <c r="AT378">
        <v>-28.994871873610307</v>
      </c>
      <c r="AU378">
        <v>-32.417884696669411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12</v>
      </c>
      <c r="F379">
        <v>17</v>
      </c>
      <c r="G379">
        <v>92</v>
      </c>
      <c r="H379">
        <v>93.35</v>
      </c>
      <c r="I379">
        <v>10384.180626899999</v>
      </c>
      <c r="J379">
        <v>23.163771712158805</v>
      </c>
      <c r="K379">
        <v>20.289067594001303</v>
      </c>
      <c r="L379">
        <v>19.3406868889446</v>
      </c>
      <c r="M379">
        <v>17.10329003106467</v>
      </c>
      <c r="N379">
        <v>4.03</v>
      </c>
      <c r="O379">
        <v>5.2380952380952426</v>
      </c>
      <c r="P379">
        <v>0.30851633636850567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0.75208097022140397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40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-41.381307661210442</v>
      </c>
      <c r="AR379">
        <v>-75.208097022140393</v>
      </c>
      <c r="AS379">
        <v>-1.4461703267273696</v>
      </c>
      <c r="AT379">
        <v>41.381307661210442</v>
      </c>
      <c r="AU379">
        <v>75.208097022140393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16</v>
      </c>
      <c r="D380" s="2">
        <v>0</v>
      </c>
      <c r="E380">
        <v>4</v>
      </c>
      <c r="F380">
        <v>20</v>
      </c>
      <c r="G380">
        <v>71</v>
      </c>
      <c r="H380">
        <v>70.849999999999994</v>
      </c>
      <c r="I380">
        <v>44601.108347249996</v>
      </c>
      <c r="J380">
        <v>39.870568373663474</v>
      </c>
      <c r="K380">
        <v>36.747925311203318</v>
      </c>
      <c r="L380">
        <v>27.507647938674396</v>
      </c>
      <c r="M380">
        <v>25.149513675213676</v>
      </c>
      <c r="N380">
        <v>1.7770000000000001</v>
      </c>
      <c r="O380">
        <v>-2.6666104295971471</v>
      </c>
      <c r="P380">
        <v>2.8214537755822162</v>
      </c>
      <c r="Q380" s="36">
        <f t="shared" si="122"/>
        <v>80.000000003829996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1.433521260661264</v>
      </c>
      <c r="V380" s="37" t="str">
        <f t="shared" si="127"/>
        <v/>
      </c>
      <c r="W380" s="37">
        <f t="shared" si="128"/>
        <v>1.4919294110722983</v>
      </c>
      <c r="X380" s="37" t="str">
        <f t="shared" si="129"/>
        <v/>
      </c>
      <c r="Y380">
        <f t="shared" si="137"/>
        <v>1</v>
      </c>
      <c r="Z380" s="1" t="str">
        <f t="shared" si="130"/>
        <v xml:space="preserve"> </v>
      </c>
      <c r="AA380">
        <f t="shared" si="138"/>
        <v>6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40</v>
      </c>
      <c r="AF380" t="str">
        <f t="shared" si="141"/>
        <v xml:space="preserve"> </v>
      </c>
      <c r="AG380">
        <f t="shared" si="133"/>
        <v>2.8214537794122161</v>
      </c>
      <c r="AH380" t="str">
        <f t="shared" si="134"/>
        <v xml:space="preserve"> </v>
      </c>
      <c r="AI380">
        <f t="shared" si="142"/>
        <v>128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-143.3521260661264</v>
      </c>
      <c r="AR380">
        <v>-149.19294110722981</v>
      </c>
      <c r="AS380">
        <v>0.21171489061397875</v>
      </c>
      <c r="AT380">
        <v>143.3521260661264</v>
      </c>
      <c r="AU380">
        <v>149.19294110722981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13</v>
      </c>
      <c r="D381" s="2">
        <v>3</v>
      </c>
      <c r="E381">
        <v>7</v>
      </c>
      <c r="F381">
        <v>23</v>
      </c>
      <c r="G381">
        <v>90</v>
      </c>
      <c r="H381">
        <v>81.849999999999994</v>
      </c>
      <c r="I381">
        <v>127242.7285564</v>
      </c>
      <c r="J381">
        <v>15.193985520697975</v>
      </c>
      <c r="K381">
        <v>13.981892722924496</v>
      </c>
      <c r="L381">
        <v>11.873409521608504</v>
      </c>
      <c r="M381">
        <v>11.014218198799952</v>
      </c>
      <c r="N381">
        <v>5.3870000000000005</v>
      </c>
      <c r="O381">
        <v>0.80000000000000071</v>
      </c>
      <c r="P381">
        <v>5.7251069028711061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5.7251069067111064</v>
      </c>
      <c r="AH381" t="str">
        <f t="shared" si="134"/>
        <v xml:space="preserve"> </v>
      </c>
      <c r="AI381">
        <f t="shared" si="142"/>
        <v>10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7.2627045286324243</v>
      </c>
      <c r="AR381">
        <v>-7.5617168816649594</v>
      </c>
      <c r="AS381">
        <v>9.9572388515577259</v>
      </c>
      <c r="AT381">
        <v>-7.2627045286324243</v>
      </c>
      <c r="AU381">
        <v>7.5617168816649594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18</v>
      </c>
      <c r="F382">
        <v>28</v>
      </c>
      <c r="G382">
        <v>137</v>
      </c>
      <c r="H382">
        <v>120.61</v>
      </c>
      <c r="I382">
        <v>55118.77</v>
      </c>
      <c r="J382">
        <v>10.62268803945746</v>
      </c>
      <c r="K382">
        <v>9.9455759874659844</v>
      </c>
      <c r="L382" t="s">
        <v>1019</v>
      </c>
      <c r="M382" t="s">
        <v>1019</v>
      </c>
      <c r="N382">
        <v>11.354000000000001</v>
      </c>
      <c r="O382">
        <v>7.4485596707818944</v>
      </c>
      <c r="P382">
        <v>3.3927535030262836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3.3927535068762835</v>
      </c>
      <c r="AH382" t="str">
        <f t="shared" si="134"/>
        <v xml:space="preserve"> </v>
      </c>
      <c r="AI382">
        <f t="shared" si="142"/>
        <v>74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35.163860853141394</v>
      </c>
      <c r="AR382" t="e">
        <v>#VALUE!</v>
      </c>
      <c r="AS382">
        <v>13.589254622336465</v>
      </c>
      <c r="AT382">
        <v>-35.163860853141394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11</v>
      </c>
      <c r="F383">
        <v>17</v>
      </c>
      <c r="G383">
        <v>44</v>
      </c>
      <c r="H383">
        <v>41.83</v>
      </c>
      <c r="I383">
        <v>7261.7310849000005</v>
      </c>
      <c r="J383">
        <v>16.416797488226059</v>
      </c>
      <c r="K383">
        <v>15.122921185827909</v>
      </c>
      <c r="L383">
        <v>12.349665282786878</v>
      </c>
      <c r="M383">
        <v>11.654154269714807</v>
      </c>
      <c r="N383">
        <v>2.548</v>
      </c>
      <c r="O383">
        <v>-39.090909090909086</v>
      </c>
      <c r="P383">
        <v>1.8957685871384173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>
        <f t="shared" si="128"/>
        <v>0.11876137878759496</v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>
        <f t="shared" si="138"/>
        <v>140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-0.2007930891648968</v>
      </c>
      <c r="AR383">
        <v>-11.876137878759497</v>
      </c>
      <c r="AS383">
        <v>5.187664355725552</v>
      </c>
      <c r="AT383">
        <v>0.2007930891648968</v>
      </c>
      <c r="AU383">
        <v>11.876137878759497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2</v>
      </c>
      <c r="D384" s="2">
        <v>1</v>
      </c>
      <c r="E384">
        <v>13</v>
      </c>
      <c r="F384">
        <v>16</v>
      </c>
      <c r="G384">
        <v>89</v>
      </c>
      <c r="H384">
        <v>89.54</v>
      </c>
      <c r="I384">
        <v>10035.619830060001</v>
      </c>
      <c r="J384">
        <v>18.477094510936855</v>
      </c>
      <c r="K384">
        <v>17.779984114376489</v>
      </c>
      <c r="L384">
        <v>10.291912120397742</v>
      </c>
      <c r="M384">
        <v>9.6542174582186835</v>
      </c>
      <c r="N384">
        <v>4.4820000000000002</v>
      </c>
      <c r="O384">
        <v>-8.9991991929528918</v>
      </c>
      <c r="P384">
        <v>3.3593924503015411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3.359392454171541</v>
      </c>
      <c r="AH384" t="str">
        <f t="shared" si="134"/>
        <v xml:space="preserve"> </v>
      </c>
      <c r="AI384">
        <f t="shared" si="142"/>
        <v>79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-12.775925103976293</v>
      </c>
      <c r="AR384">
        <v>6.765134677572437</v>
      </c>
      <c r="AS384">
        <v>-0.60308242126424494</v>
      </c>
      <c r="AT384">
        <v>12.775925103976293</v>
      </c>
      <c r="AU384">
        <v>-6.765134677572437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0</v>
      </c>
      <c r="E385">
        <v>17</v>
      </c>
      <c r="F385">
        <v>27</v>
      </c>
      <c r="G385">
        <v>114.5</v>
      </c>
      <c r="H385">
        <v>107.26</v>
      </c>
      <c r="I385">
        <v>25730.04675854</v>
      </c>
      <c r="J385">
        <v>17.123243933588761</v>
      </c>
      <c r="K385">
        <v>15.477633477633479</v>
      </c>
      <c r="L385">
        <v>11.545767316583072</v>
      </c>
      <c r="M385">
        <v>10.855239583375205</v>
      </c>
      <c r="N385">
        <v>6.2640000000000002</v>
      </c>
      <c r="O385">
        <v>-12.66187050359712</v>
      </c>
      <c r="P385">
        <v>1.8049599104978555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-4.5126263898516594</v>
      </c>
      <c r="AR385">
        <v>-4.5935923483290786</v>
      </c>
      <c r="AS385">
        <v>6.7499533842998227</v>
      </c>
      <c r="AT385">
        <v>4.5126263898516594</v>
      </c>
      <c r="AU385">
        <v>4.5935923483290786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5</v>
      </c>
      <c r="D386" s="2">
        <v>2</v>
      </c>
      <c r="E386">
        <v>9</v>
      </c>
      <c r="F386">
        <v>16</v>
      </c>
      <c r="G386">
        <v>31</v>
      </c>
      <c r="H386">
        <v>30.55</v>
      </c>
      <c r="I386">
        <v>21986.896100000002</v>
      </c>
      <c r="J386">
        <v>12.541050903119869</v>
      </c>
      <c r="K386">
        <v>11.989795918367347</v>
      </c>
      <c r="L386">
        <v>9.9433291890284234</v>
      </c>
      <c r="M386">
        <v>9.3604176013805009</v>
      </c>
      <c r="N386">
        <v>2.4359999999999999</v>
      </c>
      <c r="O386">
        <v>-2.5675675675675698</v>
      </c>
      <c r="P386">
        <v>5.528641571194763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5.5286415750847633</v>
      </c>
      <c r="AH386" t="str">
        <f t="shared" si="134"/>
        <v xml:space="preserve"> </v>
      </c>
      <c r="AI386">
        <f t="shared" si="142"/>
        <v>12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23.455031496524558</v>
      </c>
      <c r="AR386">
        <v>9.9229621327353019</v>
      </c>
      <c r="AS386">
        <v>1.4729950900163713</v>
      </c>
      <c r="AT386">
        <v>-23.455031496524558</v>
      </c>
      <c r="AU386">
        <v>-9.9229621327353019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13</v>
      </c>
      <c r="F387">
        <v>15</v>
      </c>
      <c r="G387">
        <v>64</v>
      </c>
      <c r="H387">
        <v>48.6</v>
      </c>
      <c r="I387">
        <v>6602.6280384000011</v>
      </c>
      <c r="J387">
        <v>10.657894736842104</v>
      </c>
      <c r="K387">
        <v>10.020618556701031</v>
      </c>
      <c r="L387">
        <v>9.4181770937437523</v>
      </c>
      <c r="M387">
        <v>8.9346556055937416</v>
      </c>
      <c r="N387">
        <v>4.5460000000000003</v>
      </c>
      <c r="O387">
        <v>-22.265625000000004</v>
      </c>
      <c r="P387">
        <v>1.5288065843621399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0.31687243188353909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>
        <f t="shared" si="129"/>
        <v>-0.14680337079672245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>
        <f t="shared" si="131"/>
        <v>117</v>
      </c>
      <c r="AC387">
        <f t="shared" si="139"/>
        <v>13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34.948974910708252</v>
      </c>
      <c r="AR387">
        <v>14.680337079672245</v>
      </c>
      <c r="AS387">
        <v>31.68724279835391</v>
      </c>
      <c r="AT387">
        <v>-34.948974910708252</v>
      </c>
      <c r="AU387">
        <v>-14.680337079672245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14</v>
      </c>
      <c r="D388" s="2">
        <v>0</v>
      </c>
      <c r="E388">
        <v>5</v>
      </c>
      <c r="F388">
        <v>19</v>
      </c>
      <c r="G388">
        <v>108</v>
      </c>
      <c r="H388">
        <v>91.68</v>
      </c>
      <c r="I388">
        <v>37863.840000000004</v>
      </c>
      <c r="J388">
        <v>7.2058476774345674</v>
      </c>
      <c r="K388">
        <v>6.6734604745960118</v>
      </c>
      <c r="L388" t="s">
        <v>1019</v>
      </c>
      <c r="M388" t="s">
        <v>1019</v>
      </c>
      <c r="N388">
        <v>12.723000000000001</v>
      </c>
      <c r="O388">
        <v>0.42207792207791883</v>
      </c>
      <c r="P388">
        <v>4.3575479930191969</v>
      </c>
      <c r="Q388" s="36">
        <f t="shared" si="122"/>
        <v>73.684210530225798</v>
      </c>
      <c r="R388" t="str">
        <f t="shared" si="123"/>
        <v xml:space="preserve"> </v>
      </c>
      <c r="S388" s="37">
        <f t="shared" si="124"/>
        <v>0.17801047511418833</v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67</v>
      </c>
      <c r="AD388" s="1" t="str">
        <f t="shared" si="132"/>
        <v xml:space="preserve"> </v>
      </c>
      <c r="AE388">
        <f t="shared" si="140"/>
        <v>71</v>
      </c>
      <c r="AF388" t="str">
        <f t="shared" si="141"/>
        <v xml:space="preserve"> </v>
      </c>
      <c r="AG388">
        <f t="shared" si="133"/>
        <v>4.3575479969291973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56.01872699736392</v>
      </c>
      <c r="AR388" t="e">
        <v>#VALUE!</v>
      </c>
      <c r="AS388">
        <v>17.801047120418833</v>
      </c>
      <c r="AT388">
        <v>-56.01872699736392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6</v>
      </c>
      <c r="E389">
        <v>10</v>
      </c>
      <c r="F389">
        <v>17</v>
      </c>
      <c r="G389">
        <v>205</v>
      </c>
      <c r="H389">
        <v>208.15</v>
      </c>
      <c r="I389">
        <v>36293.968593500002</v>
      </c>
      <c r="J389">
        <v>28.063907240124042</v>
      </c>
      <c r="K389">
        <v>27.686884809789838</v>
      </c>
      <c r="L389">
        <v>21.081009946442233</v>
      </c>
      <c r="M389">
        <v>20.873393939393939</v>
      </c>
      <c r="N389">
        <v>7.6230000000000002</v>
      </c>
      <c r="O389">
        <v>10.441730368656067</v>
      </c>
      <c r="P389">
        <v>3.9543598366562573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0.71289544422896034</v>
      </c>
      <c r="V389" s="37" t="str">
        <f t="shared" si="127"/>
        <v/>
      </c>
      <c r="W389" s="37">
        <f t="shared" si="128"/>
        <v>0.90973756890312352</v>
      </c>
      <c r="X389" s="37" t="str">
        <f t="shared" si="129"/>
        <v/>
      </c>
      <c r="Y389">
        <f t="shared" si="137"/>
        <v>22</v>
      </c>
      <c r="Z389" s="1" t="str">
        <f t="shared" si="130"/>
        <v xml:space="preserve"> </v>
      </c>
      <c r="AA389">
        <f t="shared" si="138"/>
        <v>24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3.9543598405762572</v>
      </c>
      <c r="AH389" t="str">
        <f t="shared" si="134"/>
        <v xml:space="preserve"> </v>
      </c>
      <c r="AI389">
        <f t="shared" si="142"/>
        <v>45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-71.289544422896029</v>
      </c>
      <c r="AR389">
        <v>-90.973756890312359</v>
      </c>
      <c r="AS389">
        <v>-1.5133317319240946</v>
      </c>
      <c r="AT389">
        <v>71.289544422896029</v>
      </c>
      <c r="AU389">
        <v>90.973756890312359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12</v>
      </c>
      <c r="D390" s="2">
        <v>0</v>
      </c>
      <c r="E390">
        <v>9</v>
      </c>
      <c r="F390">
        <v>21</v>
      </c>
      <c r="G390">
        <v>118</v>
      </c>
      <c r="H390">
        <v>95.65</v>
      </c>
      <c r="I390">
        <v>44106.636953649999</v>
      </c>
      <c r="J390">
        <v>11.162329326642549</v>
      </c>
      <c r="K390">
        <v>8.5022222222222226</v>
      </c>
      <c r="L390">
        <v>7.5475914718930017</v>
      </c>
      <c r="M390">
        <v>6.4386695199310715</v>
      </c>
      <c r="N390">
        <v>8.5690000000000008</v>
      </c>
      <c r="O390">
        <v>17.78846153846154</v>
      </c>
      <c r="P390">
        <v>3.5964453737584945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0.23366440539366951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-0.31626051004072153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60</v>
      </c>
      <c r="AC390">
        <f t="shared" si="139"/>
        <v>39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3.5964453776884944</v>
      </c>
      <c r="AH390" t="str">
        <f t="shared" si="134"/>
        <v xml:space="preserve"> </v>
      </c>
      <c r="AI390">
        <f t="shared" si="142"/>
        <v>62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31.870131671284586</v>
      </c>
      <c r="AR390">
        <v>31.626051004072153</v>
      </c>
      <c r="AS390">
        <v>23.366440146366951</v>
      </c>
      <c r="AT390">
        <v>-31.870131671284586</v>
      </c>
      <c r="AU390">
        <v>-31.626051004072153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17</v>
      </c>
      <c r="D391" s="2">
        <v>0</v>
      </c>
      <c r="E391">
        <v>4</v>
      </c>
      <c r="F391">
        <v>21</v>
      </c>
      <c r="G391">
        <v>135.5</v>
      </c>
      <c r="H391">
        <v>112.39</v>
      </c>
      <c r="I391">
        <v>8511.8816005799999</v>
      </c>
      <c r="J391">
        <v>11.836756187467087</v>
      </c>
      <c r="K391">
        <v>10.931815971209026</v>
      </c>
      <c r="L391">
        <v>8.6999180103853497</v>
      </c>
      <c r="M391">
        <v>8.2226584076814682</v>
      </c>
      <c r="N391">
        <v>9.495000000000001</v>
      </c>
      <c r="O391">
        <v>10.18987341772152</v>
      </c>
      <c r="P391">
        <v>0.13791262567844115</v>
      </c>
      <c r="Q391" s="36">
        <f t="shared" si="122"/>
        <v>80.952380956320951</v>
      </c>
      <c r="R391" t="str">
        <f t="shared" si="123"/>
        <v xml:space="preserve"> </v>
      </c>
      <c r="S391" s="37">
        <f t="shared" si="124"/>
        <v>0.205623280032179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-0.21187076363892154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89</v>
      </c>
      <c r="AC391">
        <f t="shared" si="139"/>
        <v>53</v>
      </c>
      <c r="AD391" s="1" t="str">
        <f t="shared" si="132"/>
        <v xml:space="preserve"> </v>
      </c>
      <c r="AE391">
        <f t="shared" si="140"/>
        <v>36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27.753731600946828</v>
      </c>
      <c r="AR391">
        <v>21.187076363892153</v>
      </c>
      <c r="AS391">
        <v>20.562327609217903</v>
      </c>
      <c r="AT391">
        <v>-27.753731600946828</v>
      </c>
      <c r="AU391">
        <v>-21.187076363892153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45</v>
      </c>
      <c r="H392">
        <v>35.43</v>
      </c>
      <c r="I392">
        <v>5191.0914286200004</v>
      </c>
      <c r="J392">
        <v>11.429032258064515</v>
      </c>
      <c r="K392">
        <v>9.97185477061638</v>
      </c>
      <c r="L392">
        <v>6.3696194648184852</v>
      </c>
      <c r="M392">
        <v>5.8039493865030671</v>
      </c>
      <c r="N392">
        <v>2.722</v>
      </c>
      <c r="O392">
        <v>94</v>
      </c>
      <c r="P392">
        <v>0.11289867344058707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0.27011008015660465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-0.42297349024146758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94.000000003950007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30.242296201738704</v>
      </c>
      <c r="AR392">
        <v>42.297349024146754</v>
      </c>
      <c r="AS392">
        <v>27.011007620660465</v>
      </c>
      <c r="AT392">
        <v>-30.242296201738704</v>
      </c>
      <c r="AU392">
        <v>-42.297349024146754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41</v>
      </c>
      <c r="D393" s="2">
        <v>0</v>
      </c>
      <c r="E393">
        <v>3</v>
      </c>
      <c r="F393">
        <v>44</v>
      </c>
      <c r="G393">
        <v>198</v>
      </c>
      <c r="H393">
        <v>143.08000000000001</v>
      </c>
      <c r="I393">
        <v>24389.715694120001</v>
      </c>
      <c r="J393">
        <v>19.021536825312417</v>
      </c>
      <c r="K393">
        <v>14.381344858779778</v>
      </c>
      <c r="L393">
        <v>6.9029224582242996</v>
      </c>
      <c r="M393">
        <v>5.606075972159517</v>
      </c>
      <c r="N393">
        <v>7.5220000000000002</v>
      </c>
      <c r="O393">
        <v>-7.2289156626505955</v>
      </c>
      <c r="P393">
        <v>0.29633771316745872</v>
      </c>
      <c r="Q393" s="36">
        <f t="shared" si="146"/>
        <v>93.181818185778184</v>
      </c>
      <c r="R393" t="str">
        <f t="shared" si="147"/>
        <v xml:space="preserve"> </v>
      </c>
      <c r="S393" s="37">
        <f t="shared" si="148"/>
        <v>0.38384121167596297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-0.37466134747871238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-16.098957609607002</v>
      </c>
      <c r="AR393">
        <v>37.466134747871237</v>
      </c>
      <c r="AS393">
        <v>38.384120771596301</v>
      </c>
      <c r="AT393">
        <v>16.098957609607002</v>
      </c>
      <c r="AU393">
        <v>-37.466134747871237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36</v>
      </c>
      <c r="D394" s="2">
        <v>1</v>
      </c>
      <c r="E394">
        <v>11</v>
      </c>
      <c r="F394">
        <v>48</v>
      </c>
      <c r="G394">
        <v>100.5</v>
      </c>
      <c r="H394">
        <v>94.42</v>
      </c>
      <c r="I394">
        <v>110774.42843213999</v>
      </c>
      <c r="J394">
        <v>32.727902946273829</v>
      </c>
      <c r="K394">
        <v>27.116599655370475</v>
      </c>
      <c r="L394">
        <v>22.108671853622653</v>
      </c>
      <c r="M394">
        <v>18.713124080373152</v>
      </c>
      <c r="N394">
        <v>2.8850000000000002</v>
      </c>
      <c r="O394">
        <v>18.596491228070196</v>
      </c>
      <c r="P394">
        <v>1.3768269434441855E-2</v>
      </c>
      <c r="Q394" s="36">
        <f t="shared" si="146"/>
        <v>75.000000003970001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0.99756489273488036</v>
      </c>
      <c r="V394" s="37" t="str">
        <f t="shared" si="151"/>
        <v/>
      </c>
      <c r="W394" s="37">
        <f t="shared" si="152"/>
        <v>1.0028338938543051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-99.756489273488029</v>
      </c>
      <c r="AR394">
        <v>-100.28338938543051</v>
      </c>
      <c r="AS394">
        <v>6.4393137047235705</v>
      </c>
      <c r="AT394">
        <v>99.756489273488029</v>
      </c>
      <c r="AU394">
        <v>100.28338938543051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14</v>
      </c>
      <c r="D395" s="2">
        <v>0</v>
      </c>
      <c r="E395">
        <v>14</v>
      </c>
      <c r="F395">
        <v>28</v>
      </c>
      <c r="G395">
        <v>61</v>
      </c>
      <c r="H395">
        <v>51.57</v>
      </c>
      <c r="I395">
        <v>62415.46458801</v>
      </c>
      <c r="J395">
        <v>13.373962655601661</v>
      </c>
      <c r="K395">
        <v>11.688576609247507</v>
      </c>
      <c r="L395">
        <v>10.661031288916563</v>
      </c>
      <c r="M395">
        <v>9.377853621799261</v>
      </c>
      <c r="N395">
        <v>3.8559999999999999</v>
      </c>
      <c r="O395">
        <v>-12.749999999999998</v>
      </c>
      <c r="P395">
        <v>4.9020748497188293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0.1828582549010781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4.9020748536988297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18.371310494799509</v>
      </c>
      <c r="AR395">
        <v>3.4212685852287761</v>
      </c>
      <c r="AS395">
        <v>18.28582509210781</v>
      </c>
      <c r="AT395">
        <v>-18.371310494799509</v>
      </c>
      <c r="AU395">
        <v>-3.4212685852287761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10</v>
      </c>
      <c r="D396" s="2">
        <v>1</v>
      </c>
      <c r="E396">
        <v>14</v>
      </c>
      <c r="F396">
        <v>25</v>
      </c>
      <c r="G396">
        <v>70</v>
      </c>
      <c r="H396">
        <v>64.67</v>
      </c>
      <c r="I396">
        <v>7940.7364985500008</v>
      </c>
      <c r="J396">
        <v>11.466312056737589</v>
      </c>
      <c r="K396">
        <v>11.519415746348415</v>
      </c>
      <c r="L396">
        <v>7.8246769621737862</v>
      </c>
      <c r="M396">
        <v>7.850766892223203</v>
      </c>
      <c r="N396">
        <v>5.64</v>
      </c>
      <c r="O396">
        <v>-1.4018691588785164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-0.29115921878705175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30.01475697577667</v>
      </c>
      <c r="AR396">
        <v>29.115921878705176</v>
      </c>
      <c r="AS396">
        <v>8.2418432039585543</v>
      </c>
      <c r="AT396">
        <v>-30.01475697577667</v>
      </c>
      <c r="AU396">
        <v>-29.115921878705176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18</v>
      </c>
      <c r="D397" s="2">
        <v>0</v>
      </c>
      <c r="E397">
        <v>5</v>
      </c>
      <c r="F397">
        <v>23</v>
      </c>
      <c r="G397">
        <v>140</v>
      </c>
      <c r="H397">
        <v>117.22</v>
      </c>
      <c r="I397">
        <v>24500.96312796</v>
      </c>
      <c r="J397">
        <v>11.698602794411178</v>
      </c>
      <c r="K397">
        <v>10.495120422598262</v>
      </c>
      <c r="L397">
        <v>10.12331339031339</v>
      </c>
      <c r="M397">
        <v>9.3247336377473378</v>
      </c>
      <c r="N397">
        <v>10.02</v>
      </c>
      <c r="O397">
        <v>1.743119266055037</v>
      </c>
      <c r="P397">
        <v>2.3835522948302335</v>
      </c>
      <c r="Q397" s="36">
        <f t="shared" si="146"/>
        <v>78.260869569217391</v>
      </c>
      <c r="R397" t="str">
        <f t="shared" si="147"/>
        <v xml:space="preserve"> </v>
      </c>
      <c r="S397" s="37">
        <f t="shared" si="148"/>
        <v>0.19433544163862815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2.3835522988302333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28.596958153634056</v>
      </c>
      <c r="AR397">
        <v>8.2924776736122645</v>
      </c>
      <c r="AS397">
        <v>19.433543763862815</v>
      </c>
      <c r="AT397">
        <v>-28.596958153634056</v>
      </c>
      <c r="AU397">
        <v>-8.2924776736122645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239</v>
      </c>
      <c r="H398">
        <v>214.04</v>
      </c>
      <c r="I398">
        <v>8700.9400399999995</v>
      </c>
      <c r="J398">
        <v>9.1329578426352622</v>
      </c>
      <c r="K398">
        <v>8.6157066376846601</v>
      </c>
      <c r="L398" t="s">
        <v>1019</v>
      </c>
      <c r="M398" t="s">
        <v>1019</v>
      </c>
      <c r="N398">
        <v>23.436</v>
      </c>
      <c r="O398">
        <v>6.2172284644194731</v>
      </c>
      <c r="P398">
        <v>2.5794244066529624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2.5794244106629622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44.256508022451868</v>
      </c>
      <c r="AR398" t="e">
        <v>#VALUE!</v>
      </c>
      <c r="AS398">
        <v>11.661371706223145</v>
      </c>
      <c r="AT398">
        <v>-44.256508022451868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14</v>
      </c>
      <c r="D399" s="2">
        <v>0</v>
      </c>
      <c r="E399">
        <v>4</v>
      </c>
      <c r="F399">
        <v>18</v>
      </c>
      <c r="G399">
        <v>71</v>
      </c>
      <c r="H399">
        <v>65.760000000000005</v>
      </c>
      <c r="I399">
        <v>11153.482710720002</v>
      </c>
      <c r="J399">
        <v>33.844570252187339</v>
      </c>
      <c r="K399">
        <v>37.089678510998311</v>
      </c>
      <c r="L399">
        <v>19.108160565189465</v>
      </c>
      <c r="M399">
        <v>17.900966305655835</v>
      </c>
      <c r="N399">
        <v>1.9430000000000001</v>
      </c>
      <c r="O399">
        <v>21.719859644410118</v>
      </c>
      <c r="P399">
        <v>3.480839416058394</v>
      </c>
      <c r="Q399" s="36">
        <f t="shared" si="146"/>
        <v>77.777777781797766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>
        <f t="shared" si="150"/>
        <v>1.0657212732649572</v>
      </c>
      <c r="V399" s="37" t="str">
        <f t="shared" si="151"/>
        <v/>
      </c>
      <c r="W399" s="37">
        <f t="shared" si="152"/>
        <v>0.73101631262851408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3.4808394200783939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-106.57212732649572</v>
      </c>
      <c r="AR399">
        <v>-73.101631262851413</v>
      </c>
      <c r="AS399">
        <v>7.9683698296836969</v>
      </c>
      <c r="AT399">
        <v>106.57212732649572</v>
      </c>
      <c r="AU399">
        <v>73.101631262851413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9</v>
      </c>
      <c r="D400" s="2">
        <v>2</v>
      </c>
      <c r="E400">
        <v>12</v>
      </c>
      <c r="F400">
        <v>23</v>
      </c>
      <c r="G400">
        <v>412</v>
      </c>
      <c r="H400">
        <v>414.97</v>
      </c>
      <c r="I400">
        <v>45346.755119330002</v>
      </c>
      <c r="J400">
        <v>18.195650267473471</v>
      </c>
      <c r="K400">
        <v>16.580230142240691</v>
      </c>
      <c r="L400">
        <v>12.837362314356437</v>
      </c>
      <c r="M400">
        <v>11.222708953205302</v>
      </c>
      <c r="N400">
        <v>22.806000000000001</v>
      </c>
      <c r="O400">
        <v>17.644539614561026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>
        <f t="shared" si="152"/>
        <v>0.16294205826154506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-11.05811525551854</v>
      </c>
      <c r="AR400">
        <v>-16.294205826154506</v>
      </c>
      <c r="AS400">
        <v>-0.7157143889919837</v>
      </c>
      <c r="AT400">
        <v>11.05811525551854</v>
      </c>
      <c r="AU400">
        <v>16.294205826154506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11</v>
      </c>
      <c r="D401" s="2">
        <v>2</v>
      </c>
      <c r="E401">
        <v>16</v>
      </c>
      <c r="F401">
        <v>29</v>
      </c>
      <c r="G401">
        <v>17</v>
      </c>
      <c r="H401">
        <v>15.51</v>
      </c>
      <c r="I401">
        <v>16035.3274224</v>
      </c>
      <c r="J401">
        <v>9.7978521794061901</v>
      </c>
      <c r="K401">
        <v>9.102112676056338</v>
      </c>
      <c r="L401" t="s">
        <v>1019</v>
      </c>
      <c r="M401" t="s">
        <v>1019</v>
      </c>
      <c r="N401">
        <v>1.583</v>
      </c>
      <c r="O401">
        <v>5.4285714285714342</v>
      </c>
      <c r="P401">
        <v>3.9007092198581561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3.900709223898156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40.198290217625896</v>
      </c>
      <c r="AR401" t="e">
        <v>#VALUE!</v>
      </c>
      <c r="AS401">
        <v>9.6067053513862142</v>
      </c>
      <c r="AT401">
        <v>-40.198290217625896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3</v>
      </c>
      <c r="D402" s="2">
        <v>5</v>
      </c>
      <c r="E402">
        <v>5</v>
      </c>
      <c r="F402">
        <v>13</v>
      </c>
      <c r="G402">
        <v>66</v>
      </c>
      <c r="H402">
        <v>66.28</v>
      </c>
      <c r="I402">
        <v>8051.3651209600002</v>
      </c>
      <c r="J402">
        <v>16.536926147704591</v>
      </c>
      <c r="K402">
        <v>15.475134251692738</v>
      </c>
      <c r="L402">
        <v>11.090062758522322</v>
      </c>
      <c r="M402">
        <v>10.548266136307829</v>
      </c>
      <c r="N402">
        <v>4.008</v>
      </c>
      <c r="O402">
        <v>18.875000000000004</v>
      </c>
      <c r="P402">
        <v>1.8376584188292093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-0.93400472566829151</v>
      </c>
      <c r="AR402">
        <v>-0.46534556575079655</v>
      </c>
      <c r="AS402">
        <v>-0.42245021122511162</v>
      </c>
      <c r="AT402">
        <v>0.93400472566829151</v>
      </c>
      <c r="AU402">
        <v>0.46534556575079655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8</v>
      </c>
      <c r="D403" s="2">
        <v>0</v>
      </c>
      <c r="E403">
        <v>17</v>
      </c>
      <c r="F403">
        <v>25</v>
      </c>
      <c r="G403">
        <v>190</v>
      </c>
      <c r="H403">
        <v>180.02</v>
      </c>
      <c r="I403">
        <v>31820.419449360001</v>
      </c>
      <c r="J403" t="s">
        <v>1019</v>
      </c>
      <c r="K403" t="s">
        <v>1019</v>
      </c>
      <c r="L403">
        <v>33.360604741283332</v>
      </c>
      <c r="M403">
        <v>28.634079989198103</v>
      </c>
      <c r="N403">
        <v>3.544</v>
      </c>
      <c r="O403">
        <v>10.989010989010985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2.0221512326788953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-202.21512326788954</v>
      </c>
      <c r="AS403">
        <v>5.5438284635040525</v>
      </c>
      <c r="AT403" t="e">
        <v>#VALUE!</v>
      </c>
      <c r="AU403">
        <v>202.21512326788954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92</v>
      </c>
      <c r="H404">
        <v>81.17</v>
      </c>
      <c r="I404">
        <v>11448.05324245</v>
      </c>
      <c r="J404">
        <v>11.355623950755456</v>
      </c>
      <c r="K404">
        <v>10.518336140987429</v>
      </c>
      <c r="L404">
        <v>6.8434326476443266</v>
      </c>
      <c r="M404">
        <v>6.5730101975780748</v>
      </c>
      <c r="N404">
        <v>7.1480000000000006</v>
      </c>
      <c r="O404">
        <v>-0.12269938650305398</v>
      </c>
      <c r="P404">
        <v>1.5954170259948257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-0.3800505544721221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30.690347693936015</v>
      </c>
      <c r="AR404">
        <v>38.005055447212207</v>
      </c>
      <c r="AS404">
        <v>13.34236786990266</v>
      </c>
      <c r="AT404">
        <v>-30.690347693936015</v>
      </c>
      <c r="AU404">
        <v>-38.005055447212207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9</v>
      </c>
      <c r="D405" s="2">
        <v>2</v>
      </c>
      <c r="E405">
        <v>11</v>
      </c>
      <c r="F405">
        <v>22</v>
      </c>
      <c r="G405">
        <v>133</v>
      </c>
      <c r="H405">
        <v>122.79</v>
      </c>
      <c r="I405">
        <v>9653.9894860800014</v>
      </c>
      <c r="J405">
        <v>17.553967119370981</v>
      </c>
      <c r="K405">
        <v>16.276511134676564</v>
      </c>
      <c r="L405">
        <v>8.6723558627262118</v>
      </c>
      <c r="M405">
        <v>8.1304572767667516</v>
      </c>
      <c r="N405">
        <v>6.9950000000000001</v>
      </c>
      <c r="O405">
        <v>-0.55555555555555602</v>
      </c>
      <c r="P405">
        <v>1.9871325026467952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-0.21436763020262206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-7.1415681702581724</v>
      </c>
      <c r="AR405">
        <v>21.436763020262205</v>
      </c>
      <c r="AS405">
        <v>8.3150093655835136</v>
      </c>
      <c r="AT405">
        <v>7.1415681702581724</v>
      </c>
      <c r="AU405">
        <v>-21.436763020262205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5</v>
      </c>
      <c r="D406" s="2">
        <v>2</v>
      </c>
      <c r="E406">
        <v>5</v>
      </c>
      <c r="F406">
        <v>12</v>
      </c>
      <c r="G406">
        <v>115</v>
      </c>
      <c r="H406">
        <v>99.44</v>
      </c>
      <c r="I406">
        <v>14249.752894959998</v>
      </c>
      <c r="J406">
        <v>28.050775740479548</v>
      </c>
      <c r="K406">
        <v>25.315682281059065</v>
      </c>
      <c r="L406">
        <v>19.467310496832603</v>
      </c>
      <c r="M406">
        <v>17.261928834344751</v>
      </c>
      <c r="N406">
        <v>3.5449999999999999</v>
      </c>
      <c r="O406">
        <v>-7.6086956521739193</v>
      </c>
      <c r="P406">
        <v>1.508447304907482</v>
      </c>
      <c r="Q406" s="36" t="str">
        <f t="shared" si="146"/>
        <v xml:space="preserve"> </v>
      </c>
      <c r="R406" t="str">
        <f t="shared" si="147"/>
        <v xml:space="preserve"> </v>
      </c>
      <c r="S406" s="37">
        <f t="shared" si="148"/>
        <v>0.15647627118573626</v>
      </c>
      <c r="T406" s="37" t="str">
        <f t="shared" si="149"/>
        <v/>
      </c>
      <c r="U406" s="37">
        <f t="shared" si="150"/>
        <v>0.71209395619222726</v>
      </c>
      <c r="V406" s="37" t="str">
        <f t="shared" si="151"/>
        <v/>
      </c>
      <c r="W406" s="37">
        <f t="shared" si="152"/>
        <v>0.76355185618503341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-71.209395619222732</v>
      </c>
      <c r="AR406">
        <v>-76.355185618503342</v>
      </c>
      <c r="AS406">
        <v>15.647626709573625</v>
      </c>
      <c r="AT406">
        <v>71.209395619222732</v>
      </c>
      <c r="AU406">
        <v>76.355185618503342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7</v>
      </c>
      <c r="D407" s="2">
        <v>6</v>
      </c>
      <c r="E407">
        <v>14</v>
      </c>
      <c r="F407">
        <v>27</v>
      </c>
      <c r="G407">
        <v>172</v>
      </c>
      <c r="H407">
        <v>176.41</v>
      </c>
      <c r="I407">
        <v>21088.751042059997</v>
      </c>
      <c r="J407">
        <v>19.620731842954065</v>
      </c>
      <c r="K407">
        <v>18.182848897134612</v>
      </c>
      <c r="L407">
        <v>14.077260247915543</v>
      </c>
      <c r="M407">
        <v>13.831698595146872</v>
      </c>
      <c r="N407">
        <v>8.9909999999999997</v>
      </c>
      <c r="O407">
        <v>10.63492063492065</v>
      </c>
      <c r="P407">
        <v>2.2022561079303893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0.27526493422142262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2.2022561120303892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-19.75617613994638</v>
      </c>
      <c r="AR407">
        <v>-27.526493422142263</v>
      </c>
      <c r="AS407">
        <v>-2.4998582846777362</v>
      </c>
      <c r="AT407">
        <v>19.75617613994638</v>
      </c>
      <c r="AU407">
        <v>27.526493422142263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41.5</v>
      </c>
      <c r="H408">
        <v>39.68</v>
      </c>
      <c r="I408">
        <v>12987.993794560001</v>
      </c>
      <c r="J408" t="s">
        <v>1019</v>
      </c>
      <c r="K408" t="s">
        <v>1019</v>
      </c>
      <c r="L408">
        <v>30.503575829383887</v>
      </c>
      <c r="M408">
        <v>27.923013015184381</v>
      </c>
      <c r="N408">
        <v>0.79500000000000004</v>
      </c>
      <c r="O408">
        <v>1.2496456262402964</v>
      </c>
      <c r="P408">
        <v>1.9783266129032258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1.7633317803680915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-176.33317803680916</v>
      </c>
      <c r="AS408">
        <v>4.5866935483870996</v>
      </c>
      <c r="AT408" t="e">
        <v>#VALUE!</v>
      </c>
      <c r="AU408">
        <v>176.33317803680916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9</v>
      </c>
      <c r="D409" s="2">
        <v>1</v>
      </c>
      <c r="E409">
        <v>5</v>
      </c>
      <c r="F409">
        <v>15</v>
      </c>
      <c r="G409">
        <v>326</v>
      </c>
      <c r="H409">
        <v>306.12</v>
      </c>
      <c r="I409">
        <v>31662.253026480001</v>
      </c>
      <c r="J409">
        <v>24.885781643768798</v>
      </c>
      <c r="K409">
        <v>23.791093494987177</v>
      </c>
      <c r="L409">
        <v>19.411734173804653</v>
      </c>
      <c r="M409">
        <v>18.567722812860254</v>
      </c>
      <c r="N409">
        <v>12.301</v>
      </c>
      <c r="O409">
        <v>5.7088122605363996</v>
      </c>
      <c r="P409">
        <v>0.59388475107800864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0.7585171736770504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-51.891686495967249</v>
      </c>
      <c r="AR409">
        <v>-75.851717367705035</v>
      </c>
      <c r="AS409">
        <v>6.4941852868156236</v>
      </c>
      <c r="AT409">
        <v>51.891686495967249</v>
      </c>
      <c r="AU409">
        <v>75.851717367705035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11</v>
      </c>
      <c r="F410">
        <v>28</v>
      </c>
      <c r="G410">
        <v>95</v>
      </c>
      <c r="H410">
        <v>93.29</v>
      </c>
      <c r="I410">
        <v>34572.231017800004</v>
      </c>
      <c r="J410">
        <v>22.275549188156642</v>
      </c>
      <c r="K410">
        <v>20.694321206743567</v>
      </c>
      <c r="L410">
        <v>14.160502224927187</v>
      </c>
      <c r="M410">
        <v>13.300118995626278</v>
      </c>
      <c r="N410">
        <v>4.1879999999999997</v>
      </c>
      <c r="O410">
        <v>15.761708974449522</v>
      </c>
      <c r="P410">
        <v>0.96473362632650872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0.2828058599746377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-35.959994435625077</v>
      </c>
      <c r="AR410">
        <v>-28.280585997463771</v>
      </c>
      <c r="AS410">
        <v>1.8329938900203624</v>
      </c>
      <c r="AT410">
        <v>35.959994435625077</v>
      </c>
      <c r="AU410">
        <v>28.280585997463771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8</v>
      </c>
      <c r="F411">
        <v>13</v>
      </c>
      <c r="G411">
        <v>80</v>
      </c>
      <c r="H411">
        <v>76.55</v>
      </c>
      <c r="I411">
        <v>24619.6682091</v>
      </c>
      <c r="J411">
        <v>23.488800245474071</v>
      </c>
      <c r="K411">
        <v>21.329061019782667</v>
      </c>
      <c r="L411">
        <v>11.058866173503699</v>
      </c>
      <c r="M411">
        <v>10.527564017821504</v>
      </c>
      <c r="N411">
        <v>3.2589999999999999</v>
      </c>
      <c r="O411">
        <v>1.621621621621623</v>
      </c>
      <c r="P411">
        <v>1.9686479425212282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-43.365136531497427</v>
      </c>
      <c r="AR411">
        <v>-0.18273438828393385</v>
      </c>
      <c r="AS411">
        <v>4.5068582625734877</v>
      </c>
      <c r="AT411">
        <v>43.365136531497427</v>
      </c>
      <c r="AU411">
        <v>0.18273438828393385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16</v>
      </c>
      <c r="D412" s="2">
        <v>0</v>
      </c>
      <c r="E412">
        <v>5</v>
      </c>
      <c r="F412">
        <v>21</v>
      </c>
      <c r="G412">
        <v>207.5</v>
      </c>
      <c r="H412">
        <v>181.13</v>
      </c>
      <c r="I412">
        <v>51121.950069999992</v>
      </c>
      <c r="J412">
        <v>15.694480547612857</v>
      </c>
      <c r="K412">
        <v>13.78462709284627</v>
      </c>
      <c r="L412">
        <v>10.127923943769133</v>
      </c>
      <c r="M412">
        <v>9.4344523088697994</v>
      </c>
      <c r="N412">
        <v>11.541</v>
      </c>
      <c r="O412">
        <v>12.545454545454534</v>
      </c>
      <c r="P412">
        <v>2.0488047258874844</v>
      </c>
      <c r="Q412" s="36">
        <f t="shared" si="146"/>
        <v>76.190476194626186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2.0488047300374843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4.2079066199647297</v>
      </c>
      <c r="AR412">
        <v>8.2507104756922462</v>
      </c>
      <c r="AS412">
        <v>14.558604317341128</v>
      </c>
      <c r="AT412">
        <v>-4.2079066199647297</v>
      </c>
      <c r="AU412">
        <v>-8.2507104756922462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13</v>
      </c>
      <c r="D413" s="2">
        <v>1</v>
      </c>
      <c r="E413">
        <v>4</v>
      </c>
      <c r="F413">
        <v>18</v>
      </c>
      <c r="G413">
        <v>187.5</v>
      </c>
      <c r="H413">
        <v>184.19</v>
      </c>
      <c r="I413">
        <v>20872.677875499998</v>
      </c>
      <c r="J413" t="s">
        <v>1019</v>
      </c>
      <c r="K413" t="s">
        <v>1019</v>
      </c>
      <c r="L413">
        <v>21.725919429590018</v>
      </c>
      <c r="M413">
        <v>20.147184607246757</v>
      </c>
      <c r="N413">
        <v>0.36099999999999999</v>
      </c>
      <c r="O413">
        <v>177.54793565578842</v>
      </c>
      <c r="P413">
        <v>0</v>
      </c>
      <c r="Q413" s="36">
        <f t="shared" si="146"/>
        <v>72.222222226382229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0.96816019057249347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-96.816019057249349</v>
      </c>
      <c r="AS413">
        <v>1.797057386394485</v>
      </c>
      <c r="AT413" t="e">
        <v>#VALUE!</v>
      </c>
      <c r="AU413">
        <v>96.816019057249349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16</v>
      </c>
      <c r="D414" s="2">
        <v>1</v>
      </c>
      <c r="E414">
        <v>16</v>
      </c>
      <c r="F414">
        <v>33</v>
      </c>
      <c r="G414">
        <v>70</v>
      </c>
      <c r="H414">
        <v>70.84</v>
      </c>
      <c r="I414">
        <v>88096.623999999996</v>
      </c>
      <c r="J414">
        <v>25.996330275229358</v>
      </c>
      <c r="K414">
        <v>23.333333333333336</v>
      </c>
      <c r="L414">
        <v>16.33090534013327</v>
      </c>
      <c r="M414">
        <v>14.799862657638865</v>
      </c>
      <c r="N414">
        <v>2.7250000000000001</v>
      </c>
      <c r="O414">
        <v>6.4150943396226472</v>
      </c>
      <c r="P414">
        <v>2.1103896103896105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0.47942359220396802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2.1103896145596104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-58.669978895336982</v>
      </c>
      <c r="AR414">
        <v>-47.942359220396803</v>
      </c>
      <c r="AS414">
        <v>-1.1857707509881465</v>
      </c>
      <c r="AT414">
        <v>58.669978895336982</v>
      </c>
      <c r="AU414">
        <v>47.942359220396803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>
        <v>56</v>
      </c>
      <c r="H415" t="s">
        <v>140</v>
      </c>
      <c r="I415" t="s">
        <v>140</v>
      </c>
      <c r="J415" t="s">
        <v>1019</v>
      </c>
      <c r="K415" t="s">
        <v>1019</v>
      </c>
      <c r="L415" t="s">
        <v>1019</v>
      </c>
      <c r="M415" t="s">
        <v>1019</v>
      </c>
      <c r="N415">
        <v>2.7210000000000001</v>
      </c>
      <c r="O415">
        <v>-36.336633663366335</v>
      </c>
      <c r="P415" t="s">
        <v>145</v>
      </c>
      <c r="Q415" s="36">
        <f t="shared" si="146"/>
        <v>100.00000000418</v>
      </c>
      <c r="R415" t="str">
        <f t="shared" si="147"/>
        <v xml:space="preserve"> </v>
      </c>
      <c r="S415" s="37" t="str">
        <f t="shared" si="148"/>
        <v xml:space="preserve"> </v>
      </c>
      <c r="T415" s="37" t="str">
        <f t="shared" si="149"/>
        <v xml:space="preserve"> </v>
      </c>
      <c r="U415" s="37" t="str">
        <f t="shared" si="150"/>
        <v xml:space="preserve"> </v>
      </c>
      <c r="V415" s="37" t="str">
        <f t="shared" si="151"/>
        <v xml:space="preserve"> </v>
      </c>
      <c r="W415" s="37" t="str">
        <f t="shared" si="152"/>
        <v xml:space="preserve"> </v>
      </c>
      <c r="X415" s="37" t="str">
        <f t="shared" si="153"/>
        <v xml:space="preserve"> 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 t="e">
        <v>#VALUE!</v>
      </c>
      <c r="AR415" t="e">
        <v>#VALUE!</v>
      </c>
      <c r="AS415" t="s">
        <v>145</v>
      </c>
      <c r="AT415" t="e">
        <v>#VALUE!</v>
      </c>
      <c r="AU415" t="e">
        <v>#VALUE!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13</v>
      </c>
      <c r="D416" s="2">
        <v>0</v>
      </c>
      <c r="E416">
        <v>8</v>
      </c>
      <c r="F416">
        <v>21</v>
      </c>
      <c r="G416">
        <v>53</v>
      </c>
      <c r="H416">
        <v>45.29</v>
      </c>
      <c r="I416">
        <v>61162.007357289993</v>
      </c>
      <c r="J416">
        <v>16.123175507297969</v>
      </c>
      <c r="K416">
        <v>14.609677419354838</v>
      </c>
      <c r="L416">
        <v>8.7858144282316175</v>
      </c>
      <c r="M416">
        <v>8.4673892476797388</v>
      </c>
      <c r="N416">
        <v>2.8090000000000002</v>
      </c>
      <c r="O416">
        <v>21.959234943146559</v>
      </c>
      <c r="P416">
        <v>1.3534996688010599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0.17023625943398335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-0.20408937097263213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1.5913442249797738</v>
      </c>
      <c r="AR416">
        <v>20.408937097263212</v>
      </c>
      <c r="AS416">
        <v>17.023625524398334</v>
      </c>
      <c r="AT416">
        <v>-1.5913442249797738</v>
      </c>
      <c r="AU416">
        <v>-20.408937097263212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10</v>
      </c>
      <c r="D417" s="2">
        <v>0</v>
      </c>
      <c r="E417">
        <v>8</v>
      </c>
      <c r="F417">
        <v>18</v>
      </c>
      <c r="G417">
        <v>46.25</v>
      </c>
      <c r="H417">
        <v>42.1</v>
      </c>
      <c r="I417">
        <v>6606.5477204000008</v>
      </c>
      <c r="J417">
        <v>15.415598681801539</v>
      </c>
      <c r="K417">
        <v>13.78519973804846</v>
      </c>
      <c r="L417">
        <v>10.495641371606375</v>
      </c>
      <c r="M417">
        <v>9.979528281635174</v>
      </c>
      <c r="N417">
        <v>2.7309999999999999</v>
      </c>
      <c r="O417">
        <v>9.4117647058823604</v>
      </c>
      <c r="P417">
        <v>1.5748218527315914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5.9100768606905056</v>
      </c>
      <c r="AR417">
        <v>4.9195428112145834</v>
      </c>
      <c r="AS417">
        <v>9.8574821852731596</v>
      </c>
      <c r="AT417">
        <v>-5.9100768606905056</v>
      </c>
      <c r="AU417">
        <v>-4.9195428112145834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18</v>
      </c>
      <c r="D418" s="2">
        <v>1</v>
      </c>
      <c r="E418">
        <v>10</v>
      </c>
      <c r="F418">
        <v>29</v>
      </c>
      <c r="G418">
        <v>454</v>
      </c>
      <c r="H418">
        <v>431.78</v>
      </c>
      <c r="I418">
        <v>40425.971154259998</v>
      </c>
      <c r="J418">
        <v>20.39777021919879</v>
      </c>
      <c r="K418">
        <v>17.813441148562234</v>
      </c>
      <c r="L418">
        <v>15.214811882208304</v>
      </c>
      <c r="M418">
        <v>13.821304883661067</v>
      </c>
      <c r="N418">
        <v>21.167999999999999</v>
      </c>
      <c r="O418">
        <v>4.9579831932773129</v>
      </c>
      <c r="P418">
        <v>0.98476075779332073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0.37831621582962027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-24.498871030120828</v>
      </c>
      <c r="AR418">
        <v>-37.831621582962029</v>
      </c>
      <c r="AS418">
        <v>5.1461392375746984</v>
      </c>
      <c r="AT418">
        <v>24.498871030120828</v>
      </c>
      <c r="AU418">
        <v>37.831621582962029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280</v>
      </c>
      <c r="H419">
        <v>240.39</v>
      </c>
      <c r="I419">
        <v>12641.268254219998</v>
      </c>
      <c r="J419">
        <v>11.768247907181671</v>
      </c>
      <c r="K419">
        <v>10.631080842030778</v>
      </c>
      <c r="L419" t="s">
        <v>1019</v>
      </c>
      <c r="M419" t="s">
        <v>1019</v>
      </c>
      <c r="N419">
        <v>20.427</v>
      </c>
      <c r="O419">
        <v>30.357273654998764</v>
      </c>
      <c r="P419">
        <v>9.5677856816007312E-3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0.16477391328443711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28.171875518644342</v>
      </c>
      <c r="AR419" t="e">
        <v>#VALUE!</v>
      </c>
      <c r="AS419">
        <v>16.477390906443713</v>
      </c>
      <c r="AT419">
        <v>-28.171875518644342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3</v>
      </c>
      <c r="D420" s="2">
        <v>6</v>
      </c>
      <c r="E420">
        <v>9</v>
      </c>
      <c r="F420">
        <v>18</v>
      </c>
      <c r="G420">
        <v>104</v>
      </c>
      <c r="H420">
        <v>101.54</v>
      </c>
      <c r="I420">
        <v>11551.000824820001</v>
      </c>
      <c r="J420">
        <v>12.722716451572486</v>
      </c>
      <c r="K420">
        <v>12.51108920650567</v>
      </c>
      <c r="L420">
        <v>10.678905791622563</v>
      </c>
      <c r="M420">
        <v>10.646173597220825</v>
      </c>
      <c r="N420">
        <v>7.9809999999999999</v>
      </c>
      <c r="O420">
        <v>-19.160000000000004</v>
      </c>
      <c r="P420">
        <v>3.3031317707307468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3.3031317749607467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22.346226198476305</v>
      </c>
      <c r="AR420">
        <v>3.2593427124654073</v>
      </c>
      <c r="AS420">
        <v>2.4226905652944497</v>
      </c>
      <c r="AT420">
        <v>-22.346226198476305</v>
      </c>
      <c r="AU420">
        <v>-3.2593427124654073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13</v>
      </c>
      <c r="F421">
        <v>34</v>
      </c>
      <c r="G421">
        <v>52</v>
      </c>
      <c r="H421">
        <v>44.14</v>
      </c>
      <c r="I421">
        <v>61044.045261359999</v>
      </c>
      <c r="J421">
        <v>27.604752970606629</v>
      </c>
      <c r="K421">
        <v>18.960481099656359</v>
      </c>
      <c r="L421">
        <v>10.881964634436995</v>
      </c>
      <c r="M421">
        <v>9.3041272148358054</v>
      </c>
      <c r="N421">
        <v>1.599</v>
      </c>
      <c r="O421">
        <v>-21.052631578947373</v>
      </c>
      <c r="P421">
        <v>4.5559583144540108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0.17806978221915712</v>
      </c>
      <c r="T421" s="37" t="str">
        <f t="shared" si="149"/>
        <v/>
      </c>
      <c r="U421" s="37">
        <f t="shared" si="150"/>
        <v>0.68487072016879158</v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4.5559583186940111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-68.487072016879154</v>
      </c>
      <c r="AR421">
        <v>1.419824103983558</v>
      </c>
      <c r="AS421">
        <v>17.806977797915714</v>
      </c>
      <c r="AT421">
        <v>68.487072016879154</v>
      </c>
      <c r="AU421">
        <v>-1.419824103983558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1</v>
      </c>
      <c r="E422">
        <v>9</v>
      </c>
      <c r="F422">
        <v>21</v>
      </c>
      <c r="G422">
        <v>100.5</v>
      </c>
      <c r="H422">
        <v>90.97</v>
      </c>
      <c r="I422">
        <v>7705.7886033699997</v>
      </c>
      <c r="J422" t="s">
        <v>1019</v>
      </c>
      <c r="K422" t="s">
        <v>1019</v>
      </c>
      <c r="L422">
        <v>17.059463297232252</v>
      </c>
      <c r="M422">
        <v>17.152346037507563</v>
      </c>
      <c r="N422">
        <v>1.4870000000000001</v>
      </c>
      <c r="O422">
        <v>-57.170423515058069</v>
      </c>
      <c r="P422">
        <v>3.7495877761899532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0.54542396435549545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3.7495877804399531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>
        <f t="shared" si="160"/>
        <v>-57.170423510808071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-54.542396435549549</v>
      </c>
      <c r="AS422">
        <v>10.475981092667919</v>
      </c>
      <c r="AT422" t="e">
        <v>#VALUE!</v>
      </c>
      <c r="AU422">
        <v>54.542396435549549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7</v>
      </c>
      <c r="D423" s="2">
        <v>1</v>
      </c>
      <c r="E423">
        <v>3</v>
      </c>
      <c r="F423">
        <v>11</v>
      </c>
      <c r="G423">
        <v>180</v>
      </c>
      <c r="H423">
        <v>155.91999999999999</v>
      </c>
      <c r="I423">
        <v>8671.6680810399994</v>
      </c>
      <c r="J423">
        <v>12.689834784731829</v>
      </c>
      <c r="K423">
        <v>11.890490353084724</v>
      </c>
      <c r="L423">
        <v>9.0106718779080595</v>
      </c>
      <c r="M423">
        <v>8.6069937777777774</v>
      </c>
      <c r="N423">
        <v>12.287000000000001</v>
      </c>
      <c r="O423">
        <v>4.6236559139784941</v>
      </c>
      <c r="P423">
        <v>2.4159825551564906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0.15443817768226795</v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-0.18371943991212736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2.4159825594164905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22.546921193824232</v>
      </c>
      <c r="AR423">
        <v>18.371943991212735</v>
      </c>
      <c r="AS423">
        <v>15.443817342226795</v>
      </c>
      <c r="AT423">
        <v>-22.546921193824232</v>
      </c>
      <c r="AU423">
        <v>-18.371943991212735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100.61</v>
      </c>
      <c r="I424">
        <v>15042.705357320001</v>
      </c>
      <c r="J424">
        <v>23.739971684756959</v>
      </c>
      <c r="K424">
        <v>20.838856669428335</v>
      </c>
      <c r="L424">
        <v>17.005467816091954</v>
      </c>
      <c r="M424">
        <v>14.768911405041177</v>
      </c>
      <c r="N424">
        <v>4.2380000000000004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0.54053249097985523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-44.898174716048466</v>
      </c>
      <c r="AR424">
        <v>-54.053249097985521</v>
      </c>
      <c r="AS424">
        <v>14.302753205446784</v>
      </c>
      <c r="AT424">
        <v>44.898174716048466</v>
      </c>
      <c r="AU424">
        <v>54.053249097985521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2</v>
      </c>
      <c r="D425" s="2">
        <v>6</v>
      </c>
      <c r="E425">
        <v>14</v>
      </c>
      <c r="F425">
        <v>22</v>
      </c>
      <c r="G425">
        <v>47</v>
      </c>
      <c r="H425">
        <v>49.2</v>
      </c>
      <c r="I425">
        <v>49895.495283600001</v>
      </c>
      <c r="J425">
        <v>16.307590321511437</v>
      </c>
      <c r="K425">
        <v>15.75912876361307</v>
      </c>
      <c r="L425">
        <v>11.347500579391751</v>
      </c>
      <c r="M425">
        <v>11.075682099112258</v>
      </c>
      <c r="N425">
        <v>3.0409999999999999</v>
      </c>
      <c r="O425">
        <v>-54.313725490196084</v>
      </c>
      <c r="P425">
        <v>5.0162601626016263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5.0162601668816267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-54.313725485916088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0.46575863772786441</v>
      </c>
      <c r="AR425">
        <v>-2.7974856264971315</v>
      </c>
      <c r="AS425">
        <v>-4.4715447154471626</v>
      </c>
      <c r="AT425">
        <v>-0.46575863772786441</v>
      </c>
      <c r="AU425">
        <v>2.7974856264971315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15</v>
      </c>
      <c r="D426" s="2">
        <v>0</v>
      </c>
      <c r="E426">
        <v>7</v>
      </c>
      <c r="F426">
        <v>22</v>
      </c>
      <c r="G426">
        <v>197</v>
      </c>
      <c r="H426">
        <v>183.76</v>
      </c>
      <c r="I426">
        <v>56786.617759999994</v>
      </c>
      <c r="J426">
        <v>24.118650741567134</v>
      </c>
      <c r="K426">
        <v>22.967129108861393</v>
      </c>
      <c r="L426">
        <v>18.716073375262056</v>
      </c>
      <c r="M426">
        <v>17.98905250195903</v>
      </c>
      <c r="N426">
        <v>7.6189999999999998</v>
      </c>
      <c r="O426">
        <v>2.1891644932006074</v>
      </c>
      <c r="P426">
        <v>4.5031562908141058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0.69549696897314073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4.5031562951041062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-47.209462398426808</v>
      </c>
      <c r="AR426">
        <v>-69.549696897314078</v>
      </c>
      <c r="AS426">
        <v>7.2050500653025651</v>
      </c>
      <c r="AT426">
        <v>47.209462398426808</v>
      </c>
      <c r="AU426">
        <v>69.549696897314078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209</v>
      </c>
      <c r="H427">
        <v>195.87</v>
      </c>
      <c r="I427">
        <v>48693.281999999999</v>
      </c>
      <c r="J427">
        <v>21.557340964120623</v>
      </c>
      <c r="K427">
        <v>19.487613172818627</v>
      </c>
      <c r="L427">
        <v>15.778623739285822</v>
      </c>
      <c r="M427">
        <v>14.577483595662819</v>
      </c>
      <c r="N427">
        <v>9.0860000000000003</v>
      </c>
      <c r="O427">
        <v>6.5500000000000114</v>
      </c>
      <c r="P427">
        <v>1.1471894623985295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0.42939216940060598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-31.576372495768524</v>
      </c>
      <c r="AR427">
        <v>-42.939216940060597</v>
      </c>
      <c r="AS427">
        <v>6.7034257415632847</v>
      </c>
      <c r="AT427">
        <v>31.576372495768524</v>
      </c>
      <c r="AU427">
        <v>42.939216940060597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58.5</v>
      </c>
      <c r="H428">
        <v>45.03</v>
      </c>
      <c r="I428">
        <v>4079.4863206499999</v>
      </c>
      <c r="J428">
        <v>10.632821723730814</v>
      </c>
      <c r="K428">
        <v>9.4481745698699129</v>
      </c>
      <c r="L428">
        <v>8.9383738901100056</v>
      </c>
      <c r="M428">
        <v>8.2601633633633629</v>
      </c>
      <c r="N428">
        <v>4.3680000000000003</v>
      </c>
      <c r="O428">
        <v>-4.6999999999999931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0.29913391503618258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-0.19026894507363623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35.102009374384139</v>
      </c>
      <c r="AR428">
        <v>19.026894507363622</v>
      </c>
      <c r="AS428">
        <v>29.913391072618257</v>
      </c>
      <c r="AT428">
        <v>-35.102009374384139</v>
      </c>
      <c r="AU428">
        <v>-19.026894507363622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128</v>
      </c>
      <c r="H429">
        <v>114.05</v>
      </c>
      <c r="I429">
        <v>31210.948319099996</v>
      </c>
      <c r="J429">
        <v>18.92946058091286</v>
      </c>
      <c r="K429">
        <v>15.948818347084323</v>
      </c>
      <c r="L429">
        <v>14.10741384625039</v>
      </c>
      <c r="M429">
        <v>13.048144573190179</v>
      </c>
      <c r="N429">
        <v>5.4190000000000005</v>
      </c>
      <c r="O429">
        <v>-5.844155844155849</v>
      </c>
      <c r="P429">
        <v>3.416922402455064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0.27799656139317452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3.4169224067750639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-15.536965374512167</v>
      </c>
      <c r="AR429">
        <v>-27.799656139317452</v>
      </c>
      <c r="AS429">
        <v>12.231477422183247</v>
      </c>
      <c r="AT429">
        <v>15.536965374512167</v>
      </c>
      <c r="AU429">
        <v>27.799656139317452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11</v>
      </c>
      <c r="D430" s="2">
        <v>0</v>
      </c>
      <c r="E430">
        <v>18</v>
      </c>
      <c r="F430">
        <v>29</v>
      </c>
      <c r="G430">
        <v>69</v>
      </c>
      <c r="H430">
        <v>64.03</v>
      </c>
      <c r="I430">
        <v>28323.12739754</v>
      </c>
      <c r="J430">
        <v>10.945299145299144</v>
      </c>
      <c r="K430">
        <v>10.294212218649518</v>
      </c>
      <c r="L430" t="s">
        <v>1019</v>
      </c>
      <c r="M430" t="s">
        <v>1019</v>
      </c>
      <c r="N430">
        <v>5.8500000000000005</v>
      </c>
      <c r="O430">
        <v>1.7054263565891485</v>
      </c>
      <c r="P430">
        <v>3.3265656723410899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3.3265656766710898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33.194786879493797</v>
      </c>
      <c r="AR430" t="e">
        <v>#VALUE!</v>
      </c>
      <c r="AS430">
        <v>7.7619865687958756</v>
      </c>
      <c r="AT430">
        <v>-33.194786879493797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13</v>
      </c>
      <c r="D431" s="2">
        <v>0</v>
      </c>
      <c r="E431">
        <v>10</v>
      </c>
      <c r="F431">
        <v>23</v>
      </c>
      <c r="G431">
        <v>79.5</v>
      </c>
      <c r="H431">
        <v>68.66</v>
      </c>
      <c r="I431">
        <v>26087.14206984</v>
      </c>
      <c r="J431">
        <v>10.132821723730814</v>
      </c>
      <c r="K431">
        <v>9.0211535934831169</v>
      </c>
      <c r="L431" t="s">
        <v>1019</v>
      </c>
      <c r="M431" t="s">
        <v>1019</v>
      </c>
      <c r="N431">
        <v>6.7759999999999998</v>
      </c>
      <c r="O431">
        <v>-22.037037037037035</v>
      </c>
      <c r="P431">
        <v>2.9420332071074862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0.15787941010755033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2.9420332114474861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38.153785860054612</v>
      </c>
      <c r="AR431" t="e">
        <v>#VALUE!</v>
      </c>
      <c r="AS431">
        <v>15.787940576755034</v>
      </c>
      <c r="AT431">
        <v>-38.153785860054612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16</v>
      </c>
      <c r="F432">
        <v>26</v>
      </c>
      <c r="G432">
        <v>41</v>
      </c>
      <c r="H432">
        <v>45.77</v>
      </c>
      <c r="I432">
        <v>12895.243324290001</v>
      </c>
      <c r="J432">
        <v>10.037280701754385</v>
      </c>
      <c r="K432">
        <v>9.6175667156965741</v>
      </c>
      <c r="L432">
        <v>7.6100716041979011</v>
      </c>
      <c r="M432">
        <v>7.4804258429615658</v>
      </c>
      <c r="N432">
        <v>4.5600000000000005</v>
      </c>
      <c r="O432">
        <v>-50.068493150684937</v>
      </c>
      <c r="P432">
        <v>5.5036049814288832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-0.31060040854293536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5.5036049857788836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>
        <f t="shared" si="160"/>
        <v>-50.068493146334937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38.736925548623788</v>
      </c>
      <c r="AR432">
        <v>31.060040854293536</v>
      </c>
      <c r="AS432">
        <v>-10.421673585317903</v>
      </c>
      <c r="AT432">
        <v>-38.736925548623788</v>
      </c>
      <c r="AU432">
        <v>-31.060040854293536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21</v>
      </c>
      <c r="D433" s="2">
        <v>0</v>
      </c>
      <c r="E433">
        <v>5</v>
      </c>
      <c r="F433">
        <v>26</v>
      </c>
      <c r="G433">
        <v>210</v>
      </c>
      <c r="H433">
        <v>173.96</v>
      </c>
      <c r="I433">
        <v>33053.107395434999</v>
      </c>
      <c r="J433">
        <v>18.855408627791025</v>
      </c>
      <c r="K433">
        <v>17.904487443392341</v>
      </c>
      <c r="L433">
        <v>15.701678760318671</v>
      </c>
      <c r="M433">
        <v>14.496600436490994</v>
      </c>
      <c r="N433">
        <v>9.2260000000000009</v>
      </c>
      <c r="O433">
        <v>-7.7368421052631478</v>
      </c>
      <c r="P433">
        <v>1.7015405840423086</v>
      </c>
      <c r="Q433" s="36">
        <f t="shared" si="146"/>
        <v>80.769230773590778</v>
      </c>
      <c r="R433" t="str">
        <f t="shared" si="147"/>
        <v xml:space="preserve"> </v>
      </c>
      <c r="S433" s="37">
        <f t="shared" si="148"/>
        <v>0.20717406736298924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0.42242169135209928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-15.084985356001802</v>
      </c>
      <c r="AR433">
        <v>-42.242169135209927</v>
      </c>
      <c r="AS433">
        <v>20.717406300298926</v>
      </c>
      <c r="AT433">
        <v>15.084985356001802</v>
      </c>
      <c r="AU433">
        <v>42.242169135209927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6</v>
      </c>
      <c r="F434">
        <v>21</v>
      </c>
      <c r="G434">
        <v>140</v>
      </c>
      <c r="H434">
        <v>133.08000000000001</v>
      </c>
      <c r="I434">
        <v>20103.077309520002</v>
      </c>
      <c r="J434">
        <v>15.577665925318975</v>
      </c>
      <c r="K434">
        <v>14.224027362120566</v>
      </c>
      <c r="L434">
        <v>10.097116104868913</v>
      </c>
      <c r="M434">
        <v>9.4549304488316182</v>
      </c>
      <c r="N434">
        <v>8.543000000000001</v>
      </c>
      <c r="O434">
        <v>-21.151079136690637</v>
      </c>
      <c r="P434">
        <v>2.0123234144875264</v>
      </c>
      <c r="Q434" s="36">
        <f t="shared" si="146"/>
        <v>71.428571432941425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2.0123234188575263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4.9208908549626234</v>
      </c>
      <c r="AR434">
        <v>8.529799985701203</v>
      </c>
      <c r="AS434">
        <v>5.1998797715659739</v>
      </c>
      <c r="AT434">
        <v>-4.9208908549626234</v>
      </c>
      <c r="AU434">
        <v>-8.529799985701203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16</v>
      </c>
      <c r="D435" s="2">
        <v>1</v>
      </c>
      <c r="E435">
        <v>12</v>
      </c>
      <c r="F435">
        <v>29</v>
      </c>
      <c r="G435">
        <v>90</v>
      </c>
      <c r="H435">
        <v>83.64</v>
      </c>
      <c r="I435">
        <v>14558.769166080001</v>
      </c>
      <c r="J435">
        <v>12.705453440680541</v>
      </c>
      <c r="K435">
        <v>11.295070898041864</v>
      </c>
      <c r="L435">
        <v>8.5625916263680324</v>
      </c>
      <c r="M435">
        <v>7.7705098741194139</v>
      </c>
      <c r="N435">
        <v>6.5830000000000002</v>
      </c>
      <c r="O435">
        <v>-12.987804878048772</v>
      </c>
      <c r="P435">
        <v>1.8651362984218078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-0.22431121859937031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22.451591899900126</v>
      </c>
      <c r="AR435">
        <v>22.431121859937029</v>
      </c>
      <c r="AS435">
        <v>7.6040172166427444</v>
      </c>
      <c r="AT435">
        <v>-22.451591899900126</v>
      </c>
      <c r="AU435">
        <v>-22.431121859937029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0</v>
      </c>
      <c r="E436">
        <v>7</v>
      </c>
      <c r="F436">
        <v>22</v>
      </c>
      <c r="G436">
        <v>35</v>
      </c>
      <c r="H436">
        <v>30.83</v>
      </c>
      <c r="I436">
        <v>22160.603999999996</v>
      </c>
      <c r="J436">
        <v>7.1316215591024736</v>
      </c>
      <c r="K436">
        <v>6.5595744680851054</v>
      </c>
      <c r="L436" t="s">
        <v>1019</v>
      </c>
      <c r="M436" t="s">
        <v>1019</v>
      </c>
      <c r="N436">
        <v>4.3230000000000004</v>
      </c>
      <c r="O436">
        <v>9.5180722891566365</v>
      </c>
      <c r="P436">
        <v>2.9257216996432049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2.9257217040332049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56.471770042460889</v>
      </c>
      <c r="AR436" t="e">
        <v>#VALUE!</v>
      </c>
      <c r="AS436">
        <v>13.525786571521259</v>
      </c>
      <c r="AT436">
        <v>-56.471770042460889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1</v>
      </c>
      <c r="E437">
        <v>11</v>
      </c>
      <c r="F437">
        <v>33</v>
      </c>
      <c r="G437">
        <v>190</v>
      </c>
      <c r="H437">
        <v>185.54</v>
      </c>
      <c r="I437">
        <v>69144.196563439997</v>
      </c>
      <c r="J437">
        <v>22.875107878190111</v>
      </c>
      <c r="K437">
        <v>20.901205362171904</v>
      </c>
      <c r="L437">
        <v>17.903993580599145</v>
      </c>
      <c r="M437">
        <v>16.495990580503832</v>
      </c>
      <c r="N437">
        <v>8.1110000000000007</v>
      </c>
      <c r="O437">
        <v>9.7619047619047699</v>
      </c>
      <c r="P437">
        <v>1.2126765118033849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0.62193031838310908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-39.619432659672135</v>
      </c>
      <c r="AR437">
        <v>-62.193031838310908</v>
      </c>
      <c r="AS437">
        <v>2.4037943300636133</v>
      </c>
      <c r="AT437">
        <v>39.619432659672135</v>
      </c>
      <c r="AU437">
        <v>62.193031838310908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2</v>
      </c>
      <c r="E438">
        <v>24</v>
      </c>
      <c r="F438">
        <v>28</v>
      </c>
      <c r="G438">
        <v>23</v>
      </c>
      <c r="H438">
        <v>23.06</v>
      </c>
      <c r="I438">
        <v>14740.34685638</v>
      </c>
      <c r="J438">
        <v>14.530560806553245</v>
      </c>
      <c r="K438">
        <v>12.96962879640045</v>
      </c>
      <c r="L438">
        <v>8.8772588675351489</v>
      </c>
      <c r="M438">
        <v>8.4974860176554117</v>
      </c>
      <c r="N438">
        <v>1.587</v>
      </c>
      <c r="O438">
        <v>-14.565217391304348</v>
      </c>
      <c r="P438">
        <v>1.3183000867302688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-0.19580538070608866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11.31195241391152</v>
      </c>
      <c r="AR438">
        <v>19.580538070608867</v>
      </c>
      <c r="AS438">
        <v>-0.26019080659149818</v>
      </c>
      <c r="AT438">
        <v>-11.31195241391152</v>
      </c>
      <c r="AU438">
        <v>-19.580538070608867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2</v>
      </c>
      <c r="E439">
        <v>8</v>
      </c>
      <c r="F439">
        <v>17</v>
      </c>
      <c r="G439">
        <v>71</v>
      </c>
      <c r="H439">
        <v>66.56</v>
      </c>
      <c r="I439">
        <v>34176.074716160001</v>
      </c>
      <c r="J439">
        <v>19.473376243417203</v>
      </c>
      <c r="K439">
        <v>17.641134375828255</v>
      </c>
      <c r="L439">
        <v>12.088813961953294</v>
      </c>
      <c r="M439">
        <v>11.257918947238085</v>
      </c>
      <c r="N439">
        <v>3.4180000000000001</v>
      </c>
      <c r="O439">
        <v>4.4776119402985115</v>
      </c>
      <c r="P439">
        <v>2.2731370192307692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2.2731370236507691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-18.856783432549442</v>
      </c>
      <c r="AR439">
        <v>-9.5130747780850058</v>
      </c>
      <c r="AS439">
        <v>6.6706730769230838</v>
      </c>
      <c r="AT439">
        <v>18.856783432549442</v>
      </c>
      <c r="AU439">
        <v>9.5130747780850058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17</v>
      </c>
      <c r="D440" s="2">
        <v>2</v>
      </c>
      <c r="E440">
        <v>16</v>
      </c>
      <c r="F440">
        <v>35</v>
      </c>
      <c r="G440">
        <v>34</v>
      </c>
      <c r="H440">
        <v>29.79</v>
      </c>
      <c r="I440">
        <v>216930.78</v>
      </c>
      <c r="J440">
        <v>8.2795997776542531</v>
      </c>
      <c r="K440">
        <v>8.1571741511500537</v>
      </c>
      <c r="L440">
        <v>6.5690135721872824</v>
      </c>
      <c r="M440">
        <v>6.5352114683339906</v>
      </c>
      <c r="N440">
        <v>3.5979999999999999</v>
      </c>
      <c r="O440">
        <v>1.6470588235294132</v>
      </c>
      <c r="P440">
        <v>6.8647197045988593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-0.4049102940840007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6.8647197090288596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49.465024175584475</v>
      </c>
      <c r="AR440">
        <v>40.491029408400067</v>
      </c>
      <c r="AS440">
        <v>14.13225914736489</v>
      </c>
      <c r="AT440">
        <v>-49.465024175584475</v>
      </c>
      <c r="AU440">
        <v>-40.491029408400067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10</v>
      </c>
      <c r="F441">
        <v>20</v>
      </c>
      <c r="G441">
        <v>67</v>
      </c>
      <c r="H441">
        <v>59.84</v>
      </c>
      <c r="I441">
        <v>12971.324911520001</v>
      </c>
      <c r="J441">
        <v>12.327976926246395</v>
      </c>
      <c r="K441">
        <v>11.868306227687427</v>
      </c>
      <c r="L441">
        <v>9.2405573703552477</v>
      </c>
      <c r="M441">
        <v>9.1345643466562159</v>
      </c>
      <c r="N441">
        <v>4.8540000000000001</v>
      </c>
      <c r="O441">
        <v>30.208333333333336</v>
      </c>
      <c r="P441">
        <v>3.4191176470588238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>
        <f t="shared" si="153"/>
        <v>-0.1628940163395588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3.4191176514988237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24.755539801186089</v>
      </c>
      <c r="AR441">
        <v>16.28940163395588</v>
      </c>
      <c r="AS441">
        <v>11.965240641711228</v>
      </c>
      <c r="AT441">
        <v>-24.755539801186089</v>
      </c>
      <c r="AU441">
        <v>-16.28940163395588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2</v>
      </c>
      <c r="E442">
        <v>4</v>
      </c>
      <c r="F442">
        <v>16</v>
      </c>
      <c r="G442">
        <v>452</v>
      </c>
      <c r="H442">
        <v>429.77</v>
      </c>
      <c r="I442">
        <v>22733.610304349997</v>
      </c>
      <c r="J442">
        <v>25.313346683943923</v>
      </c>
      <c r="K442">
        <v>22.558920791559494</v>
      </c>
      <c r="L442">
        <v>15.938419061302683</v>
      </c>
      <c r="M442">
        <v>14.778911528373962</v>
      </c>
      <c r="N442">
        <v>16.978000000000002</v>
      </c>
      <c r="O442">
        <v>10.184696569920849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0.44386809491678725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-54.501352367369634</v>
      </c>
      <c r="AR442">
        <v>-44.386809491678726</v>
      </c>
      <c r="AS442">
        <v>5.1725341461712038</v>
      </c>
      <c r="AT442">
        <v>54.501352367369634</v>
      </c>
      <c r="AU442">
        <v>44.386809491678726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11</v>
      </c>
      <c r="D443" s="2">
        <v>0</v>
      </c>
      <c r="E443">
        <v>5</v>
      </c>
      <c r="F443">
        <v>16</v>
      </c>
      <c r="G443">
        <v>91.5</v>
      </c>
      <c r="H443">
        <v>80.86</v>
      </c>
      <c r="I443">
        <v>27399.769533240004</v>
      </c>
      <c r="J443">
        <v>14.880382775119617</v>
      </c>
      <c r="K443">
        <v>13.463203463203463</v>
      </c>
      <c r="L443">
        <v>10.212673512008468</v>
      </c>
      <c r="M443">
        <v>9.526040311421303</v>
      </c>
      <c r="N443">
        <v>5.4340000000000002</v>
      </c>
      <c r="O443">
        <v>-10.070422535211254</v>
      </c>
      <c r="P443">
        <v>2.1914419985159532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2.1914420029759532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9.1767954982278965</v>
      </c>
      <c r="AR443">
        <v>7.4829605679498474</v>
      </c>
      <c r="AS443">
        <v>13.158545634429885</v>
      </c>
      <c r="AT443">
        <v>-9.1767954982278965</v>
      </c>
      <c r="AU443">
        <v>-7.4829605679498474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72.180000000000007</v>
      </c>
      <c r="I444">
        <v>37665.949464540005</v>
      </c>
      <c r="J444">
        <v>13.263506063947078</v>
      </c>
      <c r="K444">
        <v>12.809228039041706</v>
      </c>
      <c r="L444">
        <v>7.8517942904658726</v>
      </c>
      <c r="M444">
        <v>7.7116086999715963</v>
      </c>
      <c r="N444">
        <v>5.4420000000000002</v>
      </c>
      <c r="O444">
        <v>11.021897810218979</v>
      </c>
      <c r="P444">
        <v>3.5730119146577999</v>
      </c>
      <c r="Q444" s="36" t="str">
        <f t="shared" si="146"/>
        <v xml:space="preserve"> 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-0.28870264859713934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3.5730119191277998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19.045488152997038</v>
      </c>
      <c r="AR444">
        <v>28.870264859713934</v>
      </c>
      <c r="AS444">
        <v>9.4486007204211511</v>
      </c>
      <c r="AT444">
        <v>-19.045488152997038</v>
      </c>
      <c r="AU444">
        <v>-28.870264859713934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13</v>
      </c>
      <c r="F445">
        <v>29</v>
      </c>
      <c r="G445">
        <v>106.5</v>
      </c>
      <c r="H445">
        <v>90.33</v>
      </c>
      <c r="I445">
        <v>11010.9704628</v>
      </c>
      <c r="J445">
        <v>19.309533988884137</v>
      </c>
      <c r="K445">
        <v>18.502662843097092</v>
      </c>
      <c r="L445">
        <v>11.081178716530422</v>
      </c>
      <c r="M445">
        <v>10.682714359869758</v>
      </c>
      <c r="N445">
        <v>4.6779999999999999</v>
      </c>
      <c r="O445">
        <v>-4.0718562874251401</v>
      </c>
      <c r="P445">
        <v>2.3713052142145465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0.17901030006286298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2.3713052186945465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-17.856763553062937</v>
      </c>
      <c r="AR445">
        <v>-0.38486465521212487</v>
      </c>
      <c r="AS445">
        <v>17.901029558286297</v>
      </c>
      <c r="AT445">
        <v>17.856763553062937</v>
      </c>
      <c r="AU445">
        <v>0.38486465521212487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20</v>
      </c>
      <c r="D446" s="2">
        <v>1</v>
      </c>
      <c r="E446">
        <v>8</v>
      </c>
      <c r="F446">
        <v>29</v>
      </c>
      <c r="G446">
        <v>55</v>
      </c>
      <c r="H446">
        <v>49.5</v>
      </c>
      <c r="I446">
        <v>61040.689775999999</v>
      </c>
      <c r="J446">
        <v>20.320197044334975</v>
      </c>
      <c r="K446">
        <v>19.082498072474944</v>
      </c>
      <c r="L446">
        <v>12.176160480920021</v>
      </c>
      <c r="M446">
        <v>11.599375038904451</v>
      </c>
      <c r="N446">
        <v>2.4359999999999999</v>
      </c>
      <c r="O446">
        <v>14.621848739495814</v>
      </c>
      <c r="P446">
        <v>1.5373737373737373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>
        <f t="shared" si="152"/>
        <v>0.10304350571832366</v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-24.025399048184436</v>
      </c>
      <c r="AR446">
        <v>-10.304350571832366</v>
      </c>
      <c r="AS446">
        <v>11.111111111111116</v>
      </c>
      <c r="AT446">
        <v>24.025399048184436</v>
      </c>
      <c r="AU446">
        <v>10.304350571832366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3</v>
      </c>
      <c r="F447">
        <v>10</v>
      </c>
      <c r="G447">
        <v>79</v>
      </c>
      <c r="H447">
        <v>81.83</v>
      </c>
      <c r="I447">
        <v>9127.3511774899998</v>
      </c>
      <c r="J447">
        <v>12.398484848484847</v>
      </c>
      <c r="K447">
        <v>11.56117547329754</v>
      </c>
      <c r="L447" t="s">
        <v>1019</v>
      </c>
      <c r="M447" t="s">
        <v>1019</v>
      </c>
      <c r="N447">
        <v>6.6000000000000005</v>
      </c>
      <c r="O447">
        <v>8.2312925170068016</v>
      </c>
      <c r="P447">
        <v>0.82854698765733859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24.325190962904507</v>
      </c>
      <c r="AR447" t="e">
        <v>#VALUE!</v>
      </c>
      <c r="AS447">
        <v>-3.4583893437614588</v>
      </c>
      <c r="AT447">
        <v>-24.325190962904507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16</v>
      </c>
      <c r="D448" s="2">
        <v>1</v>
      </c>
      <c r="E448">
        <v>2</v>
      </c>
      <c r="F448">
        <v>19</v>
      </c>
      <c r="G448">
        <v>271</v>
      </c>
      <c r="H448">
        <v>246.14</v>
      </c>
      <c r="I448">
        <v>99090.150665480003</v>
      </c>
      <c r="J448">
        <v>20.271783890627574</v>
      </c>
      <c r="K448">
        <v>18.299011225931157</v>
      </c>
      <c r="L448">
        <v>17.784360633615997</v>
      </c>
      <c r="M448">
        <v>16.293665053416522</v>
      </c>
      <c r="N448">
        <v>12.141999999999999</v>
      </c>
      <c r="O448">
        <v>9.36</v>
      </c>
      <c r="P448">
        <v>0.2904850897863005</v>
      </c>
      <c r="Q448" s="36">
        <f t="shared" si="146"/>
        <v>84.210526320299479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0.61109271933483056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-23.729906800021627</v>
      </c>
      <c r="AR448">
        <v>-61.109271933483058</v>
      </c>
      <c r="AS448">
        <v>10.099943121800603</v>
      </c>
      <c r="AT448">
        <v>23.729906800021627</v>
      </c>
      <c r="AU448">
        <v>61.109271933483058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28</v>
      </c>
      <c r="D449" s="2">
        <v>0</v>
      </c>
      <c r="E449">
        <v>9</v>
      </c>
      <c r="F449">
        <v>37</v>
      </c>
      <c r="G449">
        <v>43</v>
      </c>
      <c r="H449">
        <v>35.15</v>
      </c>
      <c r="I449">
        <v>10192.727086649998</v>
      </c>
      <c r="J449">
        <v>13.370102700646633</v>
      </c>
      <c r="K449">
        <v>12.124870645050017</v>
      </c>
      <c r="L449">
        <v>8.2655669159898562</v>
      </c>
      <c r="M449">
        <v>7.4367106476417009</v>
      </c>
      <c r="N449">
        <v>2.629</v>
      </c>
      <c r="O449">
        <v>-18.703703703703709</v>
      </c>
      <c r="P449">
        <v>3.8634423897581796</v>
      </c>
      <c r="Q449" s="36">
        <f t="shared" si="146"/>
        <v>75.675675680195681</v>
      </c>
      <c r="R449" t="str">
        <f t="shared" si="147"/>
        <v xml:space="preserve"> </v>
      </c>
      <c r="S449" s="37">
        <f t="shared" si="148"/>
        <v>0.22332859626964438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-0.25121881219867526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3.8634423942781795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18.394869934334512</v>
      </c>
      <c r="AR449">
        <v>25.121881219867525</v>
      </c>
      <c r="AS449">
        <v>22.332859174964437</v>
      </c>
      <c r="AT449">
        <v>-18.394869934334512</v>
      </c>
      <c r="AU449">
        <v>-25.121881219867525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57.5</v>
      </c>
      <c r="H450">
        <v>57.76</v>
      </c>
      <c r="I450">
        <v>7965.1803009599998</v>
      </c>
      <c r="J450">
        <v>30.052029136316339</v>
      </c>
      <c r="K450">
        <v>26.362391602008216</v>
      </c>
      <c r="L450">
        <v>15.514793453110112</v>
      </c>
      <c r="M450">
        <v>13.783996221067548</v>
      </c>
      <c r="N450">
        <v>1.9219999999999999</v>
      </c>
      <c r="O450">
        <v>6.6666666666666732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0.83424151729788543</v>
      </c>
      <c r="V450" s="37" t="str">
        <f t="shared" si="151"/>
        <v/>
      </c>
      <c r="W450" s="37">
        <f t="shared" si="152"/>
        <v>0.405491672668985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-83.424151729788548</v>
      </c>
      <c r="AR450">
        <v>-40.5491672668985</v>
      </c>
      <c r="AS450">
        <v>-0.45013850415511758</v>
      </c>
      <c r="AT450">
        <v>83.424151729788548</v>
      </c>
      <c r="AU450">
        <v>40.5491672668985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7</v>
      </c>
      <c r="D451" s="2">
        <v>2</v>
      </c>
      <c r="E451">
        <v>9</v>
      </c>
      <c r="F451">
        <v>18</v>
      </c>
      <c r="G451">
        <v>98</v>
      </c>
      <c r="H451">
        <v>97.34</v>
      </c>
      <c r="I451">
        <v>22997.900868140001</v>
      </c>
      <c r="J451">
        <v>15.242718446601941</v>
      </c>
      <c r="K451">
        <v>14.41860465116279</v>
      </c>
      <c r="L451">
        <v>10.02268433464346</v>
      </c>
      <c r="M451">
        <v>9.9626422142220257</v>
      </c>
      <c r="N451">
        <v>6.3860000000000001</v>
      </c>
      <c r="O451">
        <v>-16.034482758620687</v>
      </c>
      <c r="P451">
        <v>3.0984179165810564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3.0984179211210563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6.9652605339291291</v>
      </c>
      <c r="AR451">
        <v>9.204080526721981</v>
      </c>
      <c r="AS451">
        <v>0.67803575097595825</v>
      </c>
      <c r="AT451">
        <v>-6.9652605339291291</v>
      </c>
      <c r="AU451">
        <v>-9.204080526721981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8</v>
      </c>
      <c r="D452" s="2">
        <v>4</v>
      </c>
      <c r="E452">
        <v>12</v>
      </c>
      <c r="F452">
        <v>24</v>
      </c>
      <c r="G452">
        <v>139</v>
      </c>
      <c r="H452">
        <v>126.93</v>
      </c>
      <c r="I452">
        <v>33432.223945620004</v>
      </c>
      <c r="J452">
        <v>11.389985642498205</v>
      </c>
      <c r="K452">
        <v>10.778702445652174</v>
      </c>
      <c r="L452" t="s">
        <v>1019</v>
      </c>
      <c r="M452" t="s">
        <v>1019</v>
      </c>
      <c r="N452">
        <v>11.144</v>
      </c>
      <c r="O452">
        <v>14.349593495934968</v>
      </c>
      <c r="P452">
        <v>2.5431340108721341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2.543134015422134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30.480619288199261</v>
      </c>
      <c r="AR452" t="e">
        <v>#VALUE!</v>
      </c>
      <c r="AS452">
        <v>9.5091782872449357</v>
      </c>
      <c r="AT452">
        <v>-30.480619288199261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100</v>
      </c>
      <c r="H453">
        <v>95.78</v>
      </c>
      <c r="I453">
        <v>11691.678212120001</v>
      </c>
      <c r="J453">
        <v>20.409119965906669</v>
      </c>
      <c r="K453">
        <v>18.376822716807368</v>
      </c>
      <c r="L453">
        <v>12.706376582278482</v>
      </c>
      <c r="M453">
        <v>11.981746346732875</v>
      </c>
      <c r="N453">
        <v>4.6930000000000005</v>
      </c>
      <c r="O453">
        <v>-2.921127797150711</v>
      </c>
      <c r="P453">
        <v>1.3927751096262269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0.1510760056305247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-24.56814481036367</v>
      </c>
      <c r="AR453">
        <v>-15.10760056305247</v>
      </c>
      <c r="AS453">
        <v>4.4059302568385972</v>
      </c>
      <c r="AT453">
        <v>24.56814481036367</v>
      </c>
      <c r="AU453">
        <v>15.10760056305247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9</v>
      </c>
      <c r="D454" s="2">
        <v>1</v>
      </c>
      <c r="E454">
        <v>5</v>
      </c>
      <c r="F454">
        <v>15</v>
      </c>
      <c r="G454">
        <v>72</v>
      </c>
      <c r="H454">
        <v>61.18</v>
      </c>
      <c r="I454">
        <v>22347.059164920003</v>
      </c>
      <c r="J454">
        <v>10.341446923597024</v>
      </c>
      <c r="K454">
        <v>9.7373865987585546</v>
      </c>
      <c r="L454">
        <v>8.0478792595803288</v>
      </c>
      <c r="M454">
        <v>7.8183758477292988</v>
      </c>
      <c r="N454">
        <v>5.9160000000000004</v>
      </c>
      <c r="O454">
        <v>-7.9527559055118084</v>
      </c>
      <c r="P454">
        <v>2.5743707093821508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0.17685518600184041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-0.27093922866771214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2.5743707139521508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36.880430901514607</v>
      </c>
      <c r="AR454">
        <v>27.093922866771216</v>
      </c>
      <c r="AS454">
        <v>17.685518143184041</v>
      </c>
      <c r="AT454">
        <v>-36.880430901514607</v>
      </c>
      <c r="AU454">
        <v>-27.093922866771216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18</v>
      </c>
      <c r="D455" s="2">
        <v>0</v>
      </c>
      <c r="E455">
        <v>9</v>
      </c>
      <c r="F455">
        <v>27</v>
      </c>
      <c r="G455">
        <v>104</v>
      </c>
      <c r="H455">
        <v>92.1</v>
      </c>
      <c r="I455">
        <v>16802.859110699999</v>
      </c>
      <c r="J455">
        <v>18.942821883998352</v>
      </c>
      <c r="K455">
        <v>16.636560693641616</v>
      </c>
      <c r="L455">
        <v>13.994726330338631</v>
      </c>
      <c r="M455">
        <v>12.81031651343066</v>
      </c>
      <c r="N455">
        <v>4.8620000000000001</v>
      </c>
      <c r="O455">
        <v>2.6548672566371709</v>
      </c>
      <c r="P455">
        <v>0.57763300760043435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0.26778815187058536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-15.61851679566062</v>
      </c>
      <c r="AR455">
        <v>-26.778815187058534</v>
      </c>
      <c r="AS455">
        <v>12.920738327904457</v>
      </c>
      <c r="AT455">
        <v>15.61851679566062</v>
      </c>
      <c r="AU455">
        <v>26.778815187058534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23</v>
      </c>
      <c r="D456" s="2">
        <v>1</v>
      </c>
      <c r="E456">
        <v>2</v>
      </c>
      <c r="F456">
        <v>26</v>
      </c>
      <c r="G456">
        <v>124.5</v>
      </c>
      <c r="H456">
        <v>93.28</v>
      </c>
      <c r="I456">
        <v>10555.74557664</v>
      </c>
      <c r="J456">
        <v>19.779474130619167</v>
      </c>
      <c r="K456">
        <v>18.994094889024637</v>
      </c>
      <c r="L456">
        <v>12.969723170862409</v>
      </c>
      <c r="M456">
        <v>11.974525503913908</v>
      </c>
      <c r="N456">
        <v>4.7160000000000002</v>
      </c>
      <c r="O456">
        <v>6.6216216216216273</v>
      </c>
      <c r="P456">
        <v>3.3233276157804461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88.461538466128474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0.33469125673408234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0.17493268399360651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>
        <f t="shared" ref="AG456:AG511" si="181">IF(ISERROR((IF((AND(P456&gt;$AG$6,P456&lt;$AG$5))=TRUE,P456+A456," ")))=TRUE," ",((IF((AND(P456&gt;$AG$6,P456&lt;$AG$5))=TRUE,P456+A456," "))))</f>
        <v>3.323327620370446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-20.725068101502163</v>
      </c>
      <c r="AR456">
        <v>-17.493268399360652</v>
      </c>
      <c r="AS456">
        <v>33.469125214408237</v>
      </c>
      <c r="AT456">
        <v>20.725068101502163</v>
      </c>
      <c r="AU456">
        <v>17.493268399360652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11</v>
      </c>
      <c r="D457" s="2">
        <v>6</v>
      </c>
      <c r="E457">
        <v>22</v>
      </c>
      <c r="F457">
        <v>39</v>
      </c>
      <c r="G457">
        <v>33</v>
      </c>
      <c r="H457">
        <v>30.96</v>
      </c>
      <c r="I457">
        <v>23568.30832824</v>
      </c>
      <c r="J457">
        <v>35.833333333333336</v>
      </c>
      <c r="K457">
        <v>30.20487804878049</v>
      </c>
      <c r="L457">
        <v>15.709817111526295</v>
      </c>
      <c r="M457">
        <v>13.363235059230666</v>
      </c>
      <c r="N457">
        <v>0.86399999999999999</v>
      </c>
      <c r="O457">
        <v>-6.8750000000000062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>
        <f t="shared" si="174"/>
        <v>1.1871064813971759</v>
      </c>
      <c r="V457" s="37" t="str">
        <f t="shared" si="175"/>
        <v/>
      </c>
      <c r="W457" s="37">
        <f t="shared" si="176"/>
        <v>0.42315894801530529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-118.71064813971759</v>
      </c>
      <c r="AR457">
        <v>-42.315894801530533</v>
      </c>
      <c r="AS457">
        <v>6.5891472868216949</v>
      </c>
      <c r="AT457">
        <v>118.71064813971759</v>
      </c>
      <c r="AU457">
        <v>42.315894801530533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14</v>
      </c>
      <c r="D458" s="2">
        <v>1</v>
      </c>
      <c r="E458">
        <v>18</v>
      </c>
      <c r="F458">
        <v>33</v>
      </c>
      <c r="G458">
        <v>109</v>
      </c>
      <c r="H458">
        <v>106.97</v>
      </c>
      <c r="I458">
        <v>102749.31016886</v>
      </c>
      <c r="J458">
        <v>20.414122137404579</v>
      </c>
      <c r="K458">
        <v>18.648884239888424</v>
      </c>
      <c r="L458">
        <v>14.945973520553753</v>
      </c>
      <c r="M458">
        <v>13.680571807730852</v>
      </c>
      <c r="N458">
        <v>5.24</v>
      </c>
      <c r="O458">
        <v>-3.8016528925619868</v>
      </c>
      <c r="P458">
        <v>2.9335327661961297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0.35396203543131777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2.9335327708061296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-24.598675829072892</v>
      </c>
      <c r="AR458">
        <v>-35.396203543131776</v>
      </c>
      <c r="AS458">
        <v>1.8977283350471996</v>
      </c>
      <c r="AT458">
        <v>24.598675829072892</v>
      </c>
      <c r="AU458">
        <v>35.396203543131776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5</v>
      </c>
      <c r="F459">
        <v>14</v>
      </c>
      <c r="G459">
        <v>63</v>
      </c>
      <c r="H459">
        <v>54</v>
      </c>
      <c r="I459">
        <v>12672.668753999998</v>
      </c>
      <c r="J459">
        <v>14.697876973326075</v>
      </c>
      <c r="K459">
        <v>13.28740157480315</v>
      </c>
      <c r="L459">
        <v>8.889943751496368</v>
      </c>
      <c r="M459">
        <v>8.3402149571553235</v>
      </c>
      <c r="N459">
        <v>3.6739999999999999</v>
      </c>
      <c r="O459">
        <v>-1.7857142857142905</v>
      </c>
      <c r="P459">
        <v>0.16111111111111112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0.16666667128666673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-0.19465625172605105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10.290729327051828</v>
      </c>
      <c r="AR459">
        <v>19.465625172605105</v>
      </c>
      <c r="AS459">
        <v>16.666666666666675</v>
      </c>
      <c r="AT459">
        <v>-10.290729327051828</v>
      </c>
      <c r="AU459">
        <v>-19.465625172605105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1</v>
      </c>
      <c r="E460">
        <v>2</v>
      </c>
      <c r="F460">
        <v>4</v>
      </c>
      <c r="G460">
        <v>20</v>
      </c>
      <c r="H460">
        <v>19.78</v>
      </c>
      <c r="I460">
        <v>9288.6108332600015</v>
      </c>
      <c r="J460" t="s">
        <v>1019</v>
      </c>
      <c r="K460">
        <v>37.110694183864915</v>
      </c>
      <c r="L460">
        <v>23.808850510780626</v>
      </c>
      <c r="M460">
        <v>17.502390379278445</v>
      </c>
      <c r="N460">
        <v>0.33800000000000002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1.1568537944032262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-115.68537944032262</v>
      </c>
      <c r="AS460">
        <v>1.1122345803842304</v>
      </c>
      <c r="AT460" t="e">
        <v>#VALUE!</v>
      </c>
      <c r="AU460">
        <v>115.68537944032262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8</v>
      </c>
      <c r="D461" s="2">
        <v>9</v>
      </c>
      <c r="E461">
        <v>17</v>
      </c>
      <c r="F461">
        <v>34</v>
      </c>
      <c r="G461">
        <v>20.5</v>
      </c>
      <c r="H461">
        <v>21.83</v>
      </c>
      <c r="I461">
        <v>9288.6108332600015</v>
      </c>
      <c r="J461" t="s">
        <v>1019</v>
      </c>
      <c r="K461" t="s">
        <v>1019</v>
      </c>
      <c r="L461">
        <v>22.898130397738271</v>
      </c>
      <c r="M461">
        <v>18.78766851232513</v>
      </c>
      <c r="N461">
        <v>0.32800000000000001</v>
      </c>
      <c r="O461">
        <v>-157.70340450086559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1.0743512758307605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>
        <f t="shared" si="184"/>
        <v>-157.7034044962256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-107.43512758307605</v>
      </c>
      <c r="AS461">
        <v>-6.0925332111772761</v>
      </c>
      <c r="AT461" t="e">
        <v>#VALUE!</v>
      </c>
      <c r="AU461">
        <v>107.43512758307605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13</v>
      </c>
      <c r="D462" s="2">
        <v>1</v>
      </c>
      <c r="E462">
        <v>8</v>
      </c>
      <c r="F462">
        <v>22</v>
      </c>
      <c r="G462">
        <v>103</v>
      </c>
      <c r="H462">
        <v>88.15</v>
      </c>
      <c r="I462">
        <v>24017.737917800001</v>
      </c>
      <c r="J462">
        <v>7.7802294792586055</v>
      </c>
      <c r="K462">
        <v>7.2384628017736903</v>
      </c>
      <c r="L462">
        <v>5.065250454909382</v>
      </c>
      <c r="M462">
        <v>4.9048377350011627</v>
      </c>
      <c r="N462">
        <v>11.33</v>
      </c>
      <c r="O462">
        <v>106.99999999999999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0.16846285206917183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-0.54113682815862374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52.512957244156652</v>
      </c>
      <c r="AR462">
        <v>54.113682815862376</v>
      </c>
      <c r="AS462">
        <v>16.846284741917184</v>
      </c>
      <c r="AT462">
        <v>-52.512957244156652</v>
      </c>
      <c r="AU462">
        <v>-54.113682815862376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43</v>
      </c>
      <c r="H463">
        <v>44.64</v>
      </c>
      <c r="I463">
        <v>12300.368976000002</v>
      </c>
      <c r="J463" t="s">
        <v>1019</v>
      </c>
      <c r="K463" t="s">
        <v>1019</v>
      </c>
      <c r="L463">
        <v>23.941265949820789</v>
      </c>
      <c r="M463">
        <v>22.78176398362892</v>
      </c>
      <c r="N463">
        <v>0.374</v>
      </c>
      <c r="O463">
        <v>21.008499067522752</v>
      </c>
      <c r="P463">
        <v>3.0152329749103948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1.1688493647900464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3.0152329795703947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-116.88493647900464</v>
      </c>
      <c r="AS463">
        <v>-3.6738351254480328</v>
      </c>
      <c r="AT463" t="e">
        <v>#VALUE!</v>
      </c>
      <c r="AU463">
        <v>116.88493647900464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12</v>
      </c>
      <c r="D464" s="2">
        <v>1</v>
      </c>
      <c r="E464">
        <v>7</v>
      </c>
      <c r="F464">
        <v>20</v>
      </c>
      <c r="G464">
        <v>140</v>
      </c>
      <c r="H464">
        <v>133.72999999999999</v>
      </c>
      <c r="I464">
        <v>12371.679373829998</v>
      </c>
      <c r="J464">
        <v>13.343643983236877</v>
      </c>
      <c r="K464">
        <v>12.349247391264196</v>
      </c>
      <c r="L464">
        <v>8.9298139267634475</v>
      </c>
      <c r="M464">
        <v>8.5168890331796643</v>
      </c>
      <c r="N464">
        <v>9.479000000000001</v>
      </c>
      <c r="O464">
        <v>16.500000000000004</v>
      </c>
      <c r="P464">
        <v>0.25723472668810293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-0.19104439575806198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18.556362117598702</v>
      </c>
      <c r="AR464">
        <v>19.104439575806197</v>
      </c>
      <c r="AS464">
        <v>4.6885515591116533</v>
      </c>
      <c r="AT464">
        <v>-18.556362117598702</v>
      </c>
      <c r="AU464">
        <v>-19.104439575806197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20</v>
      </c>
      <c r="D465" s="2">
        <v>0</v>
      </c>
      <c r="E465">
        <v>7</v>
      </c>
      <c r="F465">
        <v>27</v>
      </c>
      <c r="G465">
        <v>315</v>
      </c>
      <c r="H465">
        <v>305</v>
      </c>
      <c r="I465">
        <v>18090.204225000001</v>
      </c>
      <c r="J465">
        <v>28.033088235294116</v>
      </c>
      <c r="K465">
        <v>23.957269656743382</v>
      </c>
      <c r="L465">
        <v>15.651879420801839</v>
      </c>
      <c r="M465">
        <v>13.851605565472461</v>
      </c>
      <c r="N465">
        <v>10.88</v>
      </c>
      <c r="O465">
        <v>29.272727272727277</v>
      </c>
      <c r="P465">
        <v>0</v>
      </c>
      <c r="Q465" s="36">
        <f t="shared" si="170"/>
        <v>74.07407407875408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>
        <f t="shared" si="174"/>
        <v>0.71101438994392563</v>
      </c>
      <c r="V465" s="37" t="str">
        <f t="shared" si="175"/>
        <v/>
      </c>
      <c r="W465" s="37">
        <f t="shared" si="176"/>
        <v>0.41791034821325179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-71.101438994392566</v>
      </c>
      <c r="AR465">
        <v>-41.791034821325177</v>
      </c>
      <c r="AS465">
        <v>3.2786885245901676</v>
      </c>
      <c r="AT465">
        <v>71.101438994392566</v>
      </c>
      <c r="AU465">
        <v>41.791034821325177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24</v>
      </c>
      <c r="D466" s="2">
        <v>1</v>
      </c>
      <c r="E466">
        <v>1</v>
      </c>
      <c r="F466">
        <v>26</v>
      </c>
      <c r="G466">
        <v>307</v>
      </c>
      <c r="H466">
        <v>265.33</v>
      </c>
      <c r="I466">
        <v>254594.35418494997</v>
      </c>
      <c r="J466">
        <v>18.123633879781419</v>
      </c>
      <c r="K466">
        <v>15.9529822029822</v>
      </c>
      <c r="L466">
        <v>12.824215670977392</v>
      </c>
      <c r="M466">
        <v>11.344072111066357</v>
      </c>
      <c r="N466">
        <v>14.64</v>
      </c>
      <c r="O466">
        <v>18.355263157894729</v>
      </c>
      <c r="P466">
        <v>1.3699920853277052</v>
      </c>
      <c r="Q466" s="36">
        <f t="shared" si="170"/>
        <v>92.307692312382301</v>
      </c>
      <c r="R466" t="str">
        <f t="shared" si="171"/>
        <v xml:space="preserve"> </v>
      </c>
      <c r="S466" s="37">
        <f t="shared" si="172"/>
        <v>0.15704971636979509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0.1617510983013859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-10.618559418435481</v>
      </c>
      <c r="AR466">
        <v>-16.175109830138588</v>
      </c>
      <c r="AS466">
        <v>15.704971167979508</v>
      </c>
      <c r="AT466">
        <v>10.618559418435481</v>
      </c>
      <c r="AU466">
        <v>16.175109830138588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8</v>
      </c>
      <c r="F467">
        <v>13</v>
      </c>
      <c r="G467">
        <v>38</v>
      </c>
      <c r="H467">
        <v>35.39</v>
      </c>
      <c r="I467">
        <v>7593.0306700000001</v>
      </c>
      <c r="J467">
        <v>6.4603870025556773</v>
      </c>
      <c r="K467">
        <v>6.046471894754827</v>
      </c>
      <c r="L467" t="s">
        <v>1019</v>
      </c>
      <c r="M467" t="s">
        <v>1019</v>
      </c>
      <c r="N467">
        <v>5.4779999999999998</v>
      </c>
      <c r="O467">
        <v>6.8548387096774164</v>
      </c>
      <c r="P467">
        <v>3.0262786097767731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-0.60568685714538817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3.026278614476773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60.568685714538816</v>
      </c>
      <c r="AR467" t="e">
        <v>#VALUE!</v>
      </c>
      <c r="AS467">
        <v>7.374964679287932</v>
      </c>
      <c r="AT467">
        <v>-60.568685714538816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20</v>
      </c>
      <c r="D468" s="2">
        <v>1</v>
      </c>
      <c r="E468">
        <v>9</v>
      </c>
      <c r="F468">
        <v>30</v>
      </c>
      <c r="G468">
        <v>175</v>
      </c>
      <c r="H468">
        <v>169.63</v>
      </c>
      <c r="I468">
        <v>122621.76409771001</v>
      </c>
      <c r="J468">
        <v>18.679660830305032</v>
      </c>
      <c r="K468">
        <v>16.500972762645915</v>
      </c>
      <c r="L468">
        <v>12.341713824322698</v>
      </c>
      <c r="M468">
        <v>11.517755714156538</v>
      </c>
      <c r="N468">
        <v>9.0809999999999995</v>
      </c>
      <c r="O468">
        <v>19.618007925734481</v>
      </c>
      <c r="P468">
        <v>2.0721570476920355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>
        <f t="shared" si="176"/>
        <v>0.11804105281672372</v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2.0721570524020354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-14.012299364449522</v>
      </c>
      <c r="AR468">
        <v>-11.804105281672372</v>
      </c>
      <c r="AS468">
        <v>3.1657136119790152</v>
      </c>
      <c r="AT468">
        <v>14.012299364449522</v>
      </c>
      <c r="AU468">
        <v>11.804105281672372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10</v>
      </c>
      <c r="D469" s="2">
        <v>2</v>
      </c>
      <c r="E469">
        <v>17</v>
      </c>
      <c r="F469">
        <v>29</v>
      </c>
      <c r="G469">
        <v>115</v>
      </c>
      <c r="H469">
        <v>111.8</v>
      </c>
      <c r="I469">
        <v>95924.4</v>
      </c>
      <c r="J469">
        <v>14.706656143120231</v>
      </c>
      <c r="K469">
        <v>13.594357976653695</v>
      </c>
      <c r="L469">
        <v>10.509987676747254</v>
      </c>
      <c r="M469">
        <v>9.7240731803623923</v>
      </c>
      <c r="N469">
        <v>7.6020000000000003</v>
      </c>
      <c r="O469">
        <v>-5.302601526413393</v>
      </c>
      <c r="P469">
        <v>3.4042933810375673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3.4042933857575672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10.237145199168808</v>
      </c>
      <c r="AR469">
        <v>4.7895790287767799</v>
      </c>
      <c r="AS469">
        <v>2.8622540250447193</v>
      </c>
      <c r="AT469">
        <v>-10.237145199168808</v>
      </c>
      <c r="AU469">
        <v>-4.7895790287767799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162</v>
      </c>
      <c r="H470">
        <v>131.69999999999999</v>
      </c>
      <c r="I470">
        <v>10482.1454994</v>
      </c>
      <c r="J470">
        <v>6.9199243379571245</v>
      </c>
      <c r="K470">
        <v>6.1906552599417122</v>
      </c>
      <c r="L470">
        <v>4.9998828124911965</v>
      </c>
      <c r="M470">
        <v>4.7442614719773708</v>
      </c>
      <c r="N470">
        <v>19.032</v>
      </c>
      <c r="O470">
        <v>7.5261324041811752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0.23006834185984065</v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>
        <f t="shared" si="177"/>
        <v>-0.54705851041359099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57.763875245607196</v>
      </c>
      <c r="AR470">
        <v>54.705851041359097</v>
      </c>
      <c r="AS470">
        <v>23.006833712984065</v>
      </c>
      <c r="AT470">
        <v>-57.763875245607196</v>
      </c>
      <c r="AU470">
        <v>-54.705851041359097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7</v>
      </c>
      <c r="D471" s="2">
        <v>3</v>
      </c>
      <c r="E471">
        <v>18</v>
      </c>
      <c r="F471">
        <v>28</v>
      </c>
      <c r="G471">
        <v>54.5</v>
      </c>
      <c r="H471">
        <v>50.46</v>
      </c>
      <c r="I471">
        <v>81139.680000000008</v>
      </c>
      <c r="J471">
        <v>11.61869675339627</v>
      </c>
      <c r="K471">
        <v>10.88673139158576</v>
      </c>
      <c r="L471" t="s">
        <v>1019</v>
      </c>
      <c r="M471" t="s">
        <v>1019</v>
      </c>
      <c r="N471">
        <v>4.343</v>
      </c>
      <c r="O471">
        <v>6.7368421052631646</v>
      </c>
      <c r="P471">
        <v>3.1331747919143873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3.1331747966543873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29.084668907698685</v>
      </c>
      <c r="AR471" t="e">
        <v>#VALUE!</v>
      </c>
      <c r="AS471">
        <v>8.0063416567578205</v>
      </c>
      <c r="AT471">
        <v>-29.084668907698685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9</v>
      </c>
      <c r="F472">
        <v>22</v>
      </c>
      <c r="G472">
        <v>141</v>
      </c>
      <c r="H472">
        <v>124.13</v>
      </c>
      <c r="I472">
        <v>106968.87817160999</v>
      </c>
      <c r="J472">
        <v>15.774558393696784</v>
      </c>
      <c r="K472">
        <v>14.418631664537111</v>
      </c>
      <c r="L472">
        <v>10.914372186807924</v>
      </c>
      <c r="M472">
        <v>10.142583161306833</v>
      </c>
      <c r="N472">
        <v>7.8689999999999998</v>
      </c>
      <c r="O472">
        <v>-2.0338983050847479</v>
      </c>
      <c r="P472">
        <v>2.4023201482316932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2.4023201529816931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3.7191472445605833</v>
      </c>
      <c r="AR472">
        <v>1.1262427222746507</v>
      </c>
      <c r="AS472">
        <v>13.590590509949241</v>
      </c>
      <c r="AT472">
        <v>-3.7191472445605833</v>
      </c>
      <c r="AU472">
        <v>-1.1262427222746507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38</v>
      </c>
      <c r="D473" s="2">
        <v>0</v>
      </c>
      <c r="E473">
        <v>5</v>
      </c>
      <c r="F473">
        <v>43</v>
      </c>
      <c r="G473">
        <v>161</v>
      </c>
      <c r="H473">
        <v>143.16</v>
      </c>
      <c r="I473">
        <v>287376.06669647997</v>
      </c>
      <c r="J473">
        <v>26.950301204819276</v>
      </c>
      <c r="K473">
        <v>23.206354352407196</v>
      </c>
      <c r="L473">
        <v>18.28572735624309</v>
      </c>
      <c r="M473">
        <v>16.240465046811689</v>
      </c>
      <c r="N473">
        <v>5.3120000000000003</v>
      </c>
      <c r="O473">
        <v>11.801801801801801</v>
      </c>
      <c r="P473">
        <v>0.69712210114557138</v>
      </c>
      <c r="Q473" s="36">
        <f t="shared" si="170"/>
        <v>88.372093028015811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>
        <f t="shared" si="174"/>
        <v>0.6449259099720841</v>
      </c>
      <c r="V473" s="37" t="str">
        <f t="shared" si="175"/>
        <v/>
      </c>
      <c r="W473" s="37">
        <f t="shared" si="176"/>
        <v>0.65651174187840566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-64.49259099720841</v>
      </c>
      <c r="AR473">
        <v>-65.651174187840567</v>
      </c>
      <c r="AS473">
        <v>12.46158144733165</v>
      </c>
      <c r="AT473">
        <v>64.49259099720841</v>
      </c>
      <c r="AU473">
        <v>65.651174187840567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3</v>
      </c>
      <c r="F474">
        <v>11</v>
      </c>
      <c r="G474">
        <v>135</v>
      </c>
      <c r="H474">
        <v>131.77000000000001</v>
      </c>
      <c r="I474">
        <v>11961.752097390001</v>
      </c>
      <c r="J474">
        <v>27.56117966952521</v>
      </c>
      <c r="K474">
        <v>24.703787026621672</v>
      </c>
      <c r="L474">
        <v>18.128977130253261</v>
      </c>
      <c r="M474">
        <v>16.453345895995653</v>
      </c>
      <c r="N474">
        <v>4.7809999999999997</v>
      </c>
      <c r="O474">
        <v>-0.17391304347824174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>
        <f t="shared" si="174"/>
        <v>0.68221120065592511</v>
      </c>
      <c r="V474" s="37" t="str">
        <f t="shared" si="175"/>
        <v/>
      </c>
      <c r="W474" s="37">
        <f t="shared" si="176"/>
        <v>0.64231167289369595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-68.221120065592515</v>
      </c>
      <c r="AR474">
        <v>-64.231167289369594</v>
      </c>
      <c r="AS474">
        <v>2.4512407983607654</v>
      </c>
      <c r="AT474">
        <v>68.221120065592515</v>
      </c>
      <c r="AU474">
        <v>64.231167289369594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1</v>
      </c>
      <c r="E475">
        <v>8</v>
      </c>
      <c r="F475">
        <v>27</v>
      </c>
      <c r="G475">
        <v>93</v>
      </c>
      <c r="H475">
        <v>85.97</v>
      </c>
      <c r="I475">
        <v>34010.20002068</v>
      </c>
      <c r="J475">
        <v>22.74338624338624</v>
      </c>
      <c r="K475">
        <v>20.228235294117646</v>
      </c>
      <c r="L475">
        <v>16.47770486355142</v>
      </c>
      <c r="M475">
        <v>15.006108936288445</v>
      </c>
      <c r="N475">
        <v>3.7800000000000002</v>
      </c>
      <c r="O475" t="s">
        <v>140</v>
      </c>
      <c r="P475">
        <v>2.0984064208444808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0.49272222285216571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2.0984064256244808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-38.815462684175081</v>
      </c>
      <c r="AR475">
        <v>-49.272222285216571</v>
      </c>
      <c r="AS475">
        <v>8.1772711410957442</v>
      </c>
      <c r="AT475">
        <v>38.815462684175081</v>
      </c>
      <c r="AU475">
        <v>49.272222285216571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9</v>
      </c>
      <c r="D476" s="2">
        <v>1</v>
      </c>
      <c r="E476">
        <v>17</v>
      </c>
      <c r="F476">
        <v>27</v>
      </c>
      <c r="G476">
        <v>34</v>
      </c>
      <c r="H476">
        <v>28.55</v>
      </c>
      <c r="I476">
        <v>11819.075053100001</v>
      </c>
      <c r="J476">
        <v>6.7702157932179263</v>
      </c>
      <c r="K476">
        <v>6.4359783588818757</v>
      </c>
      <c r="L476">
        <v>6.7826757903378514</v>
      </c>
      <c r="M476">
        <v>6.6483849426397219</v>
      </c>
      <c r="N476">
        <v>4.2170000000000005</v>
      </c>
      <c r="O476">
        <v>-13.913043478260869</v>
      </c>
      <c r="P476">
        <v>2.8231173380035028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0.19089317466740813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-0.38555454376207754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2.8231173427935028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58.677629278685274</v>
      </c>
      <c r="AR476">
        <v>38.555454376207756</v>
      </c>
      <c r="AS476">
        <v>19.089316987740812</v>
      </c>
      <c r="AT476">
        <v>-58.677629278685274</v>
      </c>
      <c r="AU476">
        <v>-38.555454376207756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17</v>
      </c>
      <c r="D477" s="2">
        <v>0</v>
      </c>
      <c r="E477">
        <v>6</v>
      </c>
      <c r="F477">
        <v>23</v>
      </c>
      <c r="G477">
        <v>105</v>
      </c>
      <c r="H477">
        <v>83.61</v>
      </c>
      <c r="I477">
        <v>35476.412113619997</v>
      </c>
      <c r="J477">
        <v>11.251513928138877</v>
      </c>
      <c r="K477">
        <v>7.3593873778716654</v>
      </c>
      <c r="L477">
        <v>6.3734378123743332</v>
      </c>
      <c r="M477">
        <v>4.9376215908281713</v>
      </c>
      <c r="N477">
        <v>7.431</v>
      </c>
      <c r="O477">
        <v>-32.699999999999996</v>
      </c>
      <c r="P477">
        <v>4.2817844755412029</v>
      </c>
      <c r="Q477" s="36">
        <f t="shared" si="170"/>
        <v>73.913043483060875</v>
      </c>
      <c r="R477" t="str">
        <f t="shared" si="171"/>
        <v xml:space="preserve"> </v>
      </c>
      <c r="S477" s="37">
        <f t="shared" si="172"/>
        <v>0.25583064706767128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-0.42262758452836091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4.2817844803412033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31.325788731823813</v>
      </c>
      <c r="AR477">
        <v>42.262758452836088</v>
      </c>
      <c r="AS477">
        <v>25.583064226767128</v>
      </c>
      <c r="AT477">
        <v>-31.325788731823813</v>
      </c>
      <c r="AU477">
        <v>-42.262758452836088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14</v>
      </c>
      <c r="D478" s="2">
        <v>1</v>
      </c>
      <c r="E478">
        <v>3</v>
      </c>
      <c r="F478">
        <v>18</v>
      </c>
      <c r="G478">
        <v>125</v>
      </c>
      <c r="H478">
        <v>112.69</v>
      </c>
      <c r="I478">
        <v>14880.468385040002</v>
      </c>
      <c r="J478">
        <v>23.187242798353907</v>
      </c>
      <c r="K478">
        <v>19.53371468192061</v>
      </c>
      <c r="L478">
        <v>13.662766275934946</v>
      </c>
      <c r="M478">
        <v>12.101438991138378</v>
      </c>
      <c r="N478">
        <v>4.8600000000000003</v>
      </c>
      <c r="O478">
        <v>-1.1363636363636374</v>
      </c>
      <c r="P478">
        <v>1.1083503416452214</v>
      </c>
      <c r="Q478" s="36">
        <f t="shared" si="170"/>
        <v>77.777777782587776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0.2377157507436729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-41.524564679097153</v>
      </c>
      <c r="AR478">
        <v>-23.771575074367291</v>
      </c>
      <c r="AS478">
        <v>10.923773183068608</v>
      </c>
      <c r="AT478">
        <v>41.524564679097153</v>
      </c>
      <c r="AU478">
        <v>23.771575074367291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2</v>
      </c>
      <c r="E479">
        <v>6</v>
      </c>
      <c r="F479">
        <v>15</v>
      </c>
      <c r="G479">
        <v>76</v>
      </c>
      <c r="H479">
        <v>68.27</v>
      </c>
      <c r="I479">
        <v>13007.858516729999</v>
      </c>
      <c r="J479">
        <v>31.679814385150806</v>
      </c>
      <c r="K479">
        <v>21.488825936418003</v>
      </c>
      <c r="L479">
        <v>20.109523844570543</v>
      </c>
      <c r="M479">
        <v>17.954929906542056</v>
      </c>
      <c r="N479">
        <v>2.1550000000000002</v>
      </c>
      <c r="O479">
        <v>0</v>
      </c>
      <c r="P479">
        <v>3.8010839314486597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>
        <f t="shared" si="174"/>
        <v>0.93359425222017123</v>
      </c>
      <c r="V479" s="37" t="str">
        <f t="shared" si="175"/>
        <v/>
      </c>
      <c r="W479" s="37">
        <f t="shared" si="176"/>
        <v>0.82173023381220078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3.8010839362686597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-93.359425222017123</v>
      </c>
      <c r="AR479">
        <v>-82.173023381220077</v>
      </c>
      <c r="AS479">
        <v>11.322689321810465</v>
      </c>
      <c r="AT479">
        <v>93.359425222017123</v>
      </c>
      <c r="AU479">
        <v>82.173023381220077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128</v>
      </c>
      <c r="H480">
        <v>123.84</v>
      </c>
      <c r="I480">
        <v>20386.558261440001</v>
      </c>
      <c r="J480">
        <v>27.630522088353413</v>
      </c>
      <c r="K480">
        <v>24.947622884770347</v>
      </c>
      <c r="L480">
        <v>18.665500387669177</v>
      </c>
      <c r="M480">
        <v>17.264440959606389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>
        <f t="shared" si="174"/>
        <v>0.68644355192071371</v>
      </c>
      <c r="V480" s="37" t="str">
        <f t="shared" si="175"/>
        <v/>
      </c>
      <c r="W480" s="37">
        <f t="shared" si="176"/>
        <v>0.6909155407292773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-68.644355192071373</v>
      </c>
      <c r="AR480">
        <v>-69.091554072927735</v>
      </c>
      <c r="AS480">
        <v>3.3591731266149782</v>
      </c>
      <c r="AT480">
        <v>68.644355192071373</v>
      </c>
      <c r="AU480">
        <v>69.091554072927735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175</v>
      </c>
      <c r="H481">
        <v>175.11</v>
      </c>
      <c r="I481">
        <v>21019.679070000002</v>
      </c>
      <c r="J481">
        <v>33.949205118262896</v>
      </c>
      <c r="K481">
        <v>31.722826086956523</v>
      </c>
      <c r="L481">
        <v>24.070472030375548</v>
      </c>
      <c r="M481">
        <v>23.044469769930444</v>
      </c>
      <c r="N481">
        <v>5.1580000000000004</v>
      </c>
      <c r="O481">
        <v>15.233644859813086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1.0721077177423703</v>
      </c>
      <c r="V481" s="37" t="str">
        <f t="shared" si="175"/>
        <v/>
      </c>
      <c r="W481" s="37">
        <f t="shared" si="176"/>
        <v>1.1805541980401149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-107.21077177423703</v>
      </c>
      <c r="AR481">
        <v>-118.05541980401148</v>
      </c>
      <c r="AS481">
        <v>-6.2817657472458155E-2</v>
      </c>
      <c r="AT481">
        <v>107.21077177423703</v>
      </c>
      <c r="AU481">
        <v>118.05541980401148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19</v>
      </c>
      <c r="D482" s="2">
        <v>0</v>
      </c>
      <c r="E482">
        <v>6</v>
      </c>
      <c r="F482">
        <v>25</v>
      </c>
      <c r="G482">
        <v>205</v>
      </c>
      <c r="H482">
        <v>185.72</v>
      </c>
      <c r="I482">
        <v>47480.597425079999</v>
      </c>
      <c r="J482" t="s">
        <v>1019</v>
      </c>
      <c r="K482">
        <v>28.384533088797188</v>
      </c>
      <c r="L482">
        <v>30.090818403908795</v>
      </c>
      <c r="M482">
        <v>20.098279886685553</v>
      </c>
      <c r="N482">
        <v>4.3739999999999997</v>
      </c>
      <c r="O482">
        <v>34.210526315789473</v>
      </c>
      <c r="P482">
        <v>0</v>
      </c>
      <c r="Q482" s="36">
        <f t="shared" si="170"/>
        <v>76.000000004849994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1.7259399113695881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-172.59399113695881</v>
      </c>
      <c r="AS482">
        <v>10.38121903941418</v>
      </c>
      <c r="AT482" t="e">
        <v>#VALUE!</v>
      </c>
      <c r="AU482">
        <v>172.59399113695881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16</v>
      </c>
      <c r="F483">
        <v>21</v>
      </c>
      <c r="G483">
        <v>62</v>
      </c>
      <c r="H483">
        <v>64.739999999999995</v>
      </c>
      <c r="I483">
        <v>23089.341281759996</v>
      </c>
      <c r="J483" t="s">
        <v>1019</v>
      </c>
      <c r="K483" t="s">
        <v>1019</v>
      </c>
      <c r="L483">
        <v>18.329479581784742</v>
      </c>
      <c r="M483">
        <v>19.232274241153032</v>
      </c>
      <c r="N483">
        <v>1.333</v>
      </c>
      <c r="O483">
        <v>8.2788627739256633</v>
      </c>
      <c r="P483">
        <v>4.9660179178251473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0.66047527441561771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4.9660179226851477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-66.047527441561769</v>
      </c>
      <c r="AS483">
        <v>-4.2323138708680759</v>
      </c>
      <c r="AT483" t="e">
        <v>#VALUE!</v>
      </c>
      <c r="AU483">
        <v>66.047527441561769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13</v>
      </c>
      <c r="D484" s="2">
        <v>0</v>
      </c>
      <c r="E484">
        <v>21</v>
      </c>
      <c r="F484">
        <v>34</v>
      </c>
      <c r="G484">
        <v>58</v>
      </c>
      <c r="H484">
        <v>54.03</v>
      </c>
      <c r="I484">
        <v>223251.96</v>
      </c>
      <c r="J484">
        <v>11.579511358765536</v>
      </c>
      <c r="K484">
        <v>11.286818466680593</v>
      </c>
      <c r="L484">
        <v>6.8848081590456109</v>
      </c>
      <c r="M484">
        <v>6.7730091304826274</v>
      </c>
      <c r="N484">
        <v>4.6660000000000004</v>
      </c>
      <c r="O484">
        <v>-0.51282051282051333</v>
      </c>
      <c r="P484">
        <v>4.5123079770497876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-0.37630232946979258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4.512307981919788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29.323839039530274</v>
      </c>
      <c r="AR484">
        <v>37.630232946979255</v>
      </c>
      <c r="AS484">
        <v>7.3477697575420997</v>
      </c>
      <c r="AT484">
        <v>-29.323839039530274</v>
      </c>
      <c r="AU484">
        <v>-37.630232946979255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1</v>
      </c>
      <c r="D485" s="2">
        <v>3</v>
      </c>
      <c r="E485">
        <v>13</v>
      </c>
      <c r="F485">
        <v>17</v>
      </c>
      <c r="G485">
        <v>215</v>
      </c>
      <c r="H485">
        <v>231.5</v>
      </c>
      <c r="I485">
        <v>17535.134180000001</v>
      </c>
      <c r="J485">
        <v>24.801799871437755</v>
      </c>
      <c r="K485">
        <v>21.755474109576166</v>
      </c>
      <c r="L485">
        <v>19.05011650426508</v>
      </c>
      <c r="M485">
        <v>18.299830587717018</v>
      </c>
      <c r="N485">
        <v>9.3339999999999996</v>
      </c>
      <c r="O485">
        <v>9.119496855345913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0.72575807670525339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-51.37909929991762</v>
      </c>
      <c r="AR485">
        <v>-72.575807670525336</v>
      </c>
      <c r="AS485">
        <v>-7.1274298056155487</v>
      </c>
      <c r="AT485">
        <v>51.37909929991762</v>
      </c>
      <c r="AU485">
        <v>72.575807670525336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7</v>
      </c>
      <c r="D486" s="2">
        <v>3</v>
      </c>
      <c r="E486">
        <v>17</v>
      </c>
      <c r="F486">
        <v>27</v>
      </c>
      <c r="G486">
        <v>75</v>
      </c>
      <c r="H486">
        <v>72.11</v>
      </c>
      <c r="I486">
        <v>68031.799912960007</v>
      </c>
      <c r="J486">
        <v>11.068303914044511</v>
      </c>
      <c r="K486">
        <v>10.298486146815195</v>
      </c>
      <c r="L486">
        <v>9.0591939250781142</v>
      </c>
      <c r="M486">
        <v>8.6912167265199987</v>
      </c>
      <c r="N486">
        <v>6.5150000000000006</v>
      </c>
      <c r="O486">
        <v>1.7919075144508751</v>
      </c>
      <c r="P486">
        <v>2.4781583691582307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-0.17932380722488117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2.4781583740482307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32.4440207577289</v>
      </c>
      <c r="AR486">
        <v>17.932380722488116</v>
      </c>
      <c r="AS486">
        <v>4.0077659131881882</v>
      </c>
      <c r="AT486">
        <v>-32.4440207577289</v>
      </c>
      <c r="AU486">
        <v>-17.932380722488116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15</v>
      </c>
      <c r="D487" s="2">
        <v>0</v>
      </c>
      <c r="E487">
        <v>3</v>
      </c>
      <c r="F487">
        <v>18</v>
      </c>
      <c r="G487">
        <v>330</v>
      </c>
      <c r="H487">
        <v>273.69</v>
      </c>
      <c r="I487">
        <v>13683.054369419999</v>
      </c>
      <c r="J487">
        <v>20.213441654357457</v>
      </c>
      <c r="K487">
        <v>16.673164788303382</v>
      </c>
      <c r="L487">
        <v>10.171799065399577</v>
      </c>
      <c r="M487">
        <v>7.6065454638261967</v>
      </c>
      <c r="N487">
        <v>13.540000000000001</v>
      </c>
      <c r="O487">
        <v>23.765182186234806</v>
      </c>
      <c r="P487" t="s">
        <v>145</v>
      </c>
      <c r="Q487" s="36">
        <f t="shared" si="170"/>
        <v>83.333333338233331</v>
      </c>
      <c r="R487" t="str">
        <f t="shared" si="171"/>
        <v xml:space="preserve"> </v>
      </c>
      <c r="S487" s="37">
        <f t="shared" si="172"/>
        <v>0.20574372955197842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-23.373811870480488</v>
      </c>
      <c r="AR487">
        <v>7.8532439011271382</v>
      </c>
      <c r="AS487">
        <v>20.574372465197843</v>
      </c>
      <c r="AT487">
        <v>23.373811870480488</v>
      </c>
      <c r="AU487">
        <v>-7.8532439011271382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12</v>
      </c>
      <c r="D488" s="2">
        <v>2</v>
      </c>
      <c r="E488">
        <v>15</v>
      </c>
      <c r="F488">
        <v>29</v>
      </c>
      <c r="G488">
        <v>48</v>
      </c>
      <c r="H488">
        <v>47.98</v>
      </c>
      <c r="I488">
        <v>13955.028005239998</v>
      </c>
      <c r="J488">
        <v>8.688880840275262</v>
      </c>
      <c r="K488">
        <v>9.2322493746392134</v>
      </c>
      <c r="L488">
        <v>5.0189119650444347</v>
      </c>
      <c r="M488">
        <v>5.2234532630402564</v>
      </c>
      <c r="N488">
        <v>5.5220000000000002</v>
      </c>
      <c r="O488">
        <v>-86.115702479338836</v>
      </c>
      <c r="P488">
        <v>4.1684035014589416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-0.5453346514700379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4.168403506368942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-86.115702474428829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46.966955529710432</v>
      </c>
      <c r="AR488">
        <v>54.533465147003788</v>
      </c>
      <c r="AS488">
        <v>4.1684035014588616E-2</v>
      </c>
      <c r="AT488">
        <v>-46.966955529710432</v>
      </c>
      <c r="AU488">
        <v>-54.533465147003788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10</v>
      </c>
      <c r="F489">
        <v>16</v>
      </c>
      <c r="G489">
        <v>74</v>
      </c>
      <c r="H489">
        <v>74.27</v>
      </c>
      <c r="I489">
        <v>23433.90746984</v>
      </c>
      <c r="J489">
        <v>21.147494305239178</v>
      </c>
      <c r="K489">
        <v>19.842372428533263</v>
      </c>
      <c r="L489">
        <v>13.641285978955821</v>
      </c>
      <c r="M489">
        <v>12.772970609579101</v>
      </c>
      <c r="N489">
        <v>3.512</v>
      </c>
      <c r="O489">
        <v>0.48838818899941577</v>
      </c>
      <c r="P489">
        <v>3.1614379964992594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0.23576984159432723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3.1614380014192593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-29.074851703158512</v>
      </c>
      <c r="AR489">
        <v>-23.576984159432723</v>
      </c>
      <c r="AS489">
        <v>-0.36353844082401832</v>
      </c>
      <c r="AT489">
        <v>29.074851703158512</v>
      </c>
      <c r="AU489">
        <v>23.576984159432723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1</v>
      </c>
      <c r="E490">
        <v>13</v>
      </c>
      <c r="F490">
        <v>24</v>
      </c>
      <c r="G490">
        <v>75</v>
      </c>
      <c r="H490">
        <v>77.47</v>
      </c>
      <c r="I490">
        <v>29101.17283005</v>
      </c>
      <c r="J490" t="s">
        <v>1019</v>
      </c>
      <c r="K490" t="s">
        <v>1019</v>
      </c>
      <c r="L490">
        <v>19.349781614544753</v>
      </c>
      <c r="M490">
        <v>18.378190260998338</v>
      </c>
      <c r="N490">
        <v>1.772</v>
      </c>
      <c r="O490">
        <v>47.396755821567758</v>
      </c>
      <c r="P490">
        <v>4.5695107783658191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0.75290486524358768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4.5695107832958195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-75.290486524358769</v>
      </c>
      <c r="AS490">
        <v>-3.1883309668258697</v>
      </c>
      <c r="AT490" t="e">
        <v>#VALUE!</v>
      </c>
      <c r="AU490">
        <v>75.290486524358769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18</v>
      </c>
      <c r="D491" s="2">
        <v>4</v>
      </c>
      <c r="E491">
        <v>11</v>
      </c>
      <c r="F491">
        <v>33</v>
      </c>
      <c r="G491">
        <v>56</v>
      </c>
      <c r="H491">
        <v>48.52</v>
      </c>
      <c r="I491">
        <v>222284.67600000004</v>
      </c>
      <c r="J491">
        <v>9.7822580645161299</v>
      </c>
      <c r="K491">
        <v>8.5242445537596634</v>
      </c>
      <c r="L491" t="s">
        <v>1019</v>
      </c>
      <c r="M491" t="s">
        <v>1019</v>
      </c>
      <c r="N491">
        <v>4.96</v>
      </c>
      <c r="O491">
        <v>12.589902175488241</v>
      </c>
      <c r="P491">
        <v>3.7510305028854076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0.15416323659704848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3.7510305078254076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40.293469723898554</v>
      </c>
      <c r="AR491" t="e">
        <v>#VALUE!</v>
      </c>
      <c r="AS491">
        <v>15.416323165704849</v>
      </c>
      <c r="AT491">
        <v>-40.293469723898554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1</v>
      </c>
      <c r="D492" s="2">
        <v>1</v>
      </c>
      <c r="E492">
        <v>8</v>
      </c>
      <c r="F492">
        <v>10</v>
      </c>
      <c r="G492">
        <v>135</v>
      </c>
      <c r="H492">
        <v>137.57</v>
      </c>
      <c r="I492">
        <v>8745.2819781599992</v>
      </c>
      <c r="J492">
        <v>9.3210922149197089</v>
      </c>
      <c r="K492">
        <v>8.3028547287102423</v>
      </c>
      <c r="L492">
        <v>7.0729222333001003</v>
      </c>
      <c r="M492">
        <v>6.7858107251748674</v>
      </c>
      <c r="N492">
        <v>14.759</v>
      </c>
      <c r="O492">
        <v>4.6619217081850612</v>
      </c>
      <c r="P492">
        <v>3.4527876717307553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-0.35926099626251617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3.4527876766807553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43.108219915483772</v>
      </c>
      <c r="AR492">
        <v>35.92609962625162</v>
      </c>
      <c r="AS492">
        <v>-1.8681398560732698</v>
      </c>
      <c r="AT492">
        <v>-43.108219915483772</v>
      </c>
      <c r="AU492">
        <v>-35.92609962625162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1</v>
      </c>
      <c r="E493">
        <v>5</v>
      </c>
      <c r="F493">
        <v>20</v>
      </c>
      <c r="G493">
        <v>182.5</v>
      </c>
      <c r="H493">
        <v>168.5</v>
      </c>
      <c r="I493">
        <v>21894.648539500002</v>
      </c>
      <c r="J493">
        <v>15.974592339780052</v>
      </c>
      <c r="K493">
        <v>14.37835992832153</v>
      </c>
      <c r="L493">
        <v>11.644062329390355</v>
      </c>
      <c r="M493">
        <v>10.873946484358239</v>
      </c>
      <c r="N493">
        <v>10.548</v>
      </c>
      <c r="O493">
        <v>10.996309963099634</v>
      </c>
      <c r="P493">
        <v>1.5252225519287834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2.4982294585749965</v>
      </c>
      <c r="AR493">
        <v>-5.4840510088524308</v>
      </c>
      <c r="AS493">
        <v>8.3086053412462881</v>
      </c>
      <c r="AT493">
        <v>-2.4982294585749965</v>
      </c>
      <c r="AU493">
        <v>5.4840510088524308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10</v>
      </c>
      <c r="D494" s="2">
        <v>1</v>
      </c>
      <c r="E494">
        <v>2</v>
      </c>
      <c r="F494">
        <v>13</v>
      </c>
      <c r="G494">
        <v>103</v>
      </c>
      <c r="H494">
        <v>98.84</v>
      </c>
      <c r="I494">
        <v>41886.369733600004</v>
      </c>
      <c r="J494">
        <v>22.443233424159857</v>
      </c>
      <c r="K494">
        <v>20.613138686131389</v>
      </c>
      <c r="L494">
        <v>11.751144126124238</v>
      </c>
      <c r="M494">
        <v>11.176765891406031</v>
      </c>
      <c r="N494">
        <v>4.4039999999999999</v>
      </c>
      <c r="O494">
        <v>2.5515486937910019</v>
      </c>
      <c r="P494">
        <v>2.0133549170376366</v>
      </c>
      <c r="Q494" s="36">
        <f t="shared" si="170"/>
        <v>76.923076928046925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2.0133549220076365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-36.983464052529527</v>
      </c>
      <c r="AR494">
        <v>-6.4541095150050465</v>
      </c>
      <c r="AS494">
        <v>4.2088223391339552</v>
      </c>
      <c r="AT494">
        <v>36.983464052529527</v>
      </c>
      <c r="AU494">
        <v>6.4541095150050465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32</v>
      </c>
      <c r="H495">
        <v>26.86</v>
      </c>
      <c r="I495">
        <v>32515.749040000002</v>
      </c>
      <c r="J495">
        <v>25.851780558229066</v>
      </c>
      <c r="K495">
        <v>23.644366197183096</v>
      </c>
      <c r="L495">
        <v>10.829020254129766</v>
      </c>
      <c r="M495">
        <v>10.181992468243648</v>
      </c>
      <c r="N495">
        <v>1.0389999999999999</v>
      </c>
      <c r="O495">
        <v>29.473684210526311</v>
      </c>
      <c r="P495">
        <v>5.6813104988830974</v>
      </c>
      <c r="Q495" s="36">
        <f t="shared" si="170"/>
        <v>82.608695657153902</v>
      </c>
      <c r="R495" t="str">
        <f t="shared" si="171"/>
        <v xml:space="preserve"> </v>
      </c>
      <c r="S495" s="37">
        <f t="shared" si="172"/>
        <v>0.19136262597776613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5.6813105038630978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-57.787712040633352</v>
      </c>
      <c r="AR495">
        <v>1.899449474835746</v>
      </c>
      <c r="AS495">
        <v>19.136262099776612</v>
      </c>
      <c r="AT495">
        <v>57.787712040633352</v>
      </c>
      <c r="AU495">
        <v>-1.899449474835746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15</v>
      </c>
      <c r="D496" s="2">
        <v>0</v>
      </c>
      <c r="E496">
        <v>20</v>
      </c>
      <c r="F496">
        <v>35</v>
      </c>
      <c r="G496">
        <v>108.5</v>
      </c>
      <c r="H496">
        <v>98.52</v>
      </c>
      <c r="I496">
        <v>286226.22101268003</v>
      </c>
      <c r="J496">
        <v>20.384854127870884</v>
      </c>
      <c r="K496">
        <v>20.74978938500421</v>
      </c>
      <c r="L496">
        <v>10.508213520921503</v>
      </c>
      <c r="M496">
        <v>10.477305210431286</v>
      </c>
      <c r="N496">
        <v>4.8330000000000002</v>
      </c>
      <c r="O496">
        <v>0.30075187969924838</v>
      </c>
      <c r="P496">
        <v>2.1153065367438084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2.1153065417338084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-24.420036982518269</v>
      </c>
      <c r="AR496">
        <v>4.8056511811173657</v>
      </c>
      <c r="AS496">
        <v>10.129922858302898</v>
      </c>
      <c r="AT496">
        <v>24.420036982518269</v>
      </c>
      <c r="AU496">
        <v>-4.8056511811173657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9</v>
      </c>
      <c r="F497">
        <v>15</v>
      </c>
      <c r="G497">
        <v>48.5</v>
      </c>
      <c r="H497">
        <v>38.380000000000003</v>
      </c>
      <c r="I497">
        <v>9801.2064904200015</v>
      </c>
      <c r="J497">
        <v>9.0178571428571423</v>
      </c>
      <c r="K497">
        <v>8.8698867575687554</v>
      </c>
      <c r="L497">
        <v>5.9862797872653006</v>
      </c>
      <c r="M497">
        <v>5.9274114806086526</v>
      </c>
      <c r="N497">
        <v>4.2560000000000002</v>
      </c>
      <c r="O497">
        <v>-11.325301204819274</v>
      </c>
      <c r="P497">
        <v>4.7186034392912974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0.26367900447889531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-0.45770039306701626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4.7186034442912979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44.959031240586036</v>
      </c>
      <c r="AR497">
        <v>45.770039306701626</v>
      </c>
      <c r="AS497">
        <v>26.367899947889526</v>
      </c>
      <c r="AT497">
        <v>-44.959031240586036</v>
      </c>
      <c r="AU497">
        <v>-45.770039306701626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17.75</v>
      </c>
      <c r="I498">
        <v>7831.3</v>
      </c>
      <c r="J498">
        <v>9.4717182497331898</v>
      </c>
      <c r="K498">
        <v>8.8705647176411802</v>
      </c>
      <c r="L498">
        <v>7.2938341601700927</v>
      </c>
      <c r="M498">
        <v>7.1541731402215429</v>
      </c>
      <c r="N498">
        <v>1.8740000000000001</v>
      </c>
      <c r="O498">
        <v>-4.6666666666666714</v>
      </c>
      <c r="P498">
        <v>4.3830985915492953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-0.33924849177462735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4.3830985965592957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42.18886593313664</v>
      </c>
      <c r="AR498">
        <v>33.924849177462733</v>
      </c>
      <c r="AS498">
        <v>12.676056338028175</v>
      </c>
      <c r="AT498">
        <v>-42.18886593313664</v>
      </c>
      <c r="AU498">
        <v>-33.924849177462733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8</v>
      </c>
      <c r="D499" s="2">
        <v>1</v>
      </c>
      <c r="E499">
        <v>4</v>
      </c>
      <c r="F499">
        <v>13</v>
      </c>
      <c r="G499">
        <v>30</v>
      </c>
      <c r="H499">
        <v>25.42</v>
      </c>
      <c r="I499">
        <v>18973.25922</v>
      </c>
      <c r="J499">
        <v>29.800703399765535</v>
      </c>
      <c r="K499">
        <v>25.193260654112983</v>
      </c>
      <c r="L499">
        <v>14.756797991730657</v>
      </c>
      <c r="M499">
        <v>13.374335653104927</v>
      </c>
      <c r="N499">
        <v>0.85299999999999998</v>
      </c>
      <c r="O499">
        <v>-66.944444444444443</v>
      </c>
      <c r="P499">
        <v>5.326514555468135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0.18017309707350118</v>
      </c>
      <c r="T499" s="37" t="str">
        <f t="shared" si="173"/>
        <v/>
      </c>
      <c r="U499" s="37">
        <f t="shared" si="174"/>
        <v>0.81890171783689425</v>
      </c>
      <c r="V499" s="37" t="str">
        <f t="shared" si="175"/>
        <v/>
      </c>
      <c r="W499" s="37">
        <f t="shared" si="176"/>
        <v>0.33682454460766054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5.3265145604881354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-66.944444439424444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-81.890171783689425</v>
      </c>
      <c r="AR499">
        <v>-33.682454460766053</v>
      </c>
      <c r="AS499">
        <v>18.017309205350116</v>
      </c>
      <c r="AT499">
        <v>81.890171783689425</v>
      </c>
      <c r="AU499">
        <v>33.682454460766053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133.5</v>
      </c>
      <c r="H500">
        <v>123.43</v>
      </c>
      <c r="I500">
        <v>13421.595276740001</v>
      </c>
      <c r="J500">
        <v>19.456179066834803</v>
      </c>
      <c r="K500">
        <v>14.858553027567112</v>
      </c>
      <c r="L500">
        <v>10.734157501592284</v>
      </c>
      <c r="M500">
        <v>9.3532111923836059</v>
      </c>
      <c r="N500">
        <v>6.3440000000000003</v>
      </c>
      <c r="O500">
        <v>-34.304347826086946</v>
      </c>
      <c r="P500">
        <v>2.450781819654865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2.4507818246848649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-18.751819554321258</v>
      </c>
      <c r="AR500">
        <v>2.7588151450320342</v>
      </c>
      <c r="AS500">
        <v>8.1584703880742016</v>
      </c>
      <c r="AT500">
        <v>18.751819554321258</v>
      </c>
      <c r="AU500">
        <v>-2.7588151450320342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18</v>
      </c>
      <c r="D501" s="2">
        <v>0</v>
      </c>
      <c r="E501">
        <v>10</v>
      </c>
      <c r="F501">
        <v>28</v>
      </c>
      <c r="G501">
        <v>89.5</v>
      </c>
      <c r="H501">
        <v>74.87</v>
      </c>
      <c r="I501">
        <v>7158.9727428300002</v>
      </c>
      <c r="J501">
        <v>11.796124153143218</v>
      </c>
      <c r="K501">
        <v>8.3133466577837005</v>
      </c>
      <c r="L501">
        <v>4.7022076259487422</v>
      </c>
      <c r="M501">
        <v>3.5708775592131672</v>
      </c>
      <c r="N501">
        <v>7.1790000000000003</v>
      </c>
      <c r="O501">
        <v>21.360544217687082</v>
      </c>
      <c r="P501">
        <v>0.9349539201282222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0.19540537434679831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-0.57402503092255319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28.001731374775908</v>
      </c>
      <c r="AR501">
        <v>57.402503092255316</v>
      </c>
      <c r="AS501">
        <v>19.540536930679831</v>
      </c>
      <c r="AT501">
        <v>-28.001731374775908</v>
      </c>
      <c r="AU501">
        <v>-57.402503092255316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12</v>
      </c>
      <c r="F502">
        <v>17</v>
      </c>
      <c r="G502">
        <v>53</v>
      </c>
      <c r="H502">
        <v>53.27</v>
      </c>
      <c r="I502">
        <v>27880.584017090001</v>
      </c>
      <c r="J502">
        <v>20.417784591797624</v>
      </c>
      <c r="K502">
        <v>19.113742375313958</v>
      </c>
      <c r="L502">
        <v>11.013859654941198</v>
      </c>
      <c r="M502">
        <v>10.360106517600196</v>
      </c>
      <c r="N502">
        <v>2.609</v>
      </c>
      <c r="O502">
        <v>4.948496525330186</v>
      </c>
      <c r="P502">
        <v>3.0091984231274638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3.0091984281774637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-24.621029813465945</v>
      </c>
      <c r="AR502">
        <v>0.22498155873522663</v>
      </c>
      <c r="AS502">
        <v>-0.50685188661536706</v>
      </c>
      <c r="AT502">
        <v>24.621029813465945</v>
      </c>
      <c r="AU502">
        <v>-0.22498155873522663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16</v>
      </c>
      <c r="D503" s="2">
        <v>3</v>
      </c>
      <c r="E503">
        <v>9</v>
      </c>
      <c r="F503">
        <v>28</v>
      </c>
      <c r="G503">
        <v>105</v>
      </c>
      <c r="H503">
        <v>117.52</v>
      </c>
      <c r="I503">
        <v>29751.820940399997</v>
      </c>
      <c r="J503">
        <v>29.941401273885347</v>
      </c>
      <c r="K503">
        <v>26.76993166287016</v>
      </c>
      <c r="L503">
        <v>26.709923132610793</v>
      </c>
      <c r="M503">
        <v>23.934579487179491</v>
      </c>
      <c r="N503">
        <v>3.9250000000000003</v>
      </c>
      <c r="O503">
        <v>67.83486792734837</v>
      </c>
      <c r="P503">
        <v>1.2253233492171545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>
        <f t="shared" si="174"/>
        <v>0.82748928711334768</v>
      </c>
      <c r="V503" s="37" t="str">
        <f t="shared" si="175"/>
        <v/>
      </c>
      <c r="W503" s="37">
        <f t="shared" si="176"/>
        <v>1.4196631849448007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>
        <f t="shared" si="183"/>
        <v>67.834867932408372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-82.74892871133477</v>
      </c>
      <c r="AR503">
        <v>-141.96631849448008</v>
      </c>
      <c r="AS503">
        <v>-10.653505786249152</v>
      </c>
      <c r="AT503">
        <v>82.74892871133477</v>
      </c>
      <c r="AU503">
        <v>141.96631849448008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10</v>
      </c>
      <c r="D504">
        <v>4</v>
      </c>
      <c r="E504">
        <v>13</v>
      </c>
      <c r="F504">
        <v>27</v>
      </c>
      <c r="G504">
        <v>81.5</v>
      </c>
      <c r="H504">
        <v>76.27</v>
      </c>
      <c r="I504">
        <v>322912.47285590001</v>
      </c>
      <c r="J504">
        <v>17.585888863269542</v>
      </c>
      <c r="K504">
        <v>14.11100832562442</v>
      </c>
      <c r="L504">
        <v>7.5752445770823336</v>
      </c>
      <c r="M504">
        <v>6.3615310369560527</v>
      </c>
      <c r="N504">
        <v>4.3369999999999997</v>
      </c>
      <c r="O504">
        <v>-14.140862246130142</v>
      </c>
      <c r="P504">
        <v>4.4316244919365415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-0.31375540359605569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4.4316244970065419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-7.3364042250806172</v>
      </c>
      <c r="AR504">
        <v>31.375540359605569</v>
      </c>
      <c r="AS504">
        <v>6.8572177789432365</v>
      </c>
      <c r="AT504">
        <v>7.3364042250806172</v>
      </c>
      <c r="AU504">
        <v>-31.375540359605569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1</v>
      </c>
      <c r="E505">
        <v>10</v>
      </c>
      <c r="F505">
        <v>16</v>
      </c>
      <c r="G505">
        <v>42</v>
      </c>
      <c r="H505">
        <v>43.68</v>
      </c>
      <c r="I505">
        <v>9720.8802599999999</v>
      </c>
      <c r="J505">
        <v>19.954317039744176</v>
      </c>
      <c r="K505">
        <v>17.305863708399364</v>
      </c>
      <c r="L505">
        <v>13.341443768310851</v>
      </c>
      <c r="M505">
        <v>12.148954976182827</v>
      </c>
      <c r="N505">
        <v>1.968</v>
      </c>
      <c r="O505">
        <v>-34.390243902439018</v>
      </c>
      <c r="P505">
        <v>0.84020146520146533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0.20860700945931843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-21.792231059010003</v>
      </c>
      <c r="AR505">
        <v>-20.860700945931843</v>
      </c>
      <c r="AS505">
        <v>-3.8461538461538436</v>
      </c>
      <c r="AT505">
        <v>21.792231059010003</v>
      </c>
      <c r="AU505">
        <v>20.860700945931843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2</v>
      </c>
      <c r="D506">
        <v>0</v>
      </c>
      <c r="E506">
        <v>4</v>
      </c>
      <c r="F506">
        <v>6</v>
      </c>
      <c r="G506">
        <v>34</v>
      </c>
      <c r="H506">
        <v>29.83</v>
      </c>
      <c r="I506">
        <v>6849.6540899999991</v>
      </c>
      <c r="J506">
        <v>7.9504264392324089</v>
      </c>
      <c r="K506">
        <v>7.4056603773584895</v>
      </c>
      <c r="L506">
        <v>6.4433547277936967</v>
      </c>
      <c r="M506">
        <v>6.2257220376522708</v>
      </c>
      <c r="N506">
        <v>3.7520000000000002</v>
      </c>
      <c r="O506">
        <v>15.44117647058823</v>
      </c>
      <c r="P506">
        <v>3.4361381159906133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-0.41629378171637965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3.4361381210806132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51.474151083395348</v>
      </c>
      <c r="AR506">
        <v>41.629378171637967</v>
      </c>
      <c r="AS506">
        <v>13.979215554810608</v>
      </c>
      <c r="AT506">
        <v>-51.474151083395348</v>
      </c>
      <c r="AU506">
        <v>-41.629378171637967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13</v>
      </c>
      <c r="D507">
        <v>1</v>
      </c>
      <c r="E507">
        <v>5</v>
      </c>
      <c r="F507">
        <v>19</v>
      </c>
      <c r="G507">
        <v>78</v>
      </c>
      <c r="H507">
        <v>72.48</v>
      </c>
      <c r="I507">
        <v>13025.819304000001</v>
      </c>
      <c r="J507">
        <v>21.890667472062823</v>
      </c>
      <c r="K507">
        <v>19.073684210526316</v>
      </c>
      <c r="L507">
        <v>14.020760327068068</v>
      </c>
      <c r="M507">
        <v>12.643678672649777</v>
      </c>
      <c r="N507">
        <v>3.3109999999999999</v>
      </c>
      <c r="O507">
        <v>11.960784313725501</v>
      </c>
      <c r="P507">
        <v>1.3258830022075054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0.27014658259801361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-33.610848493745848</v>
      </c>
      <c r="AR507">
        <v>-27.014658259801362</v>
      </c>
      <c r="AS507">
        <v>7.6158940397350827</v>
      </c>
      <c r="AT507">
        <v>33.610848493745848</v>
      </c>
      <c r="AU507">
        <v>27.014658259801362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11</v>
      </c>
      <c r="D508">
        <v>1</v>
      </c>
      <c r="E508">
        <v>13</v>
      </c>
      <c r="F508">
        <v>25</v>
      </c>
      <c r="G508">
        <v>99</v>
      </c>
      <c r="H508">
        <v>93.85</v>
      </c>
      <c r="I508">
        <v>28718.1</v>
      </c>
      <c r="J508">
        <v>24.613165486493571</v>
      </c>
      <c r="K508">
        <v>22.197256385998109</v>
      </c>
      <c r="L508">
        <v>18.394329871046995</v>
      </c>
      <c r="M508">
        <v>17.478138763294822</v>
      </c>
      <c r="N508">
        <v>3.8130000000000002</v>
      </c>
      <c r="O508">
        <v>-9.9999999999999964</v>
      </c>
      <c r="P508">
        <v>1.750665956313266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0.66635008943031582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-50.227759339194478</v>
      </c>
      <c r="AR508">
        <v>-66.635008943031579</v>
      </c>
      <c r="AS508">
        <v>5.487480021310609</v>
      </c>
      <c r="AT508">
        <v>50.227759339194478</v>
      </c>
      <c r="AU508">
        <v>66.635008943031579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19</v>
      </c>
      <c r="D509">
        <v>3</v>
      </c>
      <c r="E509">
        <v>11</v>
      </c>
      <c r="F509">
        <v>33</v>
      </c>
      <c r="G509">
        <v>135</v>
      </c>
      <c r="H509">
        <v>122.49</v>
      </c>
      <c r="I509">
        <v>24985.05833439</v>
      </c>
      <c r="J509">
        <v>15.693786034593208</v>
      </c>
      <c r="K509">
        <v>14.761388286334055</v>
      </c>
      <c r="L509">
        <v>12.020740042932038</v>
      </c>
      <c r="M509">
        <v>11.565038830807437</v>
      </c>
      <c r="N509">
        <v>7.8050000000000006</v>
      </c>
      <c r="O509">
        <v>-2.4607329842931902</v>
      </c>
      <c r="P509">
        <v>0.82129153400277577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4.2121456169694422</v>
      </c>
      <c r="AR509">
        <v>-8.8963902788715252</v>
      </c>
      <c r="AS509">
        <v>10.213078618662763</v>
      </c>
      <c r="AT509">
        <v>-4.2121456169694422</v>
      </c>
      <c r="AU509">
        <v>8.8963902788715252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17</v>
      </c>
      <c r="D510">
        <v>0</v>
      </c>
      <c r="E510">
        <v>10</v>
      </c>
      <c r="F510">
        <v>27</v>
      </c>
      <c r="G510">
        <v>54</v>
      </c>
      <c r="H510">
        <v>48.93</v>
      </c>
      <c r="I510">
        <v>9177.0172199999997</v>
      </c>
      <c r="J510">
        <v>11.007874015748031</v>
      </c>
      <c r="K510">
        <v>10.161993769470405</v>
      </c>
      <c r="L510" t="s">
        <v>1019</v>
      </c>
      <c r="M510" t="s">
        <v>1019</v>
      </c>
      <c r="N510">
        <v>4.4450000000000003</v>
      </c>
      <c r="O510">
        <v>-4.403669724770646</v>
      </c>
      <c r="P510">
        <v>2.6895565092989986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2.6895565144289986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32.812857843034216</v>
      </c>
      <c r="AR510" t="e">
        <v>#VALUE!</v>
      </c>
      <c r="AS510">
        <v>10.361741263028822</v>
      </c>
      <c r="AT510">
        <v>-32.812857843034216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4</v>
      </c>
      <c r="F511">
        <v>15</v>
      </c>
      <c r="G511">
        <v>100.5</v>
      </c>
      <c r="H511">
        <v>93.26</v>
      </c>
      <c r="I511">
        <v>44650.268792900002</v>
      </c>
      <c r="J511">
        <v>26.829689298043728</v>
      </c>
      <c r="K511">
        <v>24.098191214470283</v>
      </c>
      <c r="L511">
        <v>19.988613791103628</v>
      </c>
      <c r="M511">
        <v>18.099151128914784</v>
      </c>
      <c r="N511">
        <v>3.476</v>
      </c>
      <c r="O511">
        <v>0.80000000000000071</v>
      </c>
      <c r="P511">
        <v>0.63907355779541053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>
        <f t="shared" si="174"/>
        <v>0.63756429835229422</v>
      </c>
      <c r="V511" s="37" t="str">
        <f t="shared" si="175"/>
        <v/>
      </c>
      <c r="W511" s="37">
        <f t="shared" si="176"/>
        <v>0.81077694114972942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-63.756429835229426</v>
      </c>
      <c r="AR511">
        <v>-81.077694114972942</v>
      </c>
      <c r="AS511">
        <v>7.7632425477160538</v>
      </c>
      <c r="AT511">
        <v>63.756429835229426</v>
      </c>
      <c r="AU511">
        <v>81.077694114972942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43511.342894560185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11.993562970713812</v>
      </c>
      <c r="K6" s="32">
        <v>10.857169306452176</v>
      </c>
      <c r="L6" s="32">
        <v>6.6727209790540503</v>
      </c>
      <c r="M6" s="32">
        <v>6.1137360373364267</v>
      </c>
      <c r="N6" s="32"/>
      <c r="O6" s="32"/>
      <c r="P6" s="32">
        <v>3.6721983734588299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9</v>
      </c>
      <c r="D7" s="4">
        <v>0</v>
      </c>
      <c r="E7" s="4">
        <v>19</v>
      </c>
      <c r="F7" s="4">
        <v>28</v>
      </c>
      <c r="G7" s="4">
        <v>53</v>
      </c>
      <c r="H7" s="4">
        <v>48.7</v>
      </c>
      <c r="I7" s="34">
        <v>10058.196231101643</v>
      </c>
      <c r="J7" s="35">
        <v>8.5845231799753225</v>
      </c>
      <c r="K7" s="35">
        <v>8.6948759150151762</v>
      </c>
      <c r="L7" s="35">
        <v>4.5279919877883374</v>
      </c>
      <c r="M7" s="35">
        <v>4.3830931086193141</v>
      </c>
      <c r="N7" s="4">
        <v>9.729000000000001</v>
      </c>
      <c r="O7" s="4">
        <v>-78.616066128563929</v>
      </c>
      <c r="P7" s="35">
        <v>4.8377823408624225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-0.3214174544384677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4.8377823409624225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-78.616066128463927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28.423912052346502</v>
      </c>
      <c r="AR7" s="21">
        <v>32.141745443846773</v>
      </c>
      <c r="AS7">
        <v>8.8295687885010299</v>
      </c>
      <c r="AT7">
        <v>-28.423912052346502</v>
      </c>
      <c r="AU7">
        <v>-32.141745443846773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22</v>
      </c>
      <c r="D8" s="4">
        <v>3</v>
      </c>
      <c r="E8" s="4">
        <v>13</v>
      </c>
      <c r="F8" s="4">
        <v>38</v>
      </c>
      <c r="G8" s="4">
        <v>222</v>
      </c>
      <c r="H8" s="4">
        <v>197</v>
      </c>
      <c r="I8" s="34">
        <v>44559.373139368086</v>
      </c>
      <c r="J8" s="35">
        <v>20.721573577364047</v>
      </c>
      <c r="K8" s="35">
        <v>18.171755373120558</v>
      </c>
      <c r="L8" s="35">
        <v>12.022727954502843</v>
      </c>
      <c r="M8" s="35">
        <v>10.778918497932471</v>
      </c>
      <c r="N8" s="4">
        <v>8.3559999999999999</v>
      </c>
      <c r="O8" s="4">
        <v>2765.0266502665027</v>
      </c>
      <c r="P8" s="35">
        <v>1.8796954314720813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0.72772458259172135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0.80177291876023116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8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-72.77245825917214</v>
      </c>
      <c r="AR8" s="21">
        <v>-80.177291876023119</v>
      </c>
      <c r="AS8">
        <v>12.690355329949243</v>
      </c>
      <c r="AT8">
        <v>72.77245825917214</v>
      </c>
      <c r="AU8">
        <v>80.177291876023119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10</v>
      </c>
      <c r="F9" s="4">
        <v>30</v>
      </c>
      <c r="G9" s="4">
        <v>219</v>
      </c>
      <c r="H9" s="4">
        <v>184.2</v>
      </c>
      <c r="I9" s="34">
        <v>88240.122442194668</v>
      </c>
      <c r="J9" s="35">
        <v>9.6993312621768197</v>
      </c>
      <c r="K9" s="35">
        <v>9.1573452647278142</v>
      </c>
      <c r="L9" s="35" t="s">
        <v>1019</v>
      </c>
      <c r="M9" s="35" t="s">
        <v>1019</v>
      </c>
      <c r="N9" s="4">
        <v>17.515000000000001</v>
      </c>
      <c r="O9" s="4">
        <v>8.1084436315333139</v>
      </c>
      <c r="P9" s="35">
        <v>5.1672095548317056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0.18892508155322485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10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5.1672095549517056</v>
      </c>
      <c r="AH9" s="38" t="str">
        <f t="shared" si="18"/>
        <v xml:space="preserve"> </v>
      </c>
      <c r="AI9" s="1">
        <f t="shared" si="19"/>
        <v>4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19.128858656423496</v>
      </c>
      <c r="AR9" s="21" t="e">
        <v>#VALUE!</v>
      </c>
      <c r="AS9">
        <v>18.892508143322484</v>
      </c>
      <c r="AT9">
        <v>-19.128858656423496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14</v>
      </c>
      <c r="D10" s="4">
        <v>0</v>
      </c>
      <c r="E10" s="4">
        <v>15</v>
      </c>
      <c r="F10" s="4">
        <v>29</v>
      </c>
      <c r="G10" s="4">
        <v>73</v>
      </c>
      <c r="H10" s="4">
        <v>64.52</v>
      </c>
      <c r="I10" s="34">
        <v>66881.11402492848</v>
      </c>
      <c r="J10" s="35">
        <v>11.608492263404102</v>
      </c>
      <c r="K10" s="35">
        <v>10.448582995951417</v>
      </c>
      <c r="L10" s="35">
        <v>8.1267272665284072</v>
      </c>
      <c r="M10" s="35">
        <v>7.5426487223229612</v>
      </c>
      <c r="N10" s="4">
        <v>5.7229999999999999</v>
      </c>
      <c r="O10" s="4">
        <v>-48.69087772078494</v>
      </c>
      <c r="P10" s="35">
        <v>5.1239925604463741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0.21790305514625041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15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5.1239925605763741</v>
      </c>
      <c r="AH10" s="38" t="str">
        <f t="shared" si="18"/>
        <v xml:space="preserve"> </v>
      </c>
      <c r="AI10" s="1">
        <f t="shared" si="19"/>
        <v>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3.2106448121378528</v>
      </c>
      <c r="AR10" s="21">
        <v>-21.79030551462504</v>
      </c>
      <c r="AS10">
        <v>13.143211407315558</v>
      </c>
      <c r="AT10">
        <v>-3.2106448121378528</v>
      </c>
      <c r="AU10">
        <v>21.79030551462504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24</v>
      </c>
      <c r="D11" s="4">
        <v>1</v>
      </c>
      <c r="E11" s="4">
        <v>7</v>
      </c>
      <c r="F11" s="4">
        <v>32</v>
      </c>
      <c r="G11" s="4">
        <v>85</v>
      </c>
      <c r="H11" s="4">
        <v>65.55</v>
      </c>
      <c r="I11" s="34">
        <v>68989.943681289078</v>
      </c>
      <c r="J11" s="35">
        <v>9.4262295081967213</v>
      </c>
      <c r="K11" s="35">
        <v>8.244246006791597</v>
      </c>
      <c r="L11" s="35">
        <v>8.0822141424802378</v>
      </c>
      <c r="M11" s="35">
        <v>7.4596300010671515</v>
      </c>
      <c r="N11" s="4">
        <v>5.8150000000000004</v>
      </c>
      <c r="O11" s="4">
        <v>-85.081876176761597</v>
      </c>
      <c r="P11" s="35">
        <v>4.524790236460718</v>
      </c>
      <c r="Q11" s="36">
        <f t="shared" si="5"/>
        <v>75.000000000140005</v>
      </c>
      <c r="R11" s="36" t="str">
        <f t="shared" si="6"/>
        <v xml:space="preserve"> </v>
      </c>
      <c r="S11" s="37">
        <f t="shared" si="7"/>
        <v>0.29672006116212057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>
        <f t="shared" si="11"/>
        <v>0.21123214470538265</v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>
        <f t="shared" si="1"/>
        <v>16</v>
      </c>
      <c r="AB11" s="1" t="str">
        <f t="shared" si="14"/>
        <v xml:space="preserve"> </v>
      </c>
      <c r="AC11" s="1">
        <f t="shared" si="2"/>
        <v>4</v>
      </c>
      <c r="AD11" s="1" t="str">
        <f t="shared" si="15"/>
        <v xml:space="preserve"> </v>
      </c>
      <c r="AE11" s="1">
        <f t="shared" si="23"/>
        <v>3</v>
      </c>
      <c r="AF11" s="1" t="str">
        <f t="shared" si="16"/>
        <v xml:space="preserve"> </v>
      </c>
      <c r="AG11" s="38">
        <f t="shared" si="17"/>
        <v>4.524790236600718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-85.081876176621591</v>
      </c>
      <c r="AM11" s="1" t="str">
        <f t="shared" si="3"/>
        <v xml:space="preserve"> </v>
      </c>
      <c r="AN11" s="1">
        <f t="shared" si="4"/>
        <v>4</v>
      </c>
      <c r="AO11" t="s">
        <v>703</v>
      </c>
      <c r="AP11" t="s">
        <v>1047</v>
      </c>
      <c r="AQ11" s="22">
        <v>21.405928069799373</v>
      </c>
      <c r="AR11" s="21">
        <v>-21.123214470538265</v>
      </c>
      <c r="AS11">
        <v>29.672006102212055</v>
      </c>
      <c r="AT11">
        <v>-21.405928069799373</v>
      </c>
      <c r="AU11">
        <v>21.123214470538265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5</v>
      </c>
      <c r="E12" s="4">
        <v>23</v>
      </c>
      <c r="F12" s="4">
        <v>33</v>
      </c>
      <c r="G12" s="4">
        <v>95</v>
      </c>
      <c r="H12" s="4">
        <v>91.48</v>
      </c>
      <c r="I12" s="34">
        <v>26017.571098589215</v>
      </c>
      <c r="J12" s="35">
        <v>25.035577449370553</v>
      </c>
      <c r="K12" s="35">
        <v>23.247776365946635</v>
      </c>
      <c r="L12" s="35">
        <v>13.880398865397549</v>
      </c>
      <c r="M12" s="35">
        <v>12.959413442577969</v>
      </c>
      <c r="N12" s="4">
        <v>3.3980000000000001</v>
      </c>
      <c r="O12" s="4" t="s">
        <v>140</v>
      </c>
      <c r="P12" s="35">
        <v>0.78049846961084379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1.0874178516011517</v>
      </c>
      <c r="V12" s="37" t="str">
        <f t="shared" si="10"/>
        <v/>
      </c>
      <c r="W12" s="37">
        <f t="shared" si="11"/>
        <v>1.0801707292974934</v>
      </c>
      <c r="X12" s="37" t="str">
        <f t="shared" si="12"/>
        <v/>
      </c>
      <c r="Y12" s="1">
        <f t="shared" si="0"/>
        <v>1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-108.74178516011517</v>
      </c>
      <c r="AR12" s="21">
        <v>-108.01707292974933</v>
      </c>
      <c r="AS12">
        <v>3.8478355924792318</v>
      </c>
      <c r="AT12">
        <v>108.74178516011517</v>
      </c>
      <c r="AU12">
        <v>108.01707292974933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5</v>
      </c>
      <c r="E13" s="4">
        <v>20</v>
      </c>
      <c r="F13" s="4">
        <v>36</v>
      </c>
      <c r="G13" s="4">
        <v>80</v>
      </c>
      <c r="H13" s="4">
        <v>69.349999999999994</v>
      </c>
      <c r="I13" s="34">
        <v>50932.78822941197</v>
      </c>
      <c r="J13" s="35">
        <v>6.61231884057971</v>
      </c>
      <c r="K13" s="35">
        <v>6.44456834866648</v>
      </c>
      <c r="L13" s="35">
        <v>6.5627317958804712</v>
      </c>
      <c r="M13" s="35">
        <v>6.06732866856931</v>
      </c>
      <c r="N13" s="4">
        <v>10.511000000000001</v>
      </c>
      <c r="O13" s="4">
        <v>-24.297188755020084</v>
      </c>
      <c r="P13" s="35">
        <v>5.5861571737563098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0.15356885380095187</v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14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5.5861571739163098</v>
      </c>
      <c r="AH13" s="38" t="str">
        <f t="shared" si="18"/>
        <v xml:space="preserve"> </v>
      </c>
      <c r="AI13" s="1">
        <f t="shared" si="19"/>
        <v>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44.867769013046086</v>
      </c>
      <c r="AR13" s="21">
        <v>1.6483408120741116</v>
      </c>
      <c r="AS13">
        <v>15.356885364095184</v>
      </c>
      <c r="AT13">
        <v>-44.867769013046086</v>
      </c>
      <c r="AU13">
        <v>-1.6483408120741116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12</v>
      </c>
      <c r="D14" s="4">
        <v>3</v>
      </c>
      <c r="E14" s="4">
        <v>18</v>
      </c>
      <c r="F14" s="4">
        <v>33</v>
      </c>
      <c r="G14" s="4">
        <v>150.5</v>
      </c>
      <c r="H14" s="4">
        <v>133.69999999999999</v>
      </c>
      <c r="I14" s="34">
        <v>30179.667311116376</v>
      </c>
      <c r="J14" s="35">
        <v>9.756275539988323</v>
      </c>
      <c r="K14" s="35">
        <v>8.4609543095810658</v>
      </c>
      <c r="L14" s="35">
        <v>4.7936215349192182</v>
      </c>
      <c r="M14" s="35">
        <v>4.3941292748174394</v>
      </c>
      <c r="N14" s="4">
        <v>14.253</v>
      </c>
      <c r="O14" s="4">
        <v>-26.024536674497519</v>
      </c>
      <c r="P14" s="35">
        <v>3.3515332834704563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-0.28160917413352116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3.3515332836404563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18.654068321386685</v>
      </c>
      <c r="AR14" s="21">
        <v>28.160917413352117</v>
      </c>
      <c r="AS14">
        <v>12.565445026178024</v>
      </c>
      <c r="AT14">
        <v>-18.654068321386685</v>
      </c>
      <c r="AU14">
        <v>-28.160917413352117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14</v>
      </c>
      <c r="D15" s="4">
        <v>5</v>
      </c>
      <c r="E15" s="4">
        <v>13</v>
      </c>
      <c r="F15" s="4">
        <v>32</v>
      </c>
      <c r="G15" s="4">
        <v>59.229999542236328</v>
      </c>
      <c r="H15" s="4">
        <v>49.3</v>
      </c>
      <c r="I15" s="34">
        <v>59525.735166933206</v>
      </c>
      <c r="J15" s="35">
        <v>6.2334049816664558</v>
      </c>
      <c r="K15" s="35">
        <v>6.1045071817731547</v>
      </c>
      <c r="L15" s="35">
        <v>1.9754290892711595</v>
      </c>
      <c r="M15" s="35">
        <v>1.9299197906850574</v>
      </c>
      <c r="N15" s="4">
        <v>7.9089999999999998</v>
      </c>
      <c r="O15" s="4">
        <v>0.47169811320753707</v>
      </c>
      <c r="P15" s="35">
        <v>6.8093306288032469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0.20141986919087881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-0.70395448940962557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9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6.8093306289832469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48.02707921834952</v>
      </c>
      <c r="AR15" s="21">
        <v>70.395448940962552</v>
      </c>
      <c r="AS15">
        <v>20.141986901087883</v>
      </c>
      <c r="AT15">
        <v>-48.02707921834952</v>
      </c>
      <c r="AU15">
        <v>-70.395448940962552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8</v>
      </c>
      <c r="D16" s="4">
        <v>3</v>
      </c>
      <c r="E16" s="4">
        <v>12</v>
      </c>
      <c r="F16" s="4">
        <v>23</v>
      </c>
      <c r="G16" s="4">
        <v>122</v>
      </c>
      <c r="H16" s="4">
        <v>110.25</v>
      </c>
      <c r="I16" s="34">
        <v>23641.348902166905</v>
      </c>
      <c r="J16" s="35">
        <v>18.313953488372093</v>
      </c>
      <c r="K16" s="35">
        <v>16.646534802959383</v>
      </c>
      <c r="L16" s="35">
        <v>12.580658403122476</v>
      </c>
      <c r="M16" s="35">
        <v>11.535241041505543</v>
      </c>
      <c r="N16" s="4">
        <v>6.0200000000000005</v>
      </c>
      <c r="O16" s="4">
        <v>6.8965517241379377</v>
      </c>
      <c r="P16" s="35">
        <v>2.6721088435374152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0.88538655259431454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6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2.6721088437274152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-52.698189296138032</v>
      </c>
      <c r="AR16" s="21">
        <v>-88.538655259431451</v>
      </c>
      <c r="AS16">
        <v>10.657596371882082</v>
      </c>
      <c r="AT16">
        <v>52.698189296138032</v>
      </c>
      <c r="AU16">
        <v>88.538655259431451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1</v>
      </c>
      <c r="D17" s="4">
        <v>17</v>
      </c>
      <c r="E17" s="4">
        <v>15</v>
      </c>
      <c r="F17" s="4">
        <v>33</v>
      </c>
      <c r="G17" s="4">
        <v>7.5</v>
      </c>
      <c r="H17" s="4">
        <v>7.38</v>
      </c>
      <c r="I17" s="34">
        <v>17214.294241507119</v>
      </c>
      <c r="J17" s="35">
        <v>12.138157894736842</v>
      </c>
      <c r="K17" s="35">
        <v>8.5121107266435985</v>
      </c>
      <c r="L17" s="35" t="s">
        <v>1019</v>
      </c>
      <c r="M17" s="35" t="s">
        <v>1019</v>
      </c>
      <c r="N17" s="4">
        <v>0.60799999999999998</v>
      </c>
      <c r="O17" s="4">
        <v>63.293686328631168</v>
      </c>
      <c r="P17" s="35">
        <v>2.8590785907859075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2.8590785909859076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>
        <f t="shared" si="21"/>
        <v>63.293686328831164</v>
      </c>
      <c r="AL17" s="25" t="str">
        <f t="shared" si="22"/>
        <v xml:space="preserve"> </v>
      </c>
      <c r="AM17" s="1">
        <f t="shared" si="3"/>
        <v>1</v>
      </c>
      <c r="AN17" s="1" t="str">
        <f t="shared" si="4"/>
        <v xml:space="preserve"> </v>
      </c>
      <c r="AO17" t="s">
        <v>705</v>
      </c>
      <c r="AP17" t="s">
        <v>1026</v>
      </c>
      <c r="AQ17" s="22">
        <v>-1.2056044094328477</v>
      </c>
      <c r="AR17" s="21" t="e">
        <v>#VALUE!</v>
      </c>
      <c r="AS17">
        <v>1.6260162601626105</v>
      </c>
      <c r="AT17">
        <v>1.2056044094328477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20</v>
      </c>
      <c r="D18" s="4">
        <v>1</v>
      </c>
      <c r="E18" s="4">
        <v>8</v>
      </c>
      <c r="F18" s="4">
        <v>29</v>
      </c>
      <c r="G18" s="4">
        <v>33.400001525878906</v>
      </c>
      <c r="H18" s="4">
        <v>26</v>
      </c>
      <c r="I18" s="34">
        <v>36283.560350618063</v>
      </c>
      <c r="J18" s="35">
        <v>11.669658886894075</v>
      </c>
      <c r="K18" s="35">
        <v>10.441767068273091</v>
      </c>
      <c r="L18" s="35">
        <v>6.1788349285414377</v>
      </c>
      <c r="M18" s="35">
        <v>5.6467362695370609</v>
      </c>
      <c r="N18" s="4">
        <v>1.8029999999999999</v>
      </c>
      <c r="O18" s="4">
        <v>7.5000000000000071</v>
      </c>
      <c r="P18" s="35">
        <v>4.7846153846153845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0.2846154435130348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6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4.7846153848253845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2.7006493784262009</v>
      </c>
      <c r="AR18" s="21">
        <v>7.4015690460149886</v>
      </c>
      <c r="AS18">
        <v>28.461544330303479</v>
      </c>
      <c r="AT18">
        <v>-2.7006493784262009</v>
      </c>
      <c r="AU18">
        <v>-7.4015690460149886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19</v>
      </c>
      <c r="D19" s="4">
        <v>3</v>
      </c>
      <c r="E19" s="4">
        <v>8</v>
      </c>
      <c r="F19" s="4">
        <v>30</v>
      </c>
      <c r="G19" s="4">
        <v>17</v>
      </c>
      <c r="H19" s="4">
        <v>14.145</v>
      </c>
      <c r="I19" s="34">
        <v>76012.150108153306</v>
      </c>
      <c r="J19" s="35">
        <v>12.977064220183484</v>
      </c>
      <c r="K19" s="35">
        <v>11.481331168831169</v>
      </c>
      <c r="L19" s="35">
        <v>5.5505862033430198</v>
      </c>
      <c r="M19" s="35">
        <v>5.2066826619132041</v>
      </c>
      <c r="N19" s="4">
        <v>0.93100000000000005</v>
      </c>
      <c r="O19" s="4">
        <v>-48.140900195694712</v>
      </c>
      <c r="P19" s="35">
        <v>5.3587840226228352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0.20183810555757506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-0.16816749557391331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7</v>
      </c>
      <c r="AC19" s="1">
        <f t="shared" si="2"/>
        <v>8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5.3587840228428352</v>
      </c>
      <c r="AH19" s="38" t="str">
        <f t="shared" si="18"/>
        <v xml:space="preserve"> </v>
      </c>
      <c r="AI19" s="1">
        <f t="shared" si="19"/>
        <v>3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720</v>
      </c>
      <c r="AP19" t="s">
        <v>1041</v>
      </c>
      <c r="AQ19" s="22">
        <v>-8.200242512347744</v>
      </c>
      <c r="AR19" s="21">
        <v>16.816749557391329</v>
      </c>
      <c r="AS19">
        <v>20.183810533757509</v>
      </c>
      <c r="AT19">
        <v>8.200242512347744</v>
      </c>
      <c r="AU19">
        <v>-16.816749557391329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16</v>
      </c>
      <c r="D20" s="4">
        <v>4</v>
      </c>
      <c r="E20" s="4">
        <v>7</v>
      </c>
      <c r="F20" s="4">
        <v>27</v>
      </c>
      <c r="G20" s="4">
        <v>10</v>
      </c>
      <c r="H20" s="4">
        <v>9.6609999999999996</v>
      </c>
      <c r="I20" s="34">
        <v>23999.47336991442</v>
      </c>
      <c r="J20" s="35">
        <v>14.124269005847951</v>
      </c>
      <c r="K20" s="35">
        <v>12.881333333333332</v>
      </c>
      <c r="L20" s="35">
        <v>5.2431177093487911</v>
      </c>
      <c r="M20" s="35">
        <v>4.0713404210200324</v>
      </c>
      <c r="N20" s="4">
        <v>0.66200000000000003</v>
      </c>
      <c r="O20" s="4">
        <v>-53.917687773901747</v>
      </c>
      <c r="P20" s="35">
        <v>4.8338681295932107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-0.2142459236933244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4.8338681298232107</v>
      </c>
      <c r="AH20" s="38" t="str">
        <f t="shared" si="18"/>
        <v xml:space="preserve"> </v>
      </c>
      <c r="AI20" s="1">
        <f t="shared" si="19"/>
        <v>8</v>
      </c>
      <c r="AJ20" s="1" t="str">
        <f t="shared" si="20"/>
        <v xml:space="preserve"> </v>
      </c>
      <c r="AK20" s="25" t="str">
        <f t="shared" si="21"/>
        <v xml:space="preserve"> </v>
      </c>
      <c r="AL20" s="25">
        <f t="shared" si="22"/>
        <v>-53.917687773671744</v>
      </c>
      <c r="AM20" s="1" t="str">
        <f t="shared" si="3"/>
        <v xml:space="preserve"> </v>
      </c>
      <c r="AN20" s="1">
        <f t="shared" si="4"/>
        <v>2</v>
      </c>
      <c r="AO20" t="s">
        <v>712</v>
      </c>
      <c r="AP20" t="s">
        <v>1030</v>
      </c>
      <c r="AQ20" s="22">
        <v>-17.76541333327679</v>
      </c>
      <c r="AR20" s="21">
        <v>21.424592369332441</v>
      </c>
      <c r="AS20">
        <v>3.5089535244798631</v>
      </c>
      <c r="AT20">
        <v>17.76541333327679</v>
      </c>
      <c r="AU20">
        <v>-21.424592369332441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16</v>
      </c>
      <c r="D21" s="4">
        <v>0</v>
      </c>
      <c r="E21" s="4">
        <v>11</v>
      </c>
      <c r="F21" s="4">
        <v>27</v>
      </c>
      <c r="G21" s="4">
        <v>76</v>
      </c>
      <c r="H21" s="4">
        <v>67.459999999999994</v>
      </c>
      <c r="I21" s="34">
        <v>23440.451173569509</v>
      </c>
      <c r="J21" s="35">
        <v>15.197116467672897</v>
      </c>
      <c r="K21" s="35">
        <v>13.843628155140568</v>
      </c>
      <c r="L21" s="35">
        <v>8.6612252957456217</v>
      </c>
      <c r="M21" s="35">
        <v>8.0921153599452023</v>
      </c>
      <c r="N21" s="4">
        <v>4.4889999999999999</v>
      </c>
      <c r="O21" s="4">
        <v>6.7796610169491593</v>
      </c>
      <c r="P21" s="35">
        <v>1.7180551437889122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0.29800501518549471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-26.710607221403706</v>
      </c>
      <c r="AR21" s="21">
        <v>-29.800501518549471</v>
      </c>
      <c r="AS21">
        <v>12.659353691076202</v>
      </c>
      <c r="AT21">
        <v>26.710607221403706</v>
      </c>
      <c r="AU21">
        <v>29.800501518549471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17</v>
      </c>
      <c r="D22" s="4">
        <v>0</v>
      </c>
      <c r="E22" s="4">
        <v>9</v>
      </c>
      <c r="F22" s="4">
        <v>26</v>
      </c>
      <c r="G22" s="4">
        <v>54</v>
      </c>
      <c r="H22" s="4">
        <v>46.8</v>
      </c>
      <c r="I22" s="34">
        <v>29379.075949702252</v>
      </c>
      <c r="J22" s="35">
        <v>13.565217391304346</v>
      </c>
      <c r="K22" s="35">
        <v>12.776412776412775</v>
      </c>
      <c r="L22" s="35">
        <v>8.258314396186142</v>
      </c>
      <c r="M22" s="35">
        <v>7.8718555720427661</v>
      </c>
      <c r="N22" s="4">
        <v>3.4</v>
      </c>
      <c r="O22" s="4" t="s">
        <v>140</v>
      </c>
      <c r="P22" s="35">
        <v>1.7200854700854702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0.15384615409615396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0.23762321579297807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14</v>
      </c>
      <c r="AB22" s="1" t="str">
        <f t="shared" si="14"/>
        <v xml:space="preserve"> </v>
      </c>
      <c r="AC22" s="1">
        <f t="shared" si="2"/>
        <v>13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-13.104149487756377</v>
      </c>
      <c r="AR22" s="21">
        <v>-23.762321579297808</v>
      </c>
      <c r="AS22">
        <v>15.384615384615397</v>
      </c>
      <c r="AT22">
        <v>13.104149487756377</v>
      </c>
      <c r="AU22">
        <v>23.762321579297808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8</v>
      </c>
      <c r="F23" s="4">
        <v>30</v>
      </c>
      <c r="G23" s="4">
        <v>74</v>
      </c>
      <c r="H23" s="4">
        <v>60</v>
      </c>
      <c r="I23" s="34">
        <v>13435.970385093518</v>
      </c>
      <c r="J23" s="35">
        <v>9.3735353850960799</v>
      </c>
      <c r="K23" s="35">
        <v>8.5227272727272734</v>
      </c>
      <c r="L23" s="35">
        <v>6.9810103569532842</v>
      </c>
      <c r="M23" s="35">
        <v>6.6228037129199322</v>
      </c>
      <c r="N23" s="4">
        <v>5.8010000000000002</v>
      </c>
      <c r="O23" s="4">
        <v>2.2587675041953257</v>
      </c>
      <c r="P23" s="35">
        <v>3.9983333333333335</v>
      </c>
      <c r="Q23" s="36">
        <f t="shared" si="5"/>
        <v>73.33333333359333</v>
      </c>
      <c r="R23" s="36" t="str">
        <f t="shared" si="6"/>
        <v xml:space="preserve"> </v>
      </c>
      <c r="S23" s="37">
        <f t="shared" si="7"/>
        <v>0.23333333359333339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7</v>
      </c>
      <c r="AD23" s="1" t="str">
        <f t="shared" si="15"/>
        <v xml:space="preserve"> </v>
      </c>
      <c r="AE23" s="1">
        <f t="shared" si="23"/>
        <v>4</v>
      </c>
      <c r="AF23" s="1" t="str">
        <f t="shared" si="16"/>
        <v xml:space="preserve"> </v>
      </c>
      <c r="AG23" s="38">
        <f t="shared" si="17"/>
        <v>3.9983333335933335</v>
      </c>
      <c r="AH23" s="38" t="str">
        <f t="shared" si="18"/>
        <v xml:space="preserve"> </v>
      </c>
      <c r="AI23" s="1">
        <f t="shared" si="19"/>
        <v>14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21.845281439847209</v>
      </c>
      <c r="AR23" s="21">
        <v>-4.6201448984150018</v>
      </c>
      <c r="AS23">
        <v>23.333333333333339</v>
      </c>
      <c r="AT23">
        <v>-21.845281439847209</v>
      </c>
      <c r="AU23">
        <v>4.6201448984150018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8</v>
      </c>
      <c r="D24" s="4">
        <v>4</v>
      </c>
      <c r="E24" s="4">
        <v>21</v>
      </c>
      <c r="F24" s="4">
        <v>33</v>
      </c>
      <c r="G24" s="4">
        <v>95</v>
      </c>
      <c r="H24" s="4">
        <v>86.18</v>
      </c>
      <c r="I24" s="34">
        <v>40917.004003162685</v>
      </c>
      <c r="J24" s="35">
        <v>15.242306331800497</v>
      </c>
      <c r="K24" s="35">
        <v>14.413781568824218</v>
      </c>
      <c r="L24" s="35">
        <v>10.020472497560474</v>
      </c>
      <c r="M24" s="35">
        <v>9.588181945282944</v>
      </c>
      <c r="N24" s="4">
        <v>5.9740000000000002</v>
      </c>
      <c r="O24" s="4">
        <v>-7.1283095723014238</v>
      </c>
      <c r="P24" s="35">
        <v>2.2731492225574379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0.50170710404573415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9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2.2731492228274379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-27.087391536773087</v>
      </c>
      <c r="AR24" s="21">
        <v>-50.170710404573413</v>
      </c>
      <c r="AS24">
        <v>10.234393130656748</v>
      </c>
      <c r="AT24">
        <v>27.087391536773087</v>
      </c>
      <c r="AU24">
        <v>50.170710404573413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18</v>
      </c>
      <c r="D25" s="4">
        <v>2</v>
      </c>
      <c r="E25" s="4">
        <v>8</v>
      </c>
      <c r="F25" s="4">
        <v>28</v>
      </c>
      <c r="G25" s="4">
        <v>23.200000762939453</v>
      </c>
      <c r="H25" s="4">
        <v>19.86</v>
      </c>
      <c r="I25" s="34">
        <v>25488.380680848692</v>
      </c>
      <c r="J25" s="35">
        <v>19.682854311199204</v>
      </c>
      <c r="K25" s="35">
        <v>18.00543970988214</v>
      </c>
      <c r="L25" s="35">
        <v>9.2732684419696945</v>
      </c>
      <c r="M25" s="35">
        <v>8.2120248399884961</v>
      </c>
      <c r="N25" s="4">
        <v>1.0090000000000001</v>
      </c>
      <c r="O25" s="4">
        <v>-13.846153846153847</v>
      </c>
      <c r="P25" s="35">
        <v>1.4753272910372608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0.16817727938067747</v>
      </c>
      <c r="T25" s="37" t="str">
        <f t="shared" si="8"/>
        <v/>
      </c>
      <c r="U25" s="37">
        <f t="shared" si="9"/>
        <v>0.64111818641893992</v>
      </c>
      <c r="V25" s="37" t="str">
        <f t="shared" si="10"/>
        <v/>
      </c>
      <c r="W25" s="37">
        <f t="shared" si="11"/>
        <v>0.38972818900698392</v>
      </c>
      <c r="X25" s="37" t="str">
        <f t="shared" si="12"/>
        <v/>
      </c>
      <c r="Y25" s="1">
        <f t="shared" si="0"/>
        <v>5</v>
      </c>
      <c r="Z25" s="1" t="str">
        <f t="shared" si="13"/>
        <v xml:space="preserve"> </v>
      </c>
      <c r="AA25" s="1">
        <f t="shared" si="1"/>
        <v>10</v>
      </c>
      <c r="AB25" s="1" t="str">
        <f t="shared" si="14"/>
        <v xml:space="preserve"> </v>
      </c>
      <c r="AC25" s="1">
        <f t="shared" si="2"/>
        <v>12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-64.11181864189399</v>
      </c>
      <c r="AR25" s="21">
        <v>-38.972818900698392</v>
      </c>
      <c r="AS25">
        <v>16.817727910067749</v>
      </c>
      <c r="AT25">
        <v>64.11181864189399</v>
      </c>
      <c r="AU25">
        <v>38.972818900698392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12</v>
      </c>
      <c r="D26" s="4">
        <v>2</v>
      </c>
      <c r="E26" s="4">
        <v>15</v>
      </c>
      <c r="F26" s="4">
        <v>29</v>
      </c>
      <c r="G26" s="4">
        <v>22</v>
      </c>
      <c r="H26" s="4">
        <v>21.63</v>
      </c>
      <c r="I26" s="34">
        <v>11600.662983190323</v>
      </c>
      <c r="J26" s="35">
        <v>5.1038225578102869</v>
      </c>
      <c r="K26" s="35">
        <v>4.7185863874345539</v>
      </c>
      <c r="L26" s="35">
        <v>2.6725165474291011</v>
      </c>
      <c r="M26" s="35">
        <v>2.5486242109346899</v>
      </c>
      <c r="N26" s="4">
        <v>4.2469999999999999</v>
      </c>
      <c r="O26" s="4">
        <v>-50.031492756665962</v>
      </c>
      <c r="P26" s="35">
        <v>4.1146555709662511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>
        <f t="shared" si="12"/>
        <v>-0.5994862431955057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>
        <f t="shared" si="14"/>
        <v>3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4.1146555712562511</v>
      </c>
      <c r="AH26" s="38" t="str">
        <f t="shared" si="18"/>
        <v xml:space="preserve"> </v>
      </c>
      <c r="AI26" s="1">
        <f t="shared" si="19"/>
        <v>13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57.445318207167205</v>
      </c>
      <c r="AR26" s="21">
        <v>59.948624319550568</v>
      </c>
      <c r="AS26">
        <v>1.710587147480358</v>
      </c>
      <c r="AT26">
        <v>-57.445318207167205</v>
      </c>
      <c r="AU26">
        <v>-59.948624319550568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13</v>
      </c>
      <c r="D27" s="4">
        <v>3</v>
      </c>
      <c r="E27" s="4">
        <v>13</v>
      </c>
      <c r="F27" s="4">
        <v>29</v>
      </c>
      <c r="G27" s="4">
        <v>157.10502624511719</v>
      </c>
      <c r="H27" s="4">
        <v>147.65</v>
      </c>
      <c r="I27" s="34">
        <v>90994.901206229464</v>
      </c>
      <c r="J27" s="35">
        <v>24.132917137538463</v>
      </c>
      <c r="K27" s="35">
        <v>21.257531934520106</v>
      </c>
      <c r="L27" s="35">
        <v>12.360185457153634</v>
      </c>
      <c r="M27" s="35">
        <v>11.252151385829851</v>
      </c>
      <c r="N27" s="4">
        <v>6.1109999999999998</v>
      </c>
      <c r="O27" s="4" t="s">
        <v>140</v>
      </c>
      <c r="P27" s="35">
        <v>2.051155348289146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>
        <f t="shared" si="9"/>
        <v>1.0121557869389468</v>
      </c>
      <c r="V27" s="37" t="str">
        <f t="shared" si="10"/>
        <v/>
      </c>
      <c r="W27" s="37">
        <f t="shared" si="11"/>
        <v>0.85234561672109055</v>
      </c>
      <c r="X27" s="37" t="str">
        <f t="shared" si="12"/>
        <v/>
      </c>
      <c r="Y27" s="1">
        <f t="shared" si="0"/>
        <v>2</v>
      </c>
      <c r="Z27" s="1" t="str">
        <f t="shared" si="13"/>
        <v xml:space="preserve"> </v>
      </c>
      <c r="AA27" s="1">
        <f t="shared" si="1"/>
        <v>7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2.0511553485891461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-101.21557869389468</v>
      </c>
      <c r="AR27" s="21">
        <v>-85.234561672109052</v>
      </c>
      <c r="AS27">
        <v>6.4036750728866831</v>
      </c>
      <c r="AT27">
        <v>101.21557869389468</v>
      </c>
      <c r="AU27">
        <v>85.234561672109052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3</v>
      </c>
      <c r="E28" s="4">
        <v>13</v>
      </c>
      <c r="F28" s="4">
        <v>28</v>
      </c>
      <c r="G28" s="4">
        <v>105</v>
      </c>
      <c r="H28" s="4">
        <v>96.6</v>
      </c>
      <c r="I28" s="34">
        <v>47400.685052844179</v>
      </c>
      <c r="J28" s="35">
        <v>16.968206569471278</v>
      </c>
      <c r="K28" s="35">
        <v>15.641191709844557</v>
      </c>
      <c r="L28" s="35">
        <v>12.877772122392193</v>
      </c>
      <c r="M28" s="35">
        <v>12.070245515319932</v>
      </c>
      <c r="N28" s="4">
        <v>5.2949999999999999</v>
      </c>
      <c r="O28" s="4">
        <v>2.5954198473282464</v>
      </c>
      <c r="P28" s="35">
        <v>1.3830227743271222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0.92991317377364591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5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-41.477612706955199</v>
      </c>
      <c r="AR28" s="21">
        <v>-92.991317377364595</v>
      </c>
      <c r="AS28">
        <v>8.6956521739130608</v>
      </c>
      <c r="AT28">
        <v>41.477612706955199</v>
      </c>
      <c r="AU28">
        <v>92.991317377364595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11</v>
      </c>
      <c r="D29" s="4">
        <v>3</v>
      </c>
      <c r="E29" s="4">
        <v>14</v>
      </c>
      <c r="F29" s="4">
        <v>28</v>
      </c>
      <c r="G29" s="4">
        <v>205</v>
      </c>
      <c r="H29" s="4">
        <v>201</v>
      </c>
      <c r="I29" s="34">
        <v>33922.594730645076</v>
      </c>
      <c r="J29" s="35">
        <v>11.320117143500788</v>
      </c>
      <c r="K29" s="35">
        <v>9.937703945416791</v>
      </c>
      <c r="L29" s="35" t="s">
        <v>1019</v>
      </c>
      <c r="M29" s="35" t="s">
        <v>1019</v>
      </c>
      <c r="N29" s="4">
        <v>17.756</v>
      </c>
      <c r="O29" s="4" t="s">
        <v>140</v>
      </c>
      <c r="P29" s="35">
        <v>4.8507462686567164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4.8507462689767165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5.6150605858947937</v>
      </c>
      <c r="AR29" s="21" t="e">
        <v>#VALUE!</v>
      </c>
      <c r="AS29">
        <v>1.990049751243772</v>
      </c>
      <c r="AT29">
        <v>-5.6150605858947937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14</v>
      </c>
      <c r="D30" s="4">
        <v>3</v>
      </c>
      <c r="E30" s="4">
        <v>10</v>
      </c>
      <c r="F30" s="4">
        <v>27</v>
      </c>
      <c r="G30" s="4">
        <v>23</v>
      </c>
      <c r="H30" s="4">
        <v>22.43</v>
      </c>
      <c r="I30" s="34">
        <v>15547.448887424731</v>
      </c>
      <c r="J30" s="35">
        <v>18.074133763094277</v>
      </c>
      <c r="K30" s="35">
        <v>11.615743138270325</v>
      </c>
      <c r="L30" s="35">
        <v>8.6223730422401523</v>
      </c>
      <c r="M30" s="35">
        <v>4.1725260254057224</v>
      </c>
      <c r="N30" s="4">
        <v>1.1500000000000001</v>
      </c>
      <c r="O30" s="4">
        <v>-94.703829307949377</v>
      </c>
      <c r="P30" s="35">
        <v>3.4551939366919306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>
        <f t="shared" si="11"/>
        <v>0.29218246489043098</v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>
        <f t="shared" si="1"/>
        <v>13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3.4551939370219307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-94.703829307619372</v>
      </c>
      <c r="AM30" s="1" t="str">
        <f t="shared" si="3"/>
        <v xml:space="preserve"> </v>
      </c>
      <c r="AN30" s="1">
        <f t="shared" si="4"/>
        <v>5</v>
      </c>
      <c r="AO30" t="s">
        <v>702</v>
      </c>
      <c r="AP30" t="s">
        <v>1030</v>
      </c>
      <c r="AQ30" s="22">
        <v>-50.698618977764639</v>
      </c>
      <c r="AR30" s="21">
        <v>-29.218246489043096</v>
      </c>
      <c r="AS30">
        <v>2.5412394115024606</v>
      </c>
      <c r="AT30">
        <v>50.698618977764639</v>
      </c>
      <c r="AU30">
        <v>29.218246489043096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29</v>
      </c>
      <c r="D31" s="4">
        <v>2</v>
      </c>
      <c r="E31" s="4">
        <v>9</v>
      </c>
      <c r="F31" s="4">
        <v>40</v>
      </c>
      <c r="G31" s="4">
        <v>110</v>
      </c>
      <c r="H31" s="4">
        <v>93.56</v>
      </c>
      <c r="I31" s="34">
        <v>129719.99925092634</v>
      </c>
      <c r="J31" s="35">
        <v>19.597821533305403</v>
      </c>
      <c r="K31" s="35">
        <v>17.579857196542655</v>
      </c>
      <c r="L31" s="35">
        <v>13.87334171494329</v>
      </c>
      <c r="M31" s="35">
        <v>12.081410955873636</v>
      </c>
      <c r="N31" s="4">
        <v>4.774</v>
      </c>
      <c r="O31" s="4">
        <v>16.575342465753426</v>
      </c>
      <c r="P31" s="35">
        <v>1.6727233860624198</v>
      </c>
      <c r="Q31" s="36">
        <f t="shared" si="5"/>
        <v>72.500000000339995</v>
      </c>
      <c r="R31" s="36" t="str">
        <f t="shared" si="6"/>
        <v xml:space="preserve"> </v>
      </c>
      <c r="S31" s="37">
        <f t="shared" si="7"/>
        <v>0.17571611833914488</v>
      </c>
      <c r="T31" s="37" t="str">
        <f t="shared" si="8"/>
        <v/>
      </c>
      <c r="U31" s="37">
        <f t="shared" si="9"/>
        <v>0.63402831845381247</v>
      </c>
      <c r="V31" s="37" t="str">
        <f t="shared" si="10"/>
        <v/>
      </c>
      <c r="W31" s="37">
        <f t="shared" si="11"/>
        <v>1.0791131171964614</v>
      </c>
      <c r="X31" s="37" t="str">
        <f t="shared" si="12"/>
        <v/>
      </c>
      <c r="Y31" s="1">
        <f t="shared" si="0"/>
        <v>6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11</v>
      </c>
      <c r="AD31" s="1" t="str">
        <f t="shared" si="15"/>
        <v xml:space="preserve"> </v>
      </c>
      <c r="AE31" s="1">
        <f t="shared" si="23"/>
        <v>5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-63.402831845381243</v>
      </c>
      <c r="AR31" s="21">
        <v>-107.91131171964614</v>
      </c>
      <c r="AS31">
        <v>17.571611799914489</v>
      </c>
      <c r="AT31">
        <v>63.402831845381243</v>
      </c>
      <c r="AU31">
        <v>107.91131171964614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18</v>
      </c>
      <c r="D32" s="4">
        <v>0</v>
      </c>
      <c r="E32" s="4">
        <v>11</v>
      </c>
      <c r="F32" s="4">
        <v>29</v>
      </c>
      <c r="G32" s="4">
        <v>119</v>
      </c>
      <c r="H32" s="4">
        <v>92.25</v>
      </c>
      <c r="I32" s="34">
        <v>88496.349005426062</v>
      </c>
      <c r="J32" s="35">
        <v>13.229599885271762</v>
      </c>
      <c r="K32" s="35">
        <v>11.469600895188361</v>
      </c>
      <c r="L32" s="35">
        <v>8.8732612831262916</v>
      </c>
      <c r="M32" s="35">
        <v>8.1828785274966869</v>
      </c>
      <c r="N32" s="4">
        <v>6.9729999999999999</v>
      </c>
      <c r="O32" s="4">
        <v>-16.977075401933668</v>
      </c>
      <c r="P32" s="35">
        <v>4.1582655826558268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0.28997290007899718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0.32978155552732225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11</v>
      </c>
      <c r="AB32" s="1" t="str">
        <f t="shared" si="14"/>
        <v xml:space="preserve"> </v>
      </c>
      <c r="AC32" s="1">
        <f t="shared" si="2"/>
        <v>5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4.1582655830058268</v>
      </c>
      <c r="AH32" s="38" t="str">
        <f t="shared" si="18"/>
        <v xml:space="preserve"> </v>
      </c>
      <c r="AI32" s="1">
        <f t="shared" si="19"/>
        <v>12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-10.30583586859164</v>
      </c>
      <c r="AR32" s="21">
        <v>-32.978155552732225</v>
      </c>
      <c r="AS32">
        <v>28.997289972899722</v>
      </c>
      <c r="AT32">
        <v>10.30583586859164</v>
      </c>
      <c r="AU32">
        <v>32.978155552732225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11</v>
      </c>
      <c r="D33" s="4">
        <v>2</v>
      </c>
      <c r="E33" s="4">
        <v>9</v>
      </c>
      <c r="F33" s="4">
        <v>22</v>
      </c>
      <c r="G33" s="4">
        <v>19.5</v>
      </c>
      <c r="H33" s="4">
        <v>13.3</v>
      </c>
      <c r="I33" s="34">
        <v>9344.438153431367</v>
      </c>
      <c r="J33" s="35">
        <v>13.142292490118578</v>
      </c>
      <c r="K33" s="35">
        <v>9.041468388851122</v>
      </c>
      <c r="L33" s="35">
        <v>7.2642471440717324</v>
      </c>
      <c r="M33" s="35">
        <v>6.2334941507209578</v>
      </c>
      <c r="N33" s="4">
        <v>1.012</v>
      </c>
      <c r="O33" s="4">
        <v>-46.604987635486772</v>
      </c>
      <c r="P33" s="35">
        <v>1.5413533834586466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0.46616541389383442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-9.5778837548922127</v>
      </c>
      <c r="AR33" s="21">
        <v>-8.864841896948894</v>
      </c>
      <c r="AS33">
        <v>46.616541353383447</v>
      </c>
      <c r="AT33">
        <v>9.5778837548922127</v>
      </c>
      <c r="AU33">
        <v>8.864841896948894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43.92</v>
      </c>
      <c r="I34" s="34">
        <v>25680.145494089818</v>
      </c>
      <c r="J34" s="35">
        <v>17.116134060795012</v>
      </c>
      <c r="K34" s="35">
        <v>16.375838926174499</v>
      </c>
      <c r="L34" s="35">
        <v>19.445601126565307</v>
      </c>
      <c r="M34" s="35">
        <v>19.73535602065175</v>
      </c>
      <c r="N34" s="4">
        <v>3.3359999999999999</v>
      </c>
      <c r="O34" s="4" t="s">
        <v>140</v>
      </c>
      <c r="P34" s="35">
        <v>3.6452641165755919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1.9141936531747485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1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3.6452641169455919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-42.711003415662432</v>
      </c>
      <c r="AR34" s="21">
        <v>-191.41936531747484</v>
      </c>
      <c r="AS34">
        <v>9.2896174863387859</v>
      </c>
      <c r="AT34">
        <v>42.711003415662432</v>
      </c>
      <c r="AU34">
        <v>191.41936531747484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23</v>
      </c>
      <c r="D35" s="4">
        <v>3</v>
      </c>
      <c r="E35" s="4">
        <v>3</v>
      </c>
      <c r="F35" s="4">
        <v>29</v>
      </c>
      <c r="G35" s="4">
        <v>200</v>
      </c>
      <c r="H35" s="4">
        <v>141.86000000000001</v>
      </c>
      <c r="I35" s="34">
        <v>81604.450143270369</v>
      </c>
      <c r="J35" s="35">
        <v>5.0847700634431341</v>
      </c>
      <c r="K35" s="35">
        <v>4.8920615214842407</v>
      </c>
      <c r="L35" s="35">
        <v>1.6415650169766576</v>
      </c>
      <c r="M35" s="35">
        <v>1.5501979053408808</v>
      </c>
      <c r="N35" s="4">
        <v>24.84</v>
      </c>
      <c r="O35" s="4" t="s">
        <v>140</v>
      </c>
      <c r="P35" s="35">
        <v>4.4036373889750458</v>
      </c>
      <c r="Q35" s="36">
        <f t="shared" si="5"/>
        <v>79.310344827966205</v>
      </c>
      <c r="R35" s="36" t="str">
        <f t="shared" si="6"/>
        <v xml:space="preserve"> </v>
      </c>
      <c r="S35" s="37">
        <f t="shared" si="7"/>
        <v>0.40984068838225557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-0.75398866187727631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4.4036373893550458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57.604174206953715</v>
      </c>
      <c r="AR35" s="21">
        <v>75.398866187727634</v>
      </c>
      <c r="AS35">
        <v>40.984068800225558</v>
      </c>
      <c r="AT35">
        <v>-57.604174206953715</v>
      </c>
      <c r="AU35">
        <v>-75.398866187727634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25</v>
      </c>
      <c r="D36" s="4">
        <v>2</v>
      </c>
      <c r="E36" s="4">
        <v>4</v>
      </c>
      <c r="F36" s="4">
        <v>31</v>
      </c>
      <c r="G36" s="4">
        <v>206</v>
      </c>
      <c r="H36" s="4">
        <v>102.25</v>
      </c>
      <c r="I36" s="34">
        <v>14259.38854933792</v>
      </c>
      <c r="J36" s="35">
        <v>24.070150659133709</v>
      </c>
      <c r="K36" s="35">
        <v>17.907180385288967</v>
      </c>
      <c r="L36" s="35">
        <v>14.927718734568577</v>
      </c>
      <c r="M36" s="35">
        <v>11.407451744261087</v>
      </c>
      <c r="N36" s="4">
        <v>3.056</v>
      </c>
      <c r="O36" s="4" t="s">
        <v>140</v>
      </c>
      <c r="P36" s="35">
        <v>0.26503667481662591</v>
      </c>
      <c r="Q36" s="36">
        <f t="shared" si="5"/>
        <v>80.645161290712579</v>
      </c>
      <c r="R36" s="36" t="str">
        <f t="shared" si="6"/>
        <v xml:space="preserve"> </v>
      </c>
      <c r="S36" s="37">
        <f t="shared" si="7"/>
        <v>1.0146699270403667</v>
      </c>
      <c r="T36" s="37" t="str">
        <f t="shared" si="8"/>
        <v/>
      </c>
      <c r="U36" s="37">
        <f t="shared" si="9"/>
        <v>1.0069224398044865</v>
      </c>
      <c r="V36" s="37" t="str">
        <f t="shared" si="10"/>
        <v/>
      </c>
      <c r="W36" s="37">
        <f t="shared" si="11"/>
        <v>1.2371261710818287</v>
      </c>
      <c r="X36" s="37" t="str">
        <f t="shared" si="12"/>
        <v/>
      </c>
      <c r="Y36" s="1">
        <f t="shared" si="0"/>
        <v>3</v>
      </c>
      <c r="Z36" s="1" t="str">
        <f t="shared" si="13"/>
        <v xml:space="preserve"> </v>
      </c>
      <c r="AA36" s="1">
        <f t="shared" si="1"/>
        <v>2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-100.69224398044865</v>
      </c>
      <c r="AR36" s="21">
        <v>-123.71261710818287</v>
      </c>
      <c r="AS36">
        <v>101.46699266503667</v>
      </c>
      <c r="AT36">
        <v>100.69224398044865</v>
      </c>
      <c r="AU36">
        <v>123.71261710818287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43511.342894560185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12.894580336200027</v>
      </c>
      <c r="K6" s="32">
        <v>11.810791122485012</v>
      </c>
      <c r="L6" s="32">
        <v>8.0047640217057605</v>
      </c>
      <c r="M6" s="32">
        <v>7.5383561520526934</v>
      </c>
      <c r="N6" s="32"/>
      <c r="O6" s="32"/>
      <c r="P6" s="32">
        <v>3.7637327259941693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1</v>
      </c>
      <c r="E7" s="4">
        <v>5</v>
      </c>
      <c r="F7" s="4">
        <v>20</v>
      </c>
      <c r="G7" s="4">
        <v>46</v>
      </c>
      <c r="H7" s="4">
        <v>39.270000000000003</v>
      </c>
      <c r="I7" s="34">
        <v>12525.537253719853</v>
      </c>
      <c r="J7" s="35">
        <v>22.074198988195615</v>
      </c>
      <c r="K7" s="35">
        <v>18.834532374100721</v>
      </c>
      <c r="L7" s="35">
        <v>12.340117102709675</v>
      </c>
      <c r="M7" s="35">
        <v>10.986887671793877</v>
      </c>
      <c r="N7" s="4">
        <v>1.339</v>
      </c>
      <c r="O7" s="4">
        <v>22.355756158573072</v>
      </c>
      <c r="P7" s="35">
        <v>2.5795772854596386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0.17137764206587724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0.71189743385636839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0.5415966128730525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9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16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2.5795772855596386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-71.189743385636845</v>
      </c>
      <c r="AR7" s="21">
        <v>-54.159661287305248</v>
      </c>
      <c r="AS7">
        <v>17.137764196587725</v>
      </c>
      <c r="AT7">
        <v>71.189743385636845</v>
      </c>
      <c r="AU7">
        <v>54.159661287305248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6</v>
      </c>
      <c r="F8" s="4">
        <v>23</v>
      </c>
      <c r="G8" s="4">
        <v>14.300000190734863</v>
      </c>
      <c r="H8" s="4">
        <v>9.8000000000000007</v>
      </c>
      <c r="I8" s="34">
        <v>31703.598087078841</v>
      </c>
      <c r="J8" s="35">
        <v>7.4752097635392838</v>
      </c>
      <c r="K8" s="35">
        <v>7.0200573065902576</v>
      </c>
      <c r="L8" s="35" t="s">
        <v>1019</v>
      </c>
      <c r="M8" s="35" t="s">
        <v>1019</v>
      </c>
      <c r="N8" s="4">
        <v>1.3109999999999999</v>
      </c>
      <c r="O8" s="4">
        <v>13.043478260869565</v>
      </c>
      <c r="P8" s="35">
        <v>7.2244897959183669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0.45918369304212892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7.2244897960283669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4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42.028281893335404</v>
      </c>
      <c r="AR8" s="21" t="e">
        <v>#VALUE!</v>
      </c>
      <c r="AS8">
        <v>45.918369293212891</v>
      </c>
      <c r="AT8">
        <v>-42.028281893335404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4</v>
      </c>
      <c r="E9" s="4">
        <v>9</v>
      </c>
      <c r="F9" s="4">
        <v>24</v>
      </c>
      <c r="G9" s="4">
        <v>116</v>
      </c>
      <c r="H9" s="4">
        <v>106</v>
      </c>
      <c r="I9" s="34">
        <v>51374.457242704608</v>
      </c>
      <c r="J9" s="35">
        <v>18.814341498047568</v>
      </c>
      <c r="K9" s="35">
        <v>17.06374758531874</v>
      </c>
      <c r="L9" s="35">
        <v>10.397582870361893</v>
      </c>
      <c r="M9" s="35">
        <v>9.7660361742537791</v>
      </c>
      <c r="N9" s="4">
        <v>5.6340000000000003</v>
      </c>
      <c r="O9" s="4" t="s">
        <v>140</v>
      </c>
      <c r="P9" s="35">
        <v>2.7518867924528307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0.29892434582303129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15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2.7518867925728308</v>
      </c>
      <c r="AH9" s="38" t="str">
        <f t="shared" si="19"/>
        <v xml:space="preserve"> </v>
      </c>
      <c r="AI9" s="1">
        <f t="shared" si="20"/>
        <v>23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-45.908909072662894</v>
      </c>
      <c r="AR9" s="21">
        <v>-29.892434582303128</v>
      </c>
      <c r="AS9">
        <v>9.4339622641509422</v>
      </c>
      <c r="AT9">
        <v>45.908909072662894</v>
      </c>
      <c r="AU9">
        <v>29.892434582303128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5</v>
      </c>
      <c r="F10" s="4">
        <v>30</v>
      </c>
      <c r="G10" s="4">
        <v>124</v>
      </c>
      <c r="H10" s="4">
        <v>107.18</v>
      </c>
      <c r="I10" s="34">
        <v>93912.059762979203</v>
      </c>
      <c r="J10" s="35">
        <v>19.221664275466285</v>
      </c>
      <c r="K10" s="35">
        <v>15.564914318907929</v>
      </c>
      <c r="L10" s="35">
        <v>7.7995208503030771</v>
      </c>
      <c r="M10" s="35">
        <v>6.6638226634509108</v>
      </c>
      <c r="N10" s="4">
        <v>5.5760000000000005</v>
      </c>
      <c r="O10" s="4">
        <v>69.576874396069513</v>
      </c>
      <c r="P10" s="35">
        <v>1.959320768800149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0.15693226361199275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20</v>
      </c>
      <c r="AD10" s="1" t="str">
        <f t="shared" si="17"/>
        <v xml:space="preserve"> </v>
      </c>
      <c r="AE10" s="1">
        <f t="shared" si="3"/>
        <v>2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>
        <f t="shared" si="22"/>
        <v>69.576874396199514</v>
      </c>
      <c r="AL10" s="25" t="str">
        <f t="shared" si="23"/>
        <v xml:space="preserve"> </v>
      </c>
      <c r="AM10" s="1">
        <f t="shared" si="5"/>
        <v>3</v>
      </c>
      <c r="AN10" s="1" t="str">
        <f t="shared" si="6"/>
        <v xml:space="preserve"> </v>
      </c>
      <c r="AO10" t="s">
        <v>759</v>
      </c>
      <c r="AP10" t="s">
        <v>1024</v>
      </c>
      <c r="AQ10" s="22">
        <v>-49.067777114883746</v>
      </c>
      <c r="AR10" s="21">
        <v>2.564012765974677</v>
      </c>
      <c r="AS10">
        <v>15.693226348199275</v>
      </c>
      <c r="AT10">
        <v>49.067777114883746</v>
      </c>
      <c r="AU10">
        <v>-2.564012765974677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6</v>
      </c>
      <c r="F11" s="4">
        <v>21</v>
      </c>
      <c r="G11" s="4">
        <v>90</v>
      </c>
      <c r="H11" s="4">
        <v>82.2</v>
      </c>
      <c r="I11" s="34">
        <v>9915.9330406330591</v>
      </c>
      <c r="J11" s="35">
        <v>9.0062452065300747</v>
      </c>
      <c r="K11" s="35">
        <v>8.4333641120344733</v>
      </c>
      <c r="L11" s="35">
        <v>4.8763495040820457</v>
      </c>
      <c r="M11" s="35">
        <v>4.5372801873966324</v>
      </c>
      <c r="N11" s="4">
        <v>9.1270000000000007</v>
      </c>
      <c r="O11" s="4" t="s">
        <v>140</v>
      </c>
      <c r="P11" s="35">
        <v>2.2299270072992696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-0.39081908087992223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7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2.2299270074392696</v>
      </c>
      <c r="AH11" s="38" t="str">
        <f t="shared" si="19"/>
        <v xml:space="preserve"> </v>
      </c>
      <c r="AI11" s="1">
        <f t="shared" si="20"/>
        <v>30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30.154801694118781</v>
      </c>
      <c r="AR11" s="21">
        <v>39.081908087992225</v>
      </c>
      <c r="AS11">
        <v>9.4890510948905096</v>
      </c>
      <c r="AT11">
        <v>-30.154801694118781</v>
      </c>
      <c r="AU11">
        <v>-39.081908087992225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11</v>
      </c>
      <c r="F12" s="4">
        <v>33</v>
      </c>
      <c r="G12" s="4">
        <v>74.5</v>
      </c>
      <c r="H12" s="4">
        <v>65.260000000000005</v>
      </c>
      <c r="I12" s="34">
        <v>50455.985132782334</v>
      </c>
      <c r="J12" s="35">
        <v>16.977107180020813</v>
      </c>
      <c r="K12" s="35">
        <v>15.501187648456058</v>
      </c>
      <c r="L12" s="35">
        <v>12.131428145297868</v>
      </c>
      <c r="M12" s="35">
        <v>11.345864319850799</v>
      </c>
      <c r="N12" s="4">
        <v>3.5580000000000003</v>
      </c>
      <c r="O12" s="4" t="s">
        <v>140</v>
      </c>
      <c r="P12" s="35">
        <v>3.2286239656757587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0.51552601830637634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11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3.2286239658257587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-31.660796531389003</v>
      </c>
      <c r="AR12" s="21">
        <v>-51.552601830637634</v>
      </c>
      <c r="AS12">
        <v>14.158749616916943</v>
      </c>
      <c r="AT12">
        <v>31.660796531389003</v>
      </c>
      <c r="AU12">
        <v>51.552601830637634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17</v>
      </c>
      <c r="D13" s="4">
        <v>1</v>
      </c>
      <c r="E13" s="4">
        <v>10</v>
      </c>
      <c r="F13" s="4">
        <v>28</v>
      </c>
      <c r="G13" s="4">
        <v>55</v>
      </c>
      <c r="H13" s="4">
        <v>40.414999999999999</v>
      </c>
      <c r="I13" s="34">
        <v>57006.27410974419</v>
      </c>
      <c r="J13" s="35">
        <v>6.9132740335271983</v>
      </c>
      <c r="K13" s="35">
        <v>6.2474880197866742</v>
      </c>
      <c r="L13" s="35" t="s">
        <v>1019</v>
      </c>
      <c r="M13" s="35" t="s">
        <v>1019</v>
      </c>
      <c r="N13" s="4">
        <v>5.8460000000000001</v>
      </c>
      <c r="O13" s="4">
        <v>-7.7264489062123962</v>
      </c>
      <c r="P13" s="35">
        <v>7.42051218606953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0.36088086122643581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4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7.42051218622953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46.386203712896425</v>
      </c>
      <c r="AR13" s="21" t="e">
        <v>#VALUE!</v>
      </c>
      <c r="AS13">
        <v>36.08808610664358</v>
      </c>
      <c r="AT13">
        <v>-46.386203712896425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1</v>
      </c>
      <c r="E14" s="4">
        <v>13</v>
      </c>
      <c r="F14" s="4">
        <v>26</v>
      </c>
      <c r="G14" s="4">
        <v>18</v>
      </c>
      <c r="H14" s="4">
        <v>17.754999999999999</v>
      </c>
      <c r="I14" s="34">
        <v>15815.279908000173</v>
      </c>
      <c r="J14" s="35">
        <v>14.907640638119226</v>
      </c>
      <c r="K14" s="35">
        <v>13.689282960678488</v>
      </c>
      <c r="L14" s="35">
        <v>5.9071985777331664</v>
      </c>
      <c r="M14" s="35">
        <v>5.5740910007595268</v>
      </c>
      <c r="N14" s="4">
        <v>0.96799999999999997</v>
      </c>
      <c r="O14" s="4" t="s">
        <v>140</v>
      </c>
      <c r="P14" s="35">
        <v>2.9343846803717266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-0.26203963518285167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10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2.9343846805417266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-15.611677537637792</v>
      </c>
      <c r="AR14" s="21">
        <v>26.203963518285168</v>
      </c>
      <c r="AS14">
        <v>1.3798929878907407</v>
      </c>
      <c r="AT14">
        <v>15.611677537637792</v>
      </c>
      <c r="AU14">
        <v>-26.203963518285168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2</v>
      </c>
      <c r="E15" s="4">
        <v>2</v>
      </c>
      <c r="F15" s="4">
        <v>22</v>
      </c>
      <c r="G15" s="4">
        <v>120</v>
      </c>
      <c r="H15" s="4">
        <v>102.35</v>
      </c>
      <c r="I15" s="34">
        <v>19324.468800175044</v>
      </c>
      <c r="J15" s="35">
        <v>15.301240843175362</v>
      </c>
      <c r="K15" s="35">
        <v>14.168050941306754</v>
      </c>
      <c r="L15" s="35">
        <v>8.9928758202714345</v>
      </c>
      <c r="M15" s="35">
        <v>8.496870150987224</v>
      </c>
      <c r="N15" s="4">
        <v>6.6890000000000001</v>
      </c>
      <c r="O15" s="4">
        <v>14.545454545454541</v>
      </c>
      <c r="P15" s="35">
        <v>1.888617489008305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0.17244748430310694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0.12344046568847067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18</v>
      </c>
      <c r="AB15" s="1" t="str">
        <f t="shared" si="16"/>
        <v xml:space="preserve"> </v>
      </c>
      <c r="AC15" s="1">
        <f t="shared" si="2"/>
        <v>15</v>
      </c>
      <c r="AD15" s="1" t="str">
        <f t="shared" si="17"/>
        <v xml:space="preserve"> </v>
      </c>
      <c r="AE15" s="1">
        <f t="shared" si="3"/>
        <v>4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-18.66412433926925</v>
      </c>
      <c r="AR15" s="21">
        <v>-12.344046568847066</v>
      </c>
      <c r="AS15">
        <v>17.244748412310695</v>
      </c>
      <c r="AT15">
        <v>18.66412433926925</v>
      </c>
      <c r="AU15">
        <v>12.344046568847066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24</v>
      </c>
      <c r="D16" s="4">
        <v>0</v>
      </c>
      <c r="E16" s="4">
        <v>3</v>
      </c>
      <c r="F16" s="4">
        <v>27</v>
      </c>
      <c r="G16" s="4">
        <v>26.5</v>
      </c>
      <c r="H16" s="4">
        <v>20.37</v>
      </c>
      <c r="I16" s="34">
        <v>55748.841108228582</v>
      </c>
      <c r="J16" s="35">
        <v>7.3273381294964022</v>
      </c>
      <c r="K16" s="35">
        <v>7.1574139142656366</v>
      </c>
      <c r="L16" s="35" t="s">
        <v>1019</v>
      </c>
      <c r="M16" s="35" t="s">
        <v>1019</v>
      </c>
      <c r="N16" s="4">
        <v>1.9790000000000001</v>
      </c>
      <c r="O16" s="4">
        <v>-87.000955863045547</v>
      </c>
      <c r="P16" s="35">
        <v>7.0986745213549334</v>
      </c>
      <c r="Q16" s="36">
        <f t="shared" si="7"/>
        <v>88.888888889078885</v>
      </c>
      <c r="R16" s="36" t="str">
        <f t="shared" si="8"/>
        <v xml:space="preserve"> </v>
      </c>
      <c r="S16" s="37">
        <f t="shared" si="9"/>
        <v>0.30093274442171336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5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7.0986745215449334</v>
      </c>
      <c r="AH16" s="38" t="str">
        <f t="shared" si="19"/>
        <v xml:space="preserve"> </v>
      </c>
      <c r="AI16" s="1">
        <f t="shared" si="20"/>
        <v>5</v>
      </c>
      <c r="AJ16" s="1" t="str">
        <f t="shared" si="21"/>
        <v xml:space="preserve"> </v>
      </c>
      <c r="AK16" s="25" t="str">
        <f t="shared" si="22"/>
        <v xml:space="preserve"> </v>
      </c>
      <c r="AL16" s="25">
        <f t="shared" si="23"/>
        <v>-87.000955862855548</v>
      </c>
      <c r="AM16" s="1" t="str">
        <f t="shared" si="5"/>
        <v xml:space="preserve"> </v>
      </c>
      <c r="AN16" s="1">
        <f t="shared" si="6"/>
        <v>2</v>
      </c>
      <c r="AO16" t="s">
        <v>733</v>
      </c>
      <c r="AP16" t="s">
        <v>1026</v>
      </c>
      <c r="AQ16" s="22">
        <v>43.175055422891454</v>
      </c>
      <c r="AR16" s="21" t="e">
        <v>#VALUE!</v>
      </c>
      <c r="AS16">
        <v>30.093274423171334</v>
      </c>
      <c r="AT16">
        <v>-43.175055422891454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24</v>
      </c>
      <c r="D17" s="4">
        <v>0</v>
      </c>
      <c r="E17" s="4">
        <v>5</v>
      </c>
      <c r="F17" s="4">
        <v>29</v>
      </c>
      <c r="G17" s="4">
        <v>95</v>
      </c>
      <c r="H17" s="4">
        <v>79.099999999999994</v>
      </c>
      <c r="I17" s="34">
        <v>53414.827150816629</v>
      </c>
      <c r="J17" s="35">
        <v>13.668567478831864</v>
      </c>
      <c r="K17" s="35">
        <v>12.484217171717169</v>
      </c>
      <c r="L17" s="35">
        <v>8.550208858263769</v>
      </c>
      <c r="M17" s="35">
        <v>8.0362463693263404</v>
      </c>
      <c r="N17" s="4">
        <v>5.7869999999999999</v>
      </c>
      <c r="O17" s="4">
        <v>3.977057179550548</v>
      </c>
      <c r="P17" s="35">
        <v>3.6801517067003799</v>
      </c>
      <c r="Q17" s="36">
        <f t="shared" si="7"/>
        <v>82.758620689855178</v>
      </c>
      <c r="R17" s="36" t="str">
        <f t="shared" si="8"/>
        <v xml:space="preserve"> </v>
      </c>
      <c r="S17" s="37">
        <f t="shared" si="9"/>
        <v>0.20101137820252843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14</v>
      </c>
      <c r="AD17" s="1" t="str">
        <f t="shared" si="17"/>
        <v xml:space="preserve"> </v>
      </c>
      <c r="AE17" s="1">
        <f t="shared" si="3"/>
        <v>3</v>
      </c>
      <c r="AF17" s="1" t="str">
        <f t="shared" si="4"/>
        <v xml:space="preserve"> </v>
      </c>
      <c r="AG17" s="38">
        <f t="shared" si="18"/>
        <v>3.68015170690038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-6.0024221219434182</v>
      </c>
      <c r="AR17" s="21">
        <v>-6.8140026998794401</v>
      </c>
      <c r="AS17">
        <v>20.101137800252843</v>
      </c>
      <c r="AT17">
        <v>6.0024221219434182</v>
      </c>
      <c r="AU17">
        <v>6.8140026998794401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11</v>
      </c>
      <c r="D18" s="4">
        <v>3</v>
      </c>
      <c r="E18" s="4">
        <v>10</v>
      </c>
      <c r="F18" s="4">
        <v>24</v>
      </c>
      <c r="G18" s="4">
        <v>130.5</v>
      </c>
      <c r="H18" s="4">
        <v>126.8</v>
      </c>
      <c r="I18" s="34">
        <v>37600.222221069213</v>
      </c>
      <c r="J18" s="35">
        <v>37.032710280373834</v>
      </c>
      <c r="K18" s="35">
        <v>33.245936025170423</v>
      </c>
      <c r="L18" s="35">
        <v>22.609083220120127</v>
      </c>
      <c r="M18" s="35">
        <v>20.47438934780536</v>
      </c>
      <c r="N18" s="4">
        <v>3.4239999999999999</v>
      </c>
      <c r="O18" s="4">
        <v>36.9491525423729</v>
      </c>
      <c r="P18" s="35">
        <v>0.53548895899053628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1.8719593282465214</v>
      </c>
      <c r="V18" s="37" t="str">
        <f t="shared" si="12"/>
        <v/>
      </c>
      <c r="W18" s="37">
        <f t="shared" si="13"/>
        <v>1.8244534328324002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1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-187.19593282465215</v>
      </c>
      <c r="AR18" s="21">
        <v>-182.44534328324002</v>
      </c>
      <c r="AS18">
        <v>2.9179810725552091</v>
      </c>
      <c r="AT18">
        <v>187.19593282465215</v>
      </c>
      <c r="AU18">
        <v>182.44534328324002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10</v>
      </c>
      <c r="D19" s="4">
        <v>2</v>
      </c>
      <c r="E19" s="4">
        <v>9</v>
      </c>
      <c r="F19" s="4">
        <v>21</v>
      </c>
      <c r="G19" s="4">
        <v>124</v>
      </c>
      <c r="H19" s="4">
        <v>106.1</v>
      </c>
      <c r="I19" s="34">
        <v>51104.208379054435</v>
      </c>
      <c r="J19" s="35">
        <v>23.370044052863435</v>
      </c>
      <c r="K19" s="35">
        <v>21.135458167330675</v>
      </c>
      <c r="L19" s="35">
        <v>12.508644577127486</v>
      </c>
      <c r="M19" s="35">
        <v>14.725657480071682</v>
      </c>
      <c r="N19" s="4">
        <v>3.9849999999999999</v>
      </c>
      <c r="O19" s="4" t="s">
        <v>140</v>
      </c>
      <c r="P19" s="35">
        <v>1.9161168708765315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0.16870876553573996</v>
      </c>
      <c r="T19" s="37" t="str">
        <f t="shared" si="10"/>
        <v/>
      </c>
      <c r="U19" s="37">
        <f t="shared" si="11"/>
        <v>0.81239276064338184</v>
      </c>
      <c r="V19" s="37" t="str">
        <f t="shared" si="12"/>
        <v/>
      </c>
      <c r="W19" s="37">
        <f t="shared" si="13"/>
        <v>0.56265000982027447</v>
      </c>
      <c r="X19" s="37" t="str">
        <f t="shared" si="14"/>
        <v/>
      </c>
      <c r="Y19" s="1">
        <f t="shared" si="0"/>
        <v>5</v>
      </c>
      <c r="Z19" s="1" t="str">
        <f t="shared" si="15"/>
        <v xml:space="preserve"> </v>
      </c>
      <c r="AA19" s="1">
        <f t="shared" si="1"/>
        <v>7</v>
      </c>
      <c r="AB19" s="1" t="str">
        <f t="shared" si="16"/>
        <v xml:space="preserve"> </v>
      </c>
      <c r="AC19" s="1">
        <f t="shared" si="2"/>
        <v>17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-81.239276064338185</v>
      </c>
      <c r="AR19" s="21">
        <v>-56.265000982027445</v>
      </c>
      <c r="AS19">
        <v>16.870876531573998</v>
      </c>
      <c r="AT19">
        <v>81.239276064338185</v>
      </c>
      <c r="AU19">
        <v>56.265000982027445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9</v>
      </c>
      <c r="D20" s="4">
        <v>2</v>
      </c>
      <c r="E20" s="4">
        <v>10</v>
      </c>
      <c r="F20" s="4">
        <v>21</v>
      </c>
      <c r="G20" s="4">
        <v>38.75</v>
      </c>
      <c r="H20" s="4">
        <v>30.09</v>
      </c>
      <c r="I20" s="34">
        <v>12646.003229083244</v>
      </c>
      <c r="J20" s="35">
        <v>10.469728601252609</v>
      </c>
      <c r="K20" s="35">
        <v>9.35052827843381</v>
      </c>
      <c r="L20" s="35">
        <v>5.2568816168833967</v>
      </c>
      <c r="M20" s="35">
        <v>4.9710262317357063</v>
      </c>
      <c r="N20" s="4">
        <v>2.5640000000000001</v>
      </c>
      <c r="O20" s="4">
        <v>-59.612172630602508</v>
      </c>
      <c r="P20" s="35">
        <v>5.7527417746759726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0.28780325712597876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-0.34328087590979461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5.7527417749059726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1</v>
      </c>
      <c r="AO20" t="s">
        <v>754</v>
      </c>
      <c r="AP20" t="s">
        <v>1024</v>
      </c>
      <c r="AQ20" s="22">
        <v>18.80520088071367</v>
      </c>
      <c r="AR20" s="21">
        <v>34.328087590979464</v>
      </c>
      <c r="AS20">
        <v>28.780325689597873</v>
      </c>
      <c r="AT20">
        <v>-18.80520088071367</v>
      </c>
      <c r="AU20">
        <v>-34.328087590979464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20</v>
      </c>
      <c r="D21" s="4">
        <v>0</v>
      </c>
      <c r="E21" s="4">
        <v>6</v>
      </c>
      <c r="F21" s="4">
        <v>26</v>
      </c>
      <c r="G21" s="4">
        <v>15.100000381469727</v>
      </c>
      <c r="H21" s="4">
        <v>14.04</v>
      </c>
      <c r="I21" s="34">
        <v>38588.41645077477</v>
      </c>
      <c r="J21" s="35">
        <v>13.232799245994345</v>
      </c>
      <c r="K21" s="35">
        <v>11.603305785123966</v>
      </c>
      <c r="L21" s="35">
        <v>6.2094106303483185</v>
      </c>
      <c r="M21" s="35">
        <v>5.8009076444237229</v>
      </c>
      <c r="N21" s="4">
        <v>0.97499999999999998</v>
      </c>
      <c r="O21" s="4" t="s">
        <v>140</v>
      </c>
      <c r="P21" s="35">
        <v>5.5484330484330489</v>
      </c>
      <c r="Q21" s="36">
        <f t="shared" si="7"/>
        <v>76.923076923316913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-0.22428561122965673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13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5.5484330486730489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-2.6229539928865009</v>
      </c>
      <c r="AR21" s="21">
        <v>22.428561122965675</v>
      </c>
      <c r="AS21">
        <v>7.5498602668784054</v>
      </c>
      <c r="AT21">
        <v>2.6229539928865009</v>
      </c>
      <c r="AU21">
        <v>-22.428561122965675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26</v>
      </c>
      <c r="D22" s="4">
        <v>0</v>
      </c>
      <c r="E22" s="4">
        <v>6</v>
      </c>
      <c r="F22" s="4">
        <v>32</v>
      </c>
      <c r="G22" s="4">
        <v>59</v>
      </c>
      <c r="H22" s="4">
        <v>48.984999999999999</v>
      </c>
      <c r="I22" s="34">
        <v>145935.42692445734</v>
      </c>
      <c r="J22" s="35">
        <v>10.16071897453654</v>
      </c>
      <c r="K22" s="35">
        <v>9.143974849562241</v>
      </c>
      <c r="L22" s="35">
        <v>4.8068864649204368</v>
      </c>
      <c r="M22" s="35">
        <v>4.4744957649391797</v>
      </c>
      <c r="N22" s="4">
        <v>5.4409999999999998</v>
      </c>
      <c r="O22" s="4">
        <v>22.092287546303872</v>
      </c>
      <c r="P22" s="35">
        <v>5.5368169262736044</v>
      </c>
      <c r="Q22" s="36">
        <f t="shared" si="7"/>
        <v>81.250000000249997</v>
      </c>
      <c r="R22" s="36" t="str">
        <f t="shared" si="8"/>
        <v xml:space="preserve"> </v>
      </c>
      <c r="S22" s="37">
        <f t="shared" si="9"/>
        <v>0.20445034219141053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-0.39949679317390774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6</v>
      </c>
      <c r="AC22" s="1">
        <f t="shared" si="2"/>
        <v>13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5.5368169265236045</v>
      </c>
      <c r="AH22" s="38" t="str">
        <f t="shared" si="19"/>
        <v xml:space="preserve"> </v>
      </c>
      <c r="AI22" s="1">
        <f t="shared" si="20"/>
        <v>10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21.201631153427236</v>
      </c>
      <c r="AR22" s="21">
        <v>39.949679317390775</v>
      </c>
      <c r="AS22">
        <v>20.445034194141055</v>
      </c>
      <c r="AT22">
        <v>-21.201631153427236</v>
      </c>
      <c r="AU22">
        <v>-39.949679317390775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3</v>
      </c>
      <c r="E23" s="4">
        <v>15</v>
      </c>
      <c r="F23" s="4">
        <v>25</v>
      </c>
      <c r="G23" s="4">
        <v>27.399999618530273</v>
      </c>
      <c r="H23" s="4">
        <v>25.07</v>
      </c>
      <c r="I23" s="34">
        <v>6797.7218075433721</v>
      </c>
      <c r="J23" s="35">
        <v>7.6293365794278758</v>
      </c>
      <c r="K23" s="35">
        <v>6.5474014102898925</v>
      </c>
      <c r="L23" s="35">
        <v>3.7613820417947785</v>
      </c>
      <c r="M23" s="35">
        <v>3.483005852915436</v>
      </c>
      <c r="N23" s="4">
        <v>2.8860000000000001</v>
      </c>
      <c r="O23" s="4" t="s">
        <v>140</v>
      </c>
      <c r="P23" s="35">
        <v>4.6230554447546872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-0.53010706729200319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3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4.6230554450146872</v>
      </c>
      <c r="AH23" s="38" t="str">
        <f t="shared" si="19"/>
        <v xml:space="preserve"> </v>
      </c>
      <c r="AI23" s="1">
        <f t="shared" si="20"/>
        <v>12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40.832998201504822</v>
      </c>
      <c r="AR23" s="21">
        <v>53.010706729200322</v>
      </c>
      <c r="AS23">
        <v>9.2939753431602554</v>
      </c>
      <c r="AT23">
        <v>-40.832998201504822</v>
      </c>
      <c r="AU23">
        <v>-53.010706729200322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27</v>
      </c>
      <c r="D24" s="4">
        <v>2</v>
      </c>
      <c r="E24" s="4">
        <v>5</v>
      </c>
      <c r="F24" s="4">
        <v>34</v>
      </c>
      <c r="G24" s="4">
        <v>26</v>
      </c>
      <c r="H24" s="4">
        <v>20.14</v>
      </c>
      <c r="I24" s="34">
        <v>10258.553062768302</v>
      </c>
      <c r="J24" s="35">
        <v>16.81213342208866</v>
      </c>
      <c r="K24" s="35">
        <v>14.349750244105977</v>
      </c>
      <c r="L24" s="35">
        <v>6.0094652971886262</v>
      </c>
      <c r="M24" s="35">
        <v>5.5919967434110882</v>
      </c>
      <c r="N24" s="4">
        <v>1.2670000000000001</v>
      </c>
      <c r="O24" s="4">
        <v>83.499999999999986</v>
      </c>
      <c r="P24" s="35">
        <v>2.4197091678640223</v>
      </c>
      <c r="Q24" s="36">
        <f t="shared" si="7"/>
        <v>79.411764706152354</v>
      </c>
      <c r="R24" s="36" t="str">
        <f t="shared" si="8"/>
        <v xml:space="preserve"> </v>
      </c>
      <c r="S24" s="37">
        <f t="shared" si="9"/>
        <v>0.29096325746960283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-0.2492639032339582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12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7</v>
      </c>
      <c r="AF24" s="1" t="str">
        <f t="shared" si="4"/>
        <v xml:space="preserve"> </v>
      </c>
      <c r="AG24" s="38">
        <f t="shared" si="18"/>
        <v>2.4197091681340224</v>
      </c>
      <c r="AH24" s="38" t="str">
        <f t="shared" si="19"/>
        <v xml:space="preserve"> </v>
      </c>
      <c r="AI24" s="1">
        <f t="shared" si="20"/>
        <v>26</v>
      </c>
      <c r="AJ24" s="1" t="str">
        <f t="shared" si="21"/>
        <v xml:space="preserve"> </v>
      </c>
      <c r="AK24" s="25">
        <f t="shared" si="22"/>
        <v>83.500000000269992</v>
      </c>
      <c r="AL24" s="25" t="str">
        <f t="shared" si="23"/>
        <v xml:space="preserve"> </v>
      </c>
      <c r="AM24" s="1">
        <f t="shared" si="5"/>
        <v>2</v>
      </c>
      <c r="AN24" s="1" t="str">
        <f t="shared" si="6"/>
        <v xml:space="preserve"> </v>
      </c>
      <c r="AO24" t="s">
        <v>750</v>
      </c>
      <c r="AP24" t="s">
        <v>1079</v>
      </c>
      <c r="AQ24" s="22">
        <v>-30.381392676197152</v>
      </c>
      <c r="AR24" s="21">
        <v>24.926390323395818</v>
      </c>
      <c r="AS24">
        <v>29.09632571996028</v>
      </c>
      <c r="AT24">
        <v>30.381392676197152</v>
      </c>
      <c r="AU24">
        <v>-24.926390323395818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9</v>
      </c>
      <c r="D25" s="4">
        <v>5</v>
      </c>
      <c r="E25" s="4">
        <v>13</v>
      </c>
      <c r="F25" s="4">
        <v>27</v>
      </c>
      <c r="G25" s="4">
        <v>32.5</v>
      </c>
      <c r="H25" s="4">
        <v>23.785</v>
      </c>
      <c r="I25" s="34">
        <v>21687.542983129377</v>
      </c>
      <c r="J25" s="35">
        <v>5.6820353559483996</v>
      </c>
      <c r="K25" s="35">
        <v>5.3293748599596684</v>
      </c>
      <c r="L25" s="35" t="s">
        <v>1019</v>
      </c>
      <c r="M25" s="35" t="s">
        <v>1019</v>
      </c>
      <c r="N25" s="4">
        <v>4.1859999999999999</v>
      </c>
      <c r="O25" s="4" t="s">
        <v>140</v>
      </c>
      <c r="P25" s="35">
        <v>9.4513348749211694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0.3664073999016102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3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9.4513348752011694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55.934701186073113</v>
      </c>
      <c r="AR25" s="21" t="e">
        <v>#VALUE!</v>
      </c>
      <c r="AS25">
        <v>36.640739962161021</v>
      </c>
      <c r="AT25">
        <v>-55.934701186073113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21</v>
      </c>
      <c r="D26" s="4">
        <v>1</v>
      </c>
      <c r="E26" s="4">
        <v>4</v>
      </c>
      <c r="F26" s="4">
        <v>26</v>
      </c>
      <c r="G26" s="4">
        <v>520</v>
      </c>
      <c r="H26" s="4">
        <v>468.2</v>
      </c>
      <c r="I26" s="34">
        <v>66727.323338376998</v>
      </c>
      <c r="J26" s="35">
        <v>18.171233408367616</v>
      </c>
      <c r="K26" s="35">
        <v>16.074432656984929</v>
      </c>
      <c r="L26" s="35">
        <v>12.045656490697125</v>
      </c>
      <c r="M26" s="35">
        <v>10.947283119217575</v>
      </c>
      <c r="N26" s="4">
        <v>25.766000000000002</v>
      </c>
      <c r="O26" s="4" t="s">
        <v>140</v>
      </c>
      <c r="P26" s="35">
        <v>2.2530969671080734</v>
      </c>
      <c r="Q26" s="36">
        <f t="shared" si="7"/>
        <v>80.769230769520775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0.50481094233809509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12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2.2530969673980734</v>
      </c>
      <c r="AH26" s="38" t="str">
        <f t="shared" si="19"/>
        <v xml:space="preserve"> </v>
      </c>
      <c r="AI26" s="1">
        <f t="shared" si="20"/>
        <v>28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-40.92147968052906</v>
      </c>
      <c r="AR26" s="21">
        <v>-50.481094233809507</v>
      </c>
      <c r="AS26">
        <v>11.063648013669368</v>
      </c>
      <c r="AT26">
        <v>40.92147968052906</v>
      </c>
      <c r="AU26">
        <v>50.481094233809507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2</v>
      </c>
      <c r="D27" s="4">
        <v>4</v>
      </c>
      <c r="E27" s="4">
        <v>14</v>
      </c>
      <c r="F27" s="4">
        <v>20</v>
      </c>
      <c r="G27" s="4">
        <v>55</v>
      </c>
      <c r="H27" s="4">
        <v>56.12</v>
      </c>
      <c r="I27" s="34">
        <v>16943.002611774169</v>
      </c>
      <c r="J27" s="35">
        <v>18.010269576379972</v>
      </c>
      <c r="K27" s="35">
        <v>17.047387606318345</v>
      </c>
      <c r="L27" s="35">
        <v>12.189587649695486</v>
      </c>
      <c r="M27" s="35">
        <v>11.811655775872712</v>
      </c>
      <c r="N27" s="4">
        <v>3.1160000000000001</v>
      </c>
      <c r="O27" s="4">
        <v>14.615384615384611</v>
      </c>
      <c r="P27" s="35">
        <v>2.5392017106200999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0.52279162966480164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10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2.5392017109200999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-39.673173587652521</v>
      </c>
      <c r="AR27" s="21">
        <v>-52.279162966480165</v>
      </c>
      <c r="AS27">
        <v>-1.9957234497505305</v>
      </c>
      <c r="AT27">
        <v>39.673173587652521</v>
      </c>
      <c r="AU27">
        <v>52.279162966480165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21</v>
      </c>
      <c r="D28" s="4">
        <v>1</v>
      </c>
      <c r="E28" s="4">
        <v>9</v>
      </c>
      <c r="F28" s="4">
        <v>31</v>
      </c>
      <c r="G28" s="4">
        <v>323</v>
      </c>
      <c r="H28" s="4">
        <v>290.85000000000002</v>
      </c>
      <c r="I28" s="34">
        <v>165782.31721572494</v>
      </c>
      <c r="J28" s="35">
        <v>20.785392696348175</v>
      </c>
      <c r="K28" s="35">
        <v>19.151247777704615</v>
      </c>
      <c r="L28" s="35">
        <v>11.828537198359065</v>
      </c>
      <c r="M28" s="35">
        <v>11.00866647089769</v>
      </c>
      <c r="N28" s="4">
        <v>13.993</v>
      </c>
      <c r="O28" s="4" t="s">
        <v>140</v>
      </c>
      <c r="P28" s="35">
        <v>2.2812446278150249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0.61194797770933373</v>
      </c>
      <c r="V28" s="37" t="str">
        <f t="shared" si="12"/>
        <v/>
      </c>
      <c r="W28" s="37">
        <f t="shared" si="13"/>
        <v>0.47768718306807556</v>
      </c>
      <c r="X28" s="37" t="str">
        <f t="shared" si="14"/>
        <v/>
      </c>
      <c r="Y28" s="1">
        <f t="shared" si="0"/>
        <v>8</v>
      </c>
      <c r="Z28" s="1" t="str">
        <f t="shared" si="15"/>
        <v xml:space="preserve"> </v>
      </c>
      <c r="AA28" s="1">
        <f t="shared" si="1"/>
        <v>13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2.2812446281250249</v>
      </c>
      <c r="AH28" s="38" t="str">
        <f t="shared" si="19"/>
        <v xml:space="preserve"> </v>
      </c>
      <c r="AI28" s="1">
        <f t="shared" si="20"/>
        <v>27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-61.194797770933377</v>
      </c>
      <c r="AR28" s="21">
        <v>-47.768718306807557</v>
      </c>
      <c r="AS28">
        <v>11.053807804710324</v>
      </c>
      <c r="AT28">
        <v>61.194797770933377</v>
      </c>
      <c r="AU28">
        <v>47.768718306807557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3</v>
      </c>
      <c r="E29" s="4">
        <v>7</v>
      </c>
      <c r="F29" s="4">
        <v>21</v>
      </c>
      <c r="G29" s="4">
        <v>115</v>
      </c>
      <c r="H29" s="4">
        <v>100.9</v>
      </c>
      <c r="I29" s="34">
        <v>20480.39651925884</v>
      </c>
      <c r="J29" s="35">
        <v>9.1486082147066838</v>
      </c>
      <c r="K29" s="35">
        <v>8.4463418717562373</v>
      </c>
      <c r="L29" s="35">
        <v>4.8030168886875835</v>
      </c>
      <c r="M29" s="35">
        <v>4.5238517671517666</v>
      </c>
      <c r="N29" s="4">
        <v>11.029</v>
      </c>
      <c r="O29" s="4">
        <v>14.01595786415138</v>
      </c>
      <c r="P29" s="35">
        <v>4.0862239841427153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-0.39998020233154941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4.0862239844627153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29.050748638766976</v>
      </c>
      <c r="AR29" s="21">
        <v>39.998020233154939</v>
      </c>
      <c r="AS29">
        <v>13.97423191278493</v>
      </c>
      <c r="AT29">
        <v>-29.050748638766976</v>
      </c>
      <c r="AU29">
        <v>-39.998020233154939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19</v>
      </c>
      <c r="D30" s="4">
        <v>0</v>
      </c>
      <c r="E30" s="4">
        <v>8</v>
      </c>
      <c r="F30" s="4">
        <v>27</v>
      </c>
      <c r="G30" s="4">
        <v>26.915000915527344</v>
      </c>
      <c r="H30" s="4">
        <v>19.489999999999998</v>
      </c>
      <c r="I30" s="34">
        <v>22478.212022562268</v>
      </c>
      <c r="J30" s="35">
        <v>5.462233517304357</v>
      </c>
      <c r="K30" s="35">
        <v>5.6372153701139531</v>
      </c>
      <c r="L30" s="35">
        <v>3.947184264521848</v>
      </c>
      <c r="M30" s="35">
        <v>4.0014876940834148</v>
      </c>
      <c r="N30" s="4">
        <v>4.0270000000000001</v>
      </c>
      <c r="O30" s="4">
        <v>-29.332999026929567</v>
      </c>
      <c r="P30" s="35">
        <v>1.6911847252549732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0.38096464453355816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-0.50689561193576194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2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57.639307562652697</v>
      </c>
      <c r="AR30" s="21">
        <v>50.689561193576196</v>
      </c>
      <c r="AS30">
        <v>38.096464420355815</v>
      </c>
      <c r="AT30">
        <v>-57.639307562652697</v>
      </c>
      <c r="AU30">
        <v>-50.689561193576196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8</v>
      </c>
      <c r="D31" s="4">
        <v>7</v>
      </c>
      <c r="E31" s="4">
        <v>15</v>
      </c>
      <c r="F31" s="4">
        <v>30</v>
      </c>
      <c r="G31" s="4">
        <v>215</v>
      </c>
      <c r="H31" s="4">
        <v>220.5</v>
      </c>
      <c r="I31" s="34">
        <v>139463.24895000274</v>
      </c>
      <c r="J31" s="35">
        <v>28.849928038728248</v>
      </c>
      <c r="K31" s="35">
        <v>27.028683500858055</v>
      </c>
      <c r="L31" s="35">
        <v>18.506921883850328</v>
      </c>
      <c r="M31" s="35">
        <v>17.438180867740957</v>
      </c>
      <c r="N31" s="4">
        <v>7.6429999999999998</v>
      </c>
      <c r="O31" s="4">
        <v>3.9215686274509838</v>
      </c>
      <c r="P31" s="35">
        <v>1.8780045351473924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1.2373685134781351</v>
      </c>
      <c r="V31" s="37" t="str">
        <f t="shared" si="12"/>
        <v/>
      </c>
      <c r="W31" s="37">
        <f t="shared" si="13"/>
        <v>1.3119884400922825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4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-123.73685134781351</v>
      </c>
      <c r="AR31" s="21">
        <v>-131.19884400922825</v>
      </c>
      <c r="AS31">
        <v>-2.4943310657596363</v>
      </c>
      <c r="AT31">
        <v>123.73685134781351</v>
      </c>
      <c r="AU31">
        <v>131.19884400922825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9</v>
      </c>
      <c r="F32" s="4">
        <v>30</v>
      </c>
      <c r="G32" s="4">
        <v>17</v>
      </c>
      <c r="H32" s="4">
        <v>13.195</v>
      </c>
      <c r="I32" s="34">
        <v>39613.236359213653</v>
      </c>
      <c r="J32" s="35">
        <v>11.384814495254529</v>
      </c>
      <c r="K32" s="35">
        <v>10.447347585114805</v>
      </c>
      <c r="L32" s="35">
        <v>5.2379411496696786</v>
      </c>
      <c r="M32" s="35">
        <v>5.1394229888034353</v>
      </c>
      <c r="N32" s="4">
        <v>1.079</v>
      </c>
      <c r="O32" s="4" t="s">
        <v>140</v>
      </c>
      <c r="P32" s="35">
        <v>5.63849943160288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0.28836680595818492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-0.34564702526314961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8</v>
      </c>
      <c r="AC32" s="1">
        <f t="shared" si="2"/>
        <v>7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5.6384994319528801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11.708530262958671</v>
      </c>
      <c r="AR32" s="21">
        <v>34.56470252631496</v>
      </c>
      <c r="AS32">
        <v>28.836680560818493</v>
      </c>
      <c r="AT32">
        <v>-11.708530262958671</v>
      </c>
      <c r="AU32">
        <v>-34.56470252631496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13</v>
      </c>
      <c r="D33" s="4">
        <v>4</v>
      </c>
      <c r="E33" s="4">
        <v>8</v>
      </c>
      <c r="F33" s="4">
        <v>25</v>
      </c>
      <c r="G33" s="4">
        <v>60</v>
      </c>
      <c r="H33" s="4">
        <v>47.81</v>
      </c>
      <c r="I33" s="34">
        <v>12693.695079719715</v>
      </c>
      <c r="J33" s="35">
        <v>10.010469011725293</v>
      </c>
      <c r="K33" s="35">
        <v>9.4710776545166411</v>
      </c>
      <c r="L33" s="35">
        <v>7.1874917840473236</v>
      </c>
      <c r="M33" s="35">
        <v>6.8365475318711608</v>
      </c>
      <c r="N33" s="4">
        <v>4.7759999999999998</v>
      </c>
      <c r="O33" s="4" t="s">
        <v>140</v>
      </c>
      <c r="P33" s="35">
        <v>4.6099142438820326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0.25496758036418304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>
        <f t="shared" si="14"/>
        <v>-0.10209822993436368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>
        <f t="shared" si="16"/>
        <v>16</v>
      </c>
      <c r="AC33" s="1">
        <f t="shared" si="2"/>
        <v>11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4.6099142442420327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22.366849089131879</v>
      </c>
      <c r="AR33" s="21">
        <v>10.209822993436369</v>
      </c>
      <c r="AS33">
        <v>25.496758000418307</v>
      </c>
      <c r="AT33">
        <v>-22.366849089131879</v>
      </c>
      <c r="AU33">
        <v>-10.209822993436369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6</v>
      </c>
      <c r="D34" s="4">
        <v>2</v>
      </c>
      <c r="E34" s="4">
        <v>16</v>
      </c>
      <c r="F34" s="4">
        <v>24</v>
      </c>
      <c r="G34" s="4">
        <v>150</v>
      </c>
      <c r="H34" s="4">
        <v>149</v>
      </c>
      <c r="I34" s="34">
        <v>44633.667260219503</v>
      </c>
      <c r="J34" s="35">
        <v>23.737454197865222</v>
      </c>
      <c r="K34" s="35">
        <v>21.510033203406955</v>
      </c>
      <c r="L34" s="35">
        <v>16.787739376770539</v>
      </c>
      <c r="M34" s="35">
        <v>15.596229258918875</v>
      </c>
      <c r="N34" s="4">
        <v>6.2770000000000001</v>
      </c>
      <c r="O34" s="4">
        <v>10.594635824714478</v>
      </c>
      <c r="P34" s="35">
        <v>1.8409395973154363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0.84088613812619362</v>
      </c>
      <c r="V34" s="37" t="str">
        <f t="shared" si="12"/>
        <v/>
      </c>
      <c r="W34" s="37">
        <f t="shared" si="13"/>
        <v>1.0972185227757891</v>
      </c>
      <c r="X34" s="37" t="str">
        <f t="shared" si="14"/>
        <v/>
      </c>
      <c r="Y34" s="1">
        <f t="shared" si="0"/>
        <v>4</v>
      </c>
      <c r="Z34" s="1" t="str">
        <f t="shared" si="15"/>
        <v xml:space="preserve"> </v>
      </c>
      <c r="AA34" s="1">
        <f t="shared" si="1"/>
        <v>5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-84.088613812619357</v>
      </c>
      <c r="AR34" s="21">
        <v>-109.72185227757892</v>
      </c>
      <c r="AS34">
        <v>0.67114093959732557</v>
      </c>
      <c r="AT34">
        <v>84.088613812619357</v>
      </c>
      <c r="AU34">
        <v>109.72185227757892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3</v>
      </c>
      <c r="E35" s="4">
        <v>15</v>
      </c>
      <c r="F35" s="4">
        <v>21</v>
      </c>
      <c r="G35" s="4">
        <v>501</v>
      </c>
      <c r="H35" s="4">
        <v>541.4</v>
      </c>
      <c r="I35" s="34">
        <v>64505.449717977368</v>
      </c>
      <c r="J35" s="35">
        <v>38.446243431330771</v>
      </c>
      <c r="K35" s="35">
        <v>34.951581665590702</v>
      </c>
      <c r="L35" s="35">
        <v>22.085964034627555</v>
      </c>
      <c r="M35" s="35">
        <v>20.296900339886285</v>
      </c>
      <c r="N35" s="4">
        <v>12.863</v>
      </c>
      <c r="O35" s="4" t="s">
        <v>140</v>
      </c>
      <c r="P35" s="35">
        <v>1.0563354266715921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1.9815815969905928</v>
      </c>
      <c r="V35" s="37" t="str">
        <f t="shared" si="12"/>
        <v/>
      </c>
      <c r="W35" s="37">
        <f t="shared" si="13"/>
        <v>1.7591024513326237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2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-198.15815969905927</v>
      </c>
      <c r="AR35" s="21">
        <v>-175.91024513326238</v>
      </c>
      <c r="AS35">
        <v>-7.462135205024012</v>
      </c>
      <c r="AT35">
        <v>198.15815969905927</v>
      </c>
      <c r="AU35">
        <v>175.91024513326238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13</v>
      </c>
      <c r="D36" s="4">
        <v>1</v>
      </c>
      <c r="E36" s="4">
        <v>11</v>
      </c>
      <c r="F36" s="4">
        <v>25</v>
      </c>
      <c r="G36" s="4">
        <v>74</v>
      </c>
      <c r="H36" s="4">
        <v>57.57</v>
      </c>
      <c r="I36" s="34">
        <v>19214.112737773023</v>
      </c>
      <c r="J36" s="35">
        <v>4.0408507054116658</v>
      </c>
      <c r="K36" s="35">
        <v>3.8549618320610683</v>
      </c>
      <c r="L36" s="35">
        <v>2.1532104981244049</v>
      </c>
      <c r="M36" s="35">
        <v>2.0473306926335479</v>
      </c>
      <c r="N36" s="4">
        <v>14.247</v>
      </c>
      <c r="O36" s="4">
        <v>12.854041235331525</v>
      </c>
      <c r="P36" s="35">
        <v>6.5641827340628796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0.28539169745444321</v>
      </c>
      <c r="T36" s="37" t="str">
        <f t="shared" si="10"/>
        <v/>
      </c>
      <c r="U36" s="37" t="str">
        <f t="shared" si="11"/>
        <v/>
      </c>
      <c r="V36" s="37">
        <f t="shared" si="12"/>
        <v>-0.68662410097462034</v>
      </c>
      <c r="W36" s="37" t="str">
        <f t="shared" si="13"/>
        <v/>
      </c>
      <c r="X36" s="37">
        <f t="shared" si="14"/>
        <v>-0.73100887268060022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9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6.5641827344528796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68.662410097462029</v>
      </c>
      <c r="AR36" s="21">
        <v>73.100887268060021</v>
      </c>
      <c r="AS36">
        <v>28.539169706444323</v>
      </c>
      <c r="AT36">
        <v>-68.662410097462029</v>
      </c>
      <c r="AU36">
        <v>-73.100887268060021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10</v>
      </c>
      <c r="F37" s="4">
        <v>26</v>
      </c>
      <c r="G37" s="4">
        <v>117</v>
      </c>
      <c r="H37" s="4">
        <v>114.2</v>
      </c>
      <c r="I37" s="34">
        <v>56164.441380162745</v>
      </c>
      <c r="J37" s="35">
        <v>20.024548483254428</v>
      </c>
      <c r="K37" s="35">
        <v>17.085577498503891</v>
      </c>
      <c r="L37" s="35">
        <v>12.397797356828194</v>
      </c>
      <c r="M37" s="35">
        <v>11.004370532767885</v>
      </c>
      <c r="N37" s="4">
        <v>4.774</v>
      </c>
      <c r="O37" s="4">
        <v>11.304347826086968</v>
      </c>
      <c r="P37" s="35">
        <v>1.9544658493870404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0.54880235359971397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-55.294301645768563</v>
      </c>
      <c r="AR37" s="21">
        <v>-54.880235359971394</v>
      </c>
      <c r="AS37">
        <v>2.4518388791593626</v>
      </c>
      <c r="AT37">
        <v>55.294301645768563</v>
      </c>
      <c r="AU37">
        <v>54.880235359971394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85</v>
      </c>
      <c r="H38" s="4">
        <v>73.39</v>
      </c>
      <c r="I38" s="34">
        <v>103334.12338022431</v>
      </c>
      <c r="J38" s="35">
        <v>12.787942150200383</v>
      </c>
      <c r="K38" s="35">
        <v>11.766875100208434</v>
      </c>
      <c r="L38" s="35">
        <v>10.385277357975777</v>
      </c>
      <c r="M38" s="35">
        <v>9.693454115349855</v>
      </c>
      <c r="N38" s="4">
        <v>5.7389999999999999</v>
      </c>
      <c r="O38" s="4">
        <v>8.0468749999999982</v>
      </c>
      <c r="P38" s="35">
        <v>4.3316528137348413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0.15819593991129441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0.29738707222536531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16</v>
      </c>
      <c r="AB38" s="1" t="str">
        <f t="shared" si="16"/>
        <v xml:space="preserve"> </v>
      </c>
      <c r="AC38" s="1">
        <f t="shared" si="26"/>
        <v>19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4.3316528141448414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0.82700005133373722</v>
      </c>
      <c r="AR38" s="21">
        <v>-29.738707222536533</v>
      </c>
      <c r="AS38">
        <v>15.819593950129441</v>
      </c>
      <c r="AT38">
        <v>-0.82700005133373722</v>
      </c>
      <c r="AU38">
        <v>29.738707222536533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1</v>
      </c>
      <c r="E39" s="4">
        <v>9</v>
      </c>
      <c r="F39" s="4">
        <v>24</v>
      </c>
      <c r="G39" s="4">
        <v>40.5</v>
      </c>
      <c r="H39" s="4">
        <v>31.594999999999999</v>
      </c>
      <c r="I39" s="34">
        <v>19490.192354628358</v>
      </c>
      <c r="J39" s="35">
        <v>9.3614814814814817</v>
      </c>
      <c r="K39" s="35">
        <v>8.5184685899164183</v>
      </c>
      <c r="L39" s="35">
        <v>5.972931091197168</v>
      </c>
      <c r="M39" s="35">
        <v>5.6542953385303933</v>
      </c>
      <c r="N39" s="4">
        <v>3.1560000000000001</v>
      </c>
      <c r="O39" s="4" t="s">
        <v>140</v>
      </c>
      <c r="P39" s="35">
        <v>4.5228675423326479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0.28184839415318569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-0.25382796107406336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10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4.5228675427526479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27.399874696191418</v>
      </c>
      <c r="AR39" s="21">
        <v>25.382796107406335</v>
      </c>
      <c r="AS39">
        <v>28.184839373318571</v>
      </c>
      <c r="AT39">
        <v>-27.399874696191418</v>
      </c>
      <c r="AU39">
        <v>-25.382796107406335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17</v>
      </c>
      <c r="H40" s="4">
        <v>14.59</v>
      </c>
      <c r="I40" s="34">
        <v>15003.359756940717</v>
      </c>
      <c r="J40" s="35">
        <v>13.25786979074921</v>
      </c>
      <c r="K40" s="35">
        <v>11.933140020229489</v>
      </c>
      <c r="L40" s="35">
        <v>6.583069001029866</v>
      </c>
      <c r="M40" s="35">
        <v>5.9627687843299828</v>
      </c>
      <c r="N40" s="4">
        <v>1.242</v>
      </c>
      <c r="O40" s="4">
        <v>-15.769230769230772</v>
      </c>
      <c r="P40" s="35">
        <v>1.5972040519067243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0.16518163168428376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-0.17760611266251181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15</v>
      </c>
      <c r="AC40" s="1">
        <f t="shared" si="26"/>
        <v>18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-2.8173809854772136</v>
      </c>
      <c r="AR40" s="21">
        <v>17.760611266251182</v>
      </c>
      <c r="AS40">
        <v>16.518163125428377</v>
      </c>
      <c r="AT40">
        <v>2.8173809854772136</v>
      </c>
      <c r="AU40">
        <v>-17.760611266251182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11</v>
      </c>
      <c r="D41" s="4">
        <v>2</v>
      </c>
      <c r="E41" s="4">
        <v>10</v>
      </c>
      <c r="F41" s="4">
        <v>23</v>
      </c>
      <c r="G41" s="4">
        <v>70</v>
      </c>
      <c r="H41" s="4">
        <v>66.14</v>
      </c>
      <c r="I41" s="34">
        <v>43232.403315375057</v>
      </c>
      <c r="J41" s="35">
        <v>13.739094308267553</v>
      </c>
      <c r="K41" s="35">
        <v>12.907884465261516</v>
      </c>
      <c r="L41" s="35">
        <v>9.7327128216353547</v>
      </c>
      <c r="M41" s="35">
        <v>9.2922995028997519</v>
      </c>
      <c r="N41" s="4">
        <v>4.8140000000000001</v>
      </c>
      <c r="O41" s="4">
        <v>11.164883892156615</v>
      </c>
      <c r="P41" s="35">
        <v>3.726942848503175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0.21586505176718251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17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3.7269428489431751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-6.5493715192626478</v>
      </c>
      <c r="AR41" s="21">
        <v>-21.586505176718251</v>
      </c>
      <c r="AS41">
        <v>5.836105231327493</v>
      </c>
      <c r="AT41">
        <v>6.5493715192626478</v>
      </c>
      <c r="AU41">
        <v>21.586505176718251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5</v>
      </c>
      <c r="D42" s="4">
        <v>8</v>
      </c>
      <c r="E42" s="4">
        <v>8</v>
      </c>
      <c r="F42" s="4">
        <v>21</v>
      </c>
      <c r="G42" s="4">
        <v>90</v>
      </c>
      <c r="H42" s="4">
        <v>94.06</v>
      </c>
      <c r="I42" s="34">
        <v>15653.238355418724</v>
      </c>
      <c r="J42" s="35">
        <v>18.137292711145392</v>
      </c>
      <c r="K42" s="35">
        <v>16.775459247369358</v>
      </c>
      <c r="L42" s="35">
        <v>10.628818327314915</v>
      </c>
      <c r="M42" s="35">
        <v>9.9404326690874978</v>
      </c>
      <c r="N42" s="4">
        <v>5.1859999999999999</v>
      </c>
      <c r="O42" s="4">
        <v>3.3391461603048533</v>
      </c>
      <c r="P42" s="35">
        <v>2.9257920476291734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0.32781157551849827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14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2.9257920480791735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-40.658262915521661</v>
      </c>
      <c r="AR42" s="21">
        <v>-32.78115755184983</v>
      </c>
      <c r="AS42">
        <v>-4.3163937911971146</v>
      </c>
      <c r="AT42">
        <v>40.658262915521661</v>
      </c>
      <c r="AU42">
        <v>32.78115755184983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13</v>
      </c>
      <c r="D43" s="4">
        <v>5</v>
      </c>
      <c r="E43" s="4">
        <v>7</v>
      </c>
      <c r="F43" s="4">
        <v>25</v>
      </c>
      <c r="G43" s="4">
        <v>24</v>
      </c>
      <c r="H43" s="4">
        <v>20.93</v>
      </c>
      <c r="I43" s="34">
        <v>21373.488670132334</v>
      </c>
      <c r="J43" s="35">
        <v>5.4690357982754119</v>
      </c>
      <c r="K43" s="35">
        <v>5.1871127633209415</v>
      </c>
      <c r="L43" s="35">
        <v>1.5926882425832787</v>
      </c>
      <c r="M43" s="35">
        <v>1.5167653948450319</v>
      </c>
      <c r="N43" s="4">
        <v>3.34</v>
      </c>
      <c r="O43" s="4">
        <v>92.411924119241178</v>
      </c>
      <c r="P43" s="35">
        <v>4.4003822264691834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-0.80103245538974832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4.4003822269291835</v>
      </c>
      <c r="AH43" s="38" t="str">
        <f t="shared" si="19"/>
        <v xml:space="preserve"> </v>
      </c>
      <c r="AI43" s="1">
        <f t="shared" si="29"/>
        <v>15</v>
      </c>
      <c r="AJ43" s="1" t="str">
        <f t="shared" si="30"/>
        <v xml:space="preserve"> </v>
      </c>
      <c r="AK43" s="25">
        <f t="shared" si="22"/>
        <v>92.411924119701183</v>
      </c>
      <c r="AL43" s="25" t="str">
        <f t="shared" si="23"/>
        <v xml:space="preserve"> </v>
      </c>
      <c r="AM43" s="1">
        <f t="shared" si="31"/>
        <v>1</v>
      </c>
      <c r="AN43" s="1" t="str">
        <f t="shared" si="32"/>
        <v xml:space="preserve"> </v>
      </c>
      <c r="AO43" t="s">
        <v>744</v>
      </c>
      <c r="AP43" t="s">
        <v>1028</v>
      </c>
      <c r="AQ43" s="22">
        <v>57.586554539338252</v>
      </c>
      <c r="AR43" s="21">
        <v>80.103245538974832</v>
      </c>
      <c r="AS43">
        <v>14.66794075489728</v>
      </c>
      <c r="AT43">
        <v>-57.586554539338252</v>
      </c>
      <c r="AU43">
        <v>-80.103245538974832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14</v>
      </c>
      <c r="D44" s="4">
        <v>1</v>
      </c>
      <c r="E44" s="4">
        <v>8</v>
      </c>
      <c r="F44" s="4">
        <v>23</v>
      </c>
      <c r="G44" s="4">
        <v>175</v>
      </c>
      <c r="H44" s="4">
        <v>143.41999999999999</v>
      </c>
      <c r="I44" s="34">
        <v>22383.92049478359</v>
      </c>
      <c r="J44" s="35">
        <v>11.389771283354509</v>
      </c>
      <c r="K44" s="35">
        <v>10.995093529592149</v>
      </c>
      <c r="L44" s="35">
        <v>20.301841743804118</v>
      </c>
      <c r="M44" s="35">
        <v>19.545776031283573</v>
      </c>
      <c r="N44" s="4">
        <v>12.592000000000001</v>
      </c>
      <c r="O44" s="4">
        <v>16.025591402577579</v>
      </c>
      <c r="P44" s="35">
        <v>7.7151024961651098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0.22019244224938925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1.5362198921484178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3</v>
      </c>
      <c r="AB44" s="1" t="str">
        <f t="shared" si="16"/>
        <v xml:space="preserve"> </v>
      </c>
      <c r="AC44" s="1">
        <f t="shared" si="26"/>
        <v>12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7.7151024966351098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11.670089398884453</v>
      </c>
      <c r="AR44" s="21">
        <v>-153.62198921484179</v>
      </c>
      <c r="AS44">
        <v>22.019244177938923</v>
      </c>
      <c r="AT44">
        <v>-11.670089398884453</v>
      </c>
      <c r="AU44">
        <v>153.62198921484179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10</v>
      </c>
      <c r="D45" s="4">
        <v>0</v>
      </c>
      <c r="E45" s="4">
        <v>9</v>
      </c>
      <c r="F45" s="4">
        <v>19</v>
      </c>
      <c r="G45" s="4">
        <v>20.5</v>
      </c>
      <c r="H45" s="4">
        <v>18.850000000000001</v>
      </c>
      <c r="I45" s="34">
        <v>12032.495156388281</v>
      </c>
      <c r="J45" s="35">
        <v>14.378337147215868</v>
      </c>
      <c r="K45" s="35">
        <v>13.321554770318022</v>
      </c>
      <c r="L45" s="35">
        <v>6.3147676285615475</v>
      </c>
      <c r="M45" s="35">
        <v>6.0975889835944921</v>
      </c>
      <c r="N45" s="4">
        <v>1.196</v>
      </c>
      <c r="O45" s="4" t="s">
        <v>140</v>
      </c>
      <c r="P45" s="35">
        <v>5.0663129973474801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-0.21112382433281107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5.0663129978274801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-11.50682513373753</v>
      </c>
      <c r="AR45" s="21">
        <v>21.112382433281105</v>
      </c>
      <c r="AS45">
        <v>8.7533156498673659</v>
      </c>
      <c r="AT45">
        <v>11.50682513373753</v>
      </c>
      <c r="AU45">
        <v>-21.112382433281105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16</v>
      </c>
      <c r="D46" s="4">
        <v>4</v>
      </c>
      <c r="E46" s="4">
        <v>9</v>
      </c>
      <c r="F46" s="4">
        <v>29</v>
      </c>
      <c r="G46" s="4">
        <v>24.75</v>
      </c>
      <c r="H46" s="4">
        <v>22.73</v>
      </c>
      <c r="I46" s="34">
        <v>33513.185312035428</v>
      </c>
      <c r="J46" s="35">
        <v>21.940154440154441</v>
      </c>
      <c r="K46" s="35">
        <v>19.477292202227936</v>
      </c>
      <c r="L46" s="35">
        <v>15.165288130556451</v>
      </c>
      <c r="M46" s="35">
        <v>13.80421527190758</v>
      </c>
      <c r="N46" s="4">
        <v>1.036</v>
      </c>
      <c r="O46" s="4" t="s">
        <v>140</v>
      </c>
      <c r="P46" s="35">
        <v>2.2305323361196656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>
        <f t="shared" si="11"/>
        <v>0.70150201620443764</v>
      </c>
      <c r="V46" s="37" t="str">
        <f t="shared" si="12"/>
        <v/>
      </c>
      <c r="W46" s="37">
        <f t="shared" si="13"/>
        <v>0.89453281688681585</v>
      </c>
      <c r="X46" s="37" t="str">
        <f t="shared" si="14"/>
        <v/>
      </c>
      <c r="Y46" s="1">
        <f t="shared" si="24"/>
        <v>7</v>
      </c>
      <c r="Z46" s="1" t="str">
        <f t="shared" si="15"/>
        <v xml:space="preserve"> </v>
      </c>
      <c r="AA46" s="1">
        <f t="shared" si="25"/>
        <v>6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2.2305323366096657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-70.150201620443767</v>
      </c>
      <c r="AR46" s="21">
        <v>-89.453281688681585</v>
      </c>
      <c r="AS46">
        <v>8.886933567971834</v>
      </c>
      <c r="AT46">
        <v>70.150201620443767</v>
      </c>
      <c r="AU46">
        <v>89.453281688681585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43511.342894560185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12.505331154957407</v>
      </c>
      <c r="K6" s="32">
        <v>11.484413284274416</v>
      </c>
      <c r="L6" s="32">
        <v>7.4908812396044633</v>
      </c>
      <c r="M6" s="32">
        <v>7.0408628027565578</v>
      </c>
      <c r="N6" s="32"/>
      <c r="O6" s="32"/>
      <c r="P6" s="32">
        <v>4.8729790063599054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17</v>
      </c>
      <c r="D7" s="4">
        <v>5</v>
      </c>
      <c r="E7" s="4">
        <v>9</v>
      </c>
      <c r="F7" s="4">
        <v>31</v>
      </c>
      <c r="G7" s="4">
        <v>2072.328125</v>
      </c>
      <c r="H7" s="4">
        <v>1924</v>
      </c>
      <c r="I7" s="34">
        <v>31831.155273189859</v>
      </c>
      <c r="J7" s="35">
        <v>9.7371586681250282</v>
      </c>
      <c r="K7" s="35">
        <v>10.692693995522447</v>
      </c>
      <c r="L7" s="35">
        <v>4.4775026728878702</v>
      </c>
      <c r="M7" s="35">
        <v>4.7844961505536254</v>
      </c>
      <c r="N7" s="4">
        <v>2.3679999999999999</v>
      </c>
      <c r="O7" s="4">
        <v>-19.565217391304333</v>
      </c>
      <c r="P7" s="35">
        <v>4.3207640583450733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-0.40227290626165457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4.3207640584450733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22.135939084947864</v>
      </c>
      <c r="AR7" s="21">
        <v>40.227290626165455</v>
      </c>
      <c r="AS7">
        <v>7.7093620062369972</v>
      </c>
      <c r="AT7">
        <v>-22.135939084947864</v>
      </c>
      <c r="AU7">
        <v>-40.227290626165455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2680</v>
      </c>
      <c r="H8" s="4">
        <v>2260</v>
      </c>
      <c r="I8" s="34">
        <v>22899.759974962923</v>
      </c>
      <c r="J8" s="35">
        <v>16.617647058823529</v>
      </c>
      <c r="K8" s="35">
        <v>15.006640106241701</v>
      </c>
      <c r="L8" s="35">
        <v>8.7744762074177682</v>
      </c>
      <c r="M8" s="35">
        <v>8.1535801798941883</v>
      </c>
      <c r="N8" s="4">
        <v>1.36</v>
      </c>
      <c r="O8" s="4">
        <v>0.81541882876205485</v>
      </c>
      <c r="P8" s="35">
        <v>2.0707964601769913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0.18584070807460185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0.17135433425735136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46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27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2.0707964602869913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82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-32.884502240757563</v>
      </c>
      <c r="AR8" s="21">
        <v>-17.135433425735137</v>
      </c>
      <c r="AS8">
        <v>18.584070796460182</v>
      </c>
      <c r="AT8">
        <v>32.884502240757563</v>
      </c>
      <c r="AU8">
        <v>17.135433425735137</v>
      </c>
      <c r="AV8" t="s">
        <v>1700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1900</v>
      </c>
      <c r="H9" s="4">
        <v>2147</v>
      </c>
      <c r="I9" s="34">
        <v>7982.8557474903673</v>
      </c>
      <c r="J9" s="35">
        <v>15.786764705882351</v>
      </c>
      <c r="K9" s="35">
        <v>16.094452773613192</v>
      </c>
      <c r="L9" s="35" t="s">
        <v>1019</v>
      </c>
      <c r="M9" s="35" t="s">
        <v>1019</v>
      </c>
      <c r="N9" s="4">
        <v>1.258</v>
      </c>
      <c r="O9" s="4" t="s">
        <v>140</v>
      </c>
      <c r="P9" s="35">
        <v>6.4741499767116908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6.4741499768316908</v>
      </c>
      <c r="AH9" s="38" t="str">
        <f t="shared" si="19"/>
        <v xml:space="preserve"> </v>
      </c>
      <c r="AI9" s="1">
        <f t="shared" si="20"/>
        <v>20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-26.240277128719679</v>
      </c>
      <c r="AR9" s="21" t="e">
        <v>#VALUE!</v>
      </c>
      <c r="AS9">
        <v>-11.504424778761058</v>
      </c>
      <c r="AT9">
        <v>26.240277128719679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13</v>
      </c>
      <c r="D10" s="4">
        <v>0</v>
      </c>
      <c r="E10" s="4">
        <v>5</v>
      </c>
      <c r="F10" s="4">
        <v>18</v>
      </c>
      <c r="G10" s="4">
        <v>2470</v>
      </c>
      <c r="H10" s="4">
        <v>2006</v>
      </c>
      <c r="I10" s="34">
        <v>12171.264282980919</v>
      </c>
      <c r="J10" s="35">
        <v>11.595375722543352</v>
      </c>
      <c r="K10" s="35">
        <v>10.04004004004004</v>
      </c>
      <c r="L10" s="35">
        <v>6.3094582410686586</v>
      </c>
      <c r="M10" s="35">
        <v>5.6769777113219009</v>
      </c>
      <c r="N10" s="4">
        <v>1.73</v>
      </c>
      <c r="O10" s="4">
        <v>23.913043478260875</v>
      </c>
      <c r="P10" s="35">
        <v>1.9541375872382853</v>
      </c>
      <c r="Q10" s="36">
        <f t="shared" si="7"/>
        <v>72.222222222352229</v>
      </c>
      <c r="R10" s="36" t="str">
        <f t="shared" si="8"/>
        <v xml:space="preserve"> </v>
      </c>
      <c r="S10" s="37">
        <f t="shared" si="9"/>
        <v>0.23130608188473589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-0.15771482162733985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18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7.2765400702989531</v>
      </c>
      <c r="AR10" s="21">
        <v>15.771482162733985</v>
      </c>
      <c r="AS10">
        <v>23.13060817547359</v>
      </c>
      <c r="AT10">
        <v>-7.2765400702989531</v>
      </c>
      <c r="AU10">
        <v>-15.771482162733985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5</v>
      </c>
      <c r="E11" s="4">
        <v>6</v>
      </c>
      <c r="F11" s="4">
        <v>25</v>
      </c>
      <c r="G11" s="4">
        <v>906</v>
      </c>
      <c r="H11" s="4">
        <v>867.2</v>
      </c>
      <c r="I11" s="34">
        <v>10942.311348664982</v>
      </c>
      <c r="J11" s="35">
        <v>16.062651260495052</v>
      </c>
      <c r="K11" s="35">
        <v>15.204509617811071</v>
      </c>
      <c r="L11" s="35">
        <v>5.4365145970885367</v>
      </c>
      <c r="M11" s="35">
        <v>5.2732213347242496</v>
      </c>
      <c r="N11" s="4">
        <v>0.55100000000000005</v>
      </c>
      <c r="O11" s="4">
        <v>-33.773727599015587</v>
      </c>
      <c r="P11" s="35">
        <v>2.5767409259872682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-0.27424899378386114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14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2.5767409261272682</v>
      </c>
      <c r="AH11" s="38" t="str">
        <f t="shared" si="19"/>
        <v xml:space="preserve"> </v>
      </c>
      <c r="AI11" s="1">
        <f t="shared" si="20"/>
        <v>70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-28.446428658767985</v>
      </c>
      <c r="AR11" s="21">
        <v>27.424899378386115</v>
      </c>
      <c r="AS11">
        <v>4.4741697416974091</v>
      </c>
      <c r="AT11">
        <v>28.446428658767985</v>
      </c>
      <c r="AU11">
        <v>-27.424899378386115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4</v>
      </c>
      <c r="F12" s="4">
        <v>20</v>
      </c>
      <c r="G12" s="4">
        <v>505</v>
      </c>
      <c r="H12" s="4">
        <v>421.9</v>
      </c>
      <c r="I12" s="34">
        <v>21074.808908693525</v>
      </c>
      <c r="J12" s="35">
        <v>6.9277504105090308</v>
      </c>
      <c r="K12" s="35">
        <v>6.5208655332302925</v>
      </c>
      <c r="L12" s="35" t="s">
        <v>1019</v>
      </c>
      <c r="M12" s="35" t="s">
        <v>1019</v>
      </c>
      <c r="N12" s="4">
        <v>0.57200000000000006</v>
      </c>
      <c r="O12" s="4">
        <v>-18.442701408502423</v>
      </c>
      <c r="P12" s="35">
        <v>7.845461009717944</v>
      </c>
      <c r="Q12" s="36">
        <f t="shared" si="7"/>
        <v>80.000000000149996</v>
      </c>
      <c r="R12" s="36" t="str">
        <f t="shared" si="8"/>
        <v xml:space="preserve"> </v>
      </c>
      <c r="S12" s="37">
        <f t="shared" si="9"/>
        <v>0.19696610586225427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24</v>
      </c>
      <c r="AD12" s="1" t="str">
        <f t="shared" si="17"/>
        <v xml:space="preserve"> </v>
      </c>
      <c r="AE12" s="1">
        <f t="shared" si="3"/>
        <v>10</v>
      </c>
      <c r="AF12" s="1" t="str">
        <f t="shared" si="4"/>
        <v xml:space="preserve"> </v>
      </c>
      <c r="AG12" s="38">
        <f t="shared" si="18"/>
        <v>7.845461009867944</v>
      </c>
      <c r="AH12" s="38" t="str">
        <f t="shared" si="19"/>
        <v xml:space="preserve"> </v>
      </c>
      <c r="AI12" s="1">
        <f t="shared" si="20"/>
        <v>13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44.601623702202339</v>
      </c>
      <c r="AR12" s="21" t="e">
        <v>#VALUE!</v>
      </c>
      <c r="AS12">
        <v>19.696610571225428</v>
      </c>
      <c r="AT12">
        <v>-44.601623702202339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9</v>
      </c>
      <c r="F13" s="4">
        <v>32</v>
      </c>
      <c r="G13" s="4">
        <v>6526.9560546875</v>
      </c>
      <c r="H13" s="4">
        <v>6149</v>
      </c>
      <c r="I13" s="34">
        <v>99722.208682271565</v>
      </c>
      <c r="J13" s="35">
        <v>22.07602958665046</v>
      </c>
      <c r="K13" s="35">
        <v>17.594689353098346</v>
      </c>
      <c r="L13" s="35">
        <v>16.510939442781488</v>
      </c>
      <c r="M13" s="35">
        <v>13.502953011445554</v>
      </c>
      <c r="N13" s="4">
        <v>3.5649999999999999</v>
      </c>
      <c r="O13" s="4">
        <v>78.125</v>
      </c>
      <c r="P13" s="35">
        <v>3.5679322720582092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>
        <f t="shared" si="11"/>
        <v>0.76532946733673679</v>
      </c>
      <c r="V13" s="37" t="str">
        <f t="shared" si="12"/>
        <v/>
      </c>
      <c r="W13" s="37">
        <f t="shared" si="13"/>
        <v>1.2041384604374405</v>
      </c>
      <c r="X13" s="37" t="str">
        <f t="shared" si="14"/>
        <v/>
      </c>
      <c r="Y13" s="1">
        <f t="shared" si="0"/>
        <v>15</v>
      </c>
      <c r="Z13" s="1" t="str">
        <f t="shared" si="15"/>
        <v xml:space="preserve"> </v>
      </c>
      <c r="AA13" s="1">
        <f t="shared" si="1"/>
        <v>10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3.5679322722182092</v>
      </c>
      <c r="AH13" s="38" t="str">
        <f t="shared" si="19"/>
        <v xml:space="preserve"> </v>
      </c>
      <c r="AI13" s="1">
        <f t="shared" si="20"/>
        <v>53</v>
      </c>
      <c r="AJ13" s="1" t="str">
        <f t="shared" si="21"/>
        <v xml:space="preserve"> </v>
      </c>
      <c r="AK13" s="25">
        <f t="shared" si="22"/>
        <v>78.12500000016</v>
      </c>
      <c r="AL13" s="25" t="str">
        <f t="shared" si="23"/>
        <v xml:space="preserve"> </v>
      </c>
      <c r="AM13" s="1">
        <f t="shared" si="5"/>
        <v>1</v>
      </c>
      <c r="AN13" s="1" t="str">
        <f t="shared" si="6"/>
        <v xml:space="preserve"> </v>
      </c>
      <c r="AO13" t="s">
        <v>771</v>
      </c>
      <c r="AP13" t="s">
        <v>1047</v>
      </c>
      <c r="AQ13" s="22">
        <v>-76.532946733673683</v>
      </c>
      <c r="AR13" s="21">
        <v>-120.41384604374406</v>
      </c>
      <c r="AS13">
        <v>6.1466263569279533</v>
      </c>
      <c r="AT13">
        <v>76.532946733673683</v>
      </c>
      <c r="AU13">
        <v>120.41384604374406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0</v>
      </c>
      <c r="E14" s="4">
        <v>6</v>
      </c>
      <c r="F14" s="4">
        <v>22</v>
      </c>
      <c r="G14" s="4">
        <v>616</v>
      </c>
      <c r="H14" s="4">
        <v>526</v>
      </c>
      <c r="I14" s="34">
        <v>21517.144621330201</v>
      </c>
      <c r="J14" s="35">
        <v>11.714922048997773</v>
      </c>
      <c r="K14" s="35">
        <v>10.867768595041323</v>
      </c>
      <c r="L14" s="35">
        <v>8.1327142706608253</v>
      </c>
      <c r="M14" s="35">
        <v>7.6390834851611933</v>
      </c>
      <c r="N14" s="4">
        <v>0.42299999999999999</v>
      </c>
      <c r="O14" s="4" t="s">
        <v>140</v>
      </c>
      <c r="P14" s="35">
        <v>4.3726235741444865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0.17110266176695818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29</v>
      </c>
      <c r="AD14" s="1" t="str">
        <f t="shared" si="17"/>
        <v xml:space="preserve"> </v>
      </c>
      <c r="AE14" s="1">
        <f t="shared" si="3"/>
        <v>15</v>
      </c>
      <c r="AF14" s="1" t="str">
        <f t="shared" si="4"/>
        <v xml:space="preserve"> </v>
      </c>
      <c r="AG14" s="38">
        <f t="shared" si="18"/>
        <v>4.3726235743144866</v>
      </c>
      <c r="AH14" s="38" t="str">
        <f t="shared" si="19"/>
        <v xml:space="preserve"> </v>
      </c>
      <c r="AI14" s="1">
        <f t="shared" si="20"/>
        <v>43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6.3205771695721724</v>
      </c>
      <c r="AR14" s="21">
        <v>-8.5681912518246186</v>
      </c>
      <c r="AS14">
        <v>17.110266159695819</v>
      </c>
      <c r="AT14">
        <v>-6.3205771695721724</v>
      </c>
      <c r="AU14">
        <v>8.5681912518246186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2</v>
      </c>
      <c r="E15" s="4">
        <v>11</v>
      </c>
      <c r="F15" s="4">
        <v>27</v>
      </c>
      <c r="G15" s="4">
        <v>206</v>
      </c>
      <c r="H15" s="4">
        <v>156.96</v>
      </c>
      <c r="I15" s="34">
        <v>34421.941456970184</v>
      </c>
      <c r="J15" s="35">
        <v>7.1022624434389146</v>
      </c>
      <c r="K15" s="35">
        <v>6.4859504132231409</v>
      </c>
      <c r="L15" s="35" t="s">
        <v>1019</v>
      </c>
      <c r="M15" s="35" t="s">
        <v>1019</v>
      </c>
      <c r="N15" s="4">
        <v>0.21</v>
      </c>
      <c r="O15" s="4">
        <v>306.52173913043475</v>
      </c>
      <c r="P15" s="35">
        <v>5.0968399592252798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0.31243628968050974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8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5.0968399594052798</v>
      </c>
      <c r="AH15" s="38" t="str">
        <f t="shared" si="19"/>
        <v xml:space="preserve"> </v>
      </c>
      <c r="AI15" s="1">
        <f t="shared" si="20"/>
        <v>37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43.206122609368805</v>
      </c>
      <c r="AR15" s="21" t="e">
        <v>#VALUE!</v>
      </c>
      <c r="AS15">
        <v>31.243628950050972</v>
      </c>
      <c r="AT15">
        <v>-43.206122609368805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6</v>
      </c>
      <c r="F16" s="4">
        <v>24</v>
      </c>
      <c r="G16" s="4">
        <v>3575</v>
      </c>
      <c r="H16" s="4">
        <v>2823.5</v>
      </c>
      <c r="I16" s="34">
        <v>82892.220125441803</v>
      </c>
      <c r="J16" s="35">
        <v>8.9777424483306838</v>
      </c>
      <c r="K16" s="35">
        <v>8.4107834375930892</v>
      </c>
      <c r="L16" s="35">
        <v>9.4604934395262159</v>
      </c>
      <c r="M16" s="35">
        <v>8.9625936844698426</v>
      </c>
      <c r="N16" s="4">
        <v>2.91</v>
      </c>
      <c r="O16" s="4">
        <v>2.5999999999999952</v>
      </c>
      <c r="P16" s="35">
        <v>7.4234106605277148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0.26615902267981761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0.26293464505996522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41</v>
      </c>
      <c r="AB16" s="1" t="str">
        <f t="shared" si="16"/>
        <v xml:space="preserve"> </v>
      </c>
      <c r="AC16" s="1">
        <f t="shared" si="2"/>
        <v>13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7.4234106607177148</v>
      </c>
      <c r="AH16" s="38" t="str">
        <f t="shared" si="19"/>
        <v xml:space="preserve"> </v>
      </c>
      <c r="AI16" s="1">
        <f t="shared" si="20"/>
        <v>14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28.208678865959534</v>
      </c>
      <c r="AR16" s="21">
        <v>-26.293464505996521</v>
      </c>
      <c r="AS16">
        <v>26.615902248981762</v>
      </c>
      <c r="AT16">
        <v>-28.208678865959534</v>
      </c>
      <c r="AU16">
        <v>26.293464505996521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13</v>
      </c>
      <c r="D17" s="4">
        <v>0</v>
      </c>
      <c r="E17" s="4">
        <v>5</v>
      </c>
      <c r="F17" s="4">
        <v>18</v>
      </c>
      <c r="G17" s="4">
        <v>625</v>
      </c>
      <c r="H17" s="4">
        <v>564.20000000000005</v>
      </c>
      <c r="I17" s="34">
        <v>7324.1927614291126</v>
      </c>
      <c r="J17" s="35">
        <v>8.1063218390804597</v>
      </c>
      <c r="K17" s="35">
        <v>7.9130434782608701</v>
      </c>
      <c r="L17" s="35">
        <v>5.9295078679744693</v>
      </c>
      <c r="M17" s="35">
        <v>5.7603820110797432</v>
      </c>
      <c r="N17" s="4">
        <v>0.69600000000000006</v>
      </c>
      <c r="O17" s="4">
        <v>5.4366531740068398</v>
      </c>
      <c r="P17" s="35">
        <v>7.9936192839418645</v>
      </c>
      <c r="Q17" s="36">
        <f t="shared" si="7"/>
        <v>72.222222222422232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-0.2084365406001869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22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17</v>
      </c>
      <c r="AF17" s="1" t="str">
        <f t="shared" si="4"/>
        <v xml:space="preserve"> </v>
      </c>
      <c r="AG17" s="38">
        <f t="shared" si="18"/>
        <v>7.9936192841418645</v>
      </c>
      <c r="AH17" s="38" t="str">
        <f t="shared" si="19"/>
        <v xml:space="preserve"> </v>
      </c>
      <c r="AI17" s="1">
        <f t="shared" si="20"/>
        <v>10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35.177071773369853</v>
      </c>
      <c r="AR17" s="21">
        <v>20.843654060018689</v>
      </c>
      <c r="AS17">
        <v>10.776320453739796</v>
      </c>
      <c r="AT17">
        <v>-35.177071773369853</v>
      </c>
      <c r="AU17">
        <v>-20.843654060018689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9</v>
      </c>
      <c r="F18" s="4">
        <v>17</v>
      </c>
      <c r="G18" s="4">
        <v>3750</v>
      </c>
      <c r="H18" s="4">
        <v>3791</v>
      </c>
      <c r="I18" s="34">
        <v>6259.9512682291906</v>
      </c>
      <c r="J18" s="35">
        <v>9.3512580167735564</v>
      </c>
      <c r="K18" s="35">
        <v>11.357100059916116</v>
      </c>
      <c r="L18" s="35">
        <v>5.9951919716485458</v>
      </c>
      <c r="M18" s="35">
        <v>7.4884300237956811</v>
      </c>
      <c r="N18" s="4">
        <v>4.0540000000000003</v>
      </c>
      <c r="O18" s="4">
        <v>-26.317702653580511</v>
      </c>
      <c r="P18" s="35">
        <v>4.1413874967027171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-0.1996679990130098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23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4.1413874969127171</v>
      </c>
      <c r="AH18" s="38" t="str">
        <f t="shared" si="19"/>
        <v xml:space="preserve"> </v>
      </c>
      <c r="AI18" s="1">
        <f t="shared" si="20"/>
        <v>48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25.221828187520668</v>
      </c>
      <c r="AR18" s="21">
        <v>19.96679990130098</v>
      </c>
      <c r="AS18">
        <v>-1.0815088367185477</v>
      </c>
      <c r="AT18">
        <v>-25.221828187520668</v>
      </c>
      <c r="AU18">
        <v>-19.96679990130098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4</v>
      </c>
      <c r="E19" s="4">
        <v>9</v>
      </c>
      <c r="F19" s="4">
        <v>18</v>
      </c>
      <c r="G19" s="4">
        <v>600</v>
      </c>
      <c r="H19" s="4">
        <v>584</v>
      </c>
      <c r="I19" s="34">
        <v>7137.8902372130106</v>
      </c>
      <c r="J19" s="35">
        <v>16.781609195402297</v>
      </c>
      <c r="K19" s="35">
        <v>16.733524355300858</v>
      </c>
      <c r="L19" s="35">
        <v>18.581832675656994</v>
      </c>
      <c r="M19" s="35">
        <v>19.02212602430065</v>
      </c>
      <c r="N19" s="4">
        <v>0.34800000000000003</v>
      </c>
      <c r="O19" s="4" t="s">
        <v>140</v>
      </c>
      <c r="P19" s="35">
        <v>5.3082191780821919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1.4805936820109245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8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5.3082191783021919</v>
      </c>
      <c r="AH19" s="38" t="str">
        <f t="shared" si="19"/>
        <v xml:space="preserve"> </v>
      </c>
      <c r="AI19" s="1">
        <f t="shared" si="20"/>
        <v>34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-34.195640143041508</v>
      </c>
      <c r="AR19" s="21">
        <v>-148.05936820109244</v>
      </c>
      <c r="AS19">
        <v>2.7397260273972712</v>
      </c>
      <c r="AT19">
        <v>34.195640143041508</v>
      </c>
      <c r="AU19">
        <v>148.05936820109244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10</v>
      </c>
      <c r="D20" s="4">
        <v>4</v>
      </c>
      <c r="E20" s="4">
        <v>15</v>
      </c>
      <c r="F20" s="4">
        <v>29</v>
      </c>
      <c r="G20" s="4">
        <v>1770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1.79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5</v>
      </c>
      <c r="E21" s="4">
        <v>4</v>
      </c>
      <c r="F21" s="4">
        <v>16</v>
      </c>
      <c r="G21" s="4">
        <v>2600</v>
      </c>
      <c r="H21" s="4">
        <v>2480</v>
      </c>
      <c r="I21" s="34">
        <v>10679.043551216197</v>
      </c>
      <c r="J21" s="35">
        <v>18.674698795180724</v>
      </c>
      <c r="K21" s="35">
        <v>18.102189781021895</v>
      </c>
      <c r="L21" s="35">
        <v>14.511763531942258</v>
      </c>
      <c r="M21" s="35">
        <v>14.171437851883931</v>
      </c>
      <c r="N21" s="4">
        <v>1.2630000000000001</v>
      </c>
      <c r="O21" s="4">
        <v>7.3094867807154031</v>
      </c>
      <c r="P21" s="35">
        <v>2.1370967741935485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0.93725718880953912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16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2.1370967744335485</v>
      </c>
      <c r="AH21" s="38" t="str">
        <f t="shared" si="19"/>
        <v xml:space="preserve"> </v>
      </c>
      <c r="AI21" s="1">
        <f t="shared" si="20"/>
        <v>81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-49.333900588291371</v>
      </c>
      <c r="AR21" s="21">
        <v>-93.725718880953906</v>
      </c>
      <c r="AS21">
        <v>4.8387096774193505</v>
      </c>
      <c r="AT21">
        <v>49.333900588291371</v>
      </c>
      <c r="AU21">
        <v>93.725718880953906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2</v>
      </c>
      <c r="E22" s="4">
        <v>7</v>
      </c>
      <c r="F22" s="4">
        <v>29</v>
      </c>
      <c r="G22" s="4">
        <v>620</v>
      </c>
      <c r="H22" s="4">
        <v>540.9</v>
      </c>
      <c r="I22" s="34">
        <v>140255.3230403976</v>
      </c>
      <c r="J22" s="35">
        <v>12.702713053420954</v>
      </c>
      <c r="K22" s="35">
        <v>11.148113710329179</v>
      </c>
      <c r="L22" s="35">
        <v>4.975232527517413</v>
      </c>
      <c r="M22" s="35">
        <v>4.5924468818673292</v>
      </c>
      <c r="N22" s="4">
        <v>0.54500000000000004</v>
      </c>
      <c r="O22" s="4">
        <v>-9.0909090909090846</v>
      </c>
      <c r="P22" s="35">
        <v>5.9223063200585484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-0.33582813979038373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5.9223063203085484</v>
      </c>
      <c r="AH22" s="38" t="str">
        <f t="shared" si="19"/>
        <v xml:space="preserve"> </v>
      </c>
      <c r="AI22" s="1">
        <f t="shared" si="20"/>
        <v>26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-1.5783820197780241</v>
      </c>
      <c r="AR22" s="21">
        <v>33.58281397903837</v>
      </c>
      <c r="AS22">
        <v>14.623775189498978</v>
      </c>
      <c r="AT22">
        <v>1.5783820197780241</v>
      </c>
      <c r="AU22">
        <v>-33.58281397903837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1</v>
      </c>
      <c r="D23" s="4">
        <v>4</v>
      </c>
      <c r="E23" s="4">
        <v>18</v>
      </c>
      <c r="F23" s="4">
        <v>23</v>
      </c>
      <c r="G23" s="4">
        <v>1800</v>
      </c>
      <c r="H23" s="4">
        <v>1956</v>
      </c>
      <c r="I23" s="34">
        <v>10299.230479534659</v>
      </c>
      <c r="J23" s="35">
        <v>24.029484029484028</v>
      </c>
      <c r="K23" s="35">
        <v>22.984723854289072</v>
      </c>
      <c r="L23" s="35">
        <v>13.039854402527354</v>
      </c>
      <c r="M23" s="35">
        <v>12.334659264108421</v>
      </c>
      <c r="N23" s="4">
        <v>0.81400000000000006</v>
      </c>
      <c r="O23" s="4" t="s">
        <v>140</v>
      </c>
      <c r="P23" s="35">
        <v>2.2137014314928427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0.92153920049995453</v>
      </c>
      <c r="V23" s="37" t="str">
        <f t="shared" si="12"/>
        <v/>
      </c>
      <c r="W23" s="37">
        <f t="shared" si="13"/>
        <v>0.74076373465719092</v>
      </c>
      <c r="X23" s="37" t="str">
        <f t="shared" si="14"/>
        <v/>
      </c>
      <c r="Y23" s="1">
        <f t="shared" si="0"/>
        <v>10</v>
      </c>
      <c r="Z23" s="1" t="str">
        <f t="shared" si="15"/>
        <v xml:space="preserve"> </v>
      </c>
      <c r="AA23" s="1">
        <f t="shared" si="1"/>
        <v>24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2.2137014317528427</v>
      </c>
      <c r="AH23" s="38" t="str">
        <f t="shared" si="19"/>
        <v xml:space="preserve"> </v>
      </c>
      <c r="AI23" s="1">
        <f t="shared" si="20"/>
        <v>79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-92.153920049995449</v>
      </c>
      <c r="AR23" s="21">
        <v>-74.076373465719087</v>
      </c>
      <c r="AS23">
        <v>-7.9754601226993849</v>
      </c>
      <c r="AT23">
        <v>92.153920049995449</v>
      </c>
      <c r="AU23">
        <v>74.076373465719087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11</v>
      </c>
      <c r="F24" s="4">
        <v>26</v>
      </c>
      <c r="G24" s="4">
        <v>275</v>
      </c>
      <c r="H24" s="4">
        <v>229.05</v>
      </c>
      <c r="I24" s="34">
        <v>29089.798057232918</v>
      </c>
      <c r="J24" s="35">
        <v>8.6109022556390986</v>
      </c>
      <c r="K24" s="35">
        <v>8.7091254752851714</v>
      </c>
      <c r="L24" s="35">
        <v>4.8656033029775738</v>
      </c>
      <c r="M24" s="35">
        <v>4.8914075518864637</v>
      </c>
      <c r="N24" s="4">
        <v>0.26600000000000001</v>
      </c>
      <c r="O24" s="4">
        <v>-22.988505747126428</v>
      </c>
      <c r="P24" s="35">
        <v>6.7234228334424797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0.20061122052758559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-0.35046316349897311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21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6.7234228337124797</v>
      </c>
      <c r="AH24" s="38" t="str">
        <f t="shared" si="19"/>
        <v xml:space="preserve"> </v>
      </c>
      <c r="AI24" s="1">
        <f t="shared" si="20"/>
        <v>17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31.142149304654478</v>
      </c>
      <c r="AR24" s="21">
        <v>35.04631634989731</v>
      </c>
      <c r="AS24">
        <v>20.061122025758561</v>
      </c>
      <c r="AT24">
        <v>-31.142149304654478</v>
      </c>
      <c r="AU24">
        <v>-35.04631634989731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11</v>
      </c>
      <c r="D25" s="4">
        <v>0</v>
      </c>
      <c r="E25" s="4">
        <v>4</v>
      </c>
      <c r="F25" s="4">
        <v>15</v>
      </c>
      <c r="G25" s="4">
        <v>2950</v>
      </c>
      <c r="H25" s="4">
        <v>2463</v>
      </c>
      <c r="I25" s="34">
        <v>11529.576487233657</v>
      </c>
      <c r="J25" s="35">
        <v>18.924046634779842</v>
      </c>
      <c r="K25" s="35">
        <v>16.907925443665281</v>
      </c>
      <c r="L25" s="35">
        <v>9.9915071078505964</v>
      </c>
      <c r="M25" s="35">
        <v>9.2930876801647226</v>
      </c>
      <c r="N25" s="4">
        <v>1.476</v>
      </c>
      <c r="O25" s="4">
        <v>-2.1558872305140984</v>
      </c>
      <c r="P25" s="35">
        <v>2.3772108964168179</v>
      </c>
      <c r="Q25" s="36">
        <f t="shared" si="7"/>
        <v>73.333333333613325</v>
      </c>
      <c r="R25" s="36" t="str">
        <f t="shared" si="8"/>
        <v xml:space="preserve"> </v>
      </c>
      <c r="S25" s="37">
        <f t="shared" si="9"/>
        <v>0.19772635025969951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0.33382265560762936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38</v>
      </c>
      <c r="AB25" s="1" t="str">
        <f t="shared" si="16"/>
        <v xml:space="preserve"> </v>
      </c>
      <c r="AC25" s="1">
        <f t="shared" si="2"/>
        <v>23</v>
      </c>
      <c r="AD25" s="1" t="str">
        <f t="shared" si="17"/>
        <v xml:space="preserve"> </v>
      </c>
      <c r="AE25" s="1">
        <f t="shared" si="3"/>
        <v>14</v>
      </c>
      <c r="AF25" s="1" t="str">
        <f t="shared" si="4"/>
        <v xml:space="preserve"> </v>
      </c>
      <c r="AG25" s="38">
        <f t="shared" si="18"/>
        <v>2.377210896696818</v>
      </c>
      <c r="AH25" s="38" t="str">
        <f t="shared" si="19"/>
        <v xml:space="preserve"> </v>
      </c>
      <c r="AI25" s="1">
        <f t="shared" si="20"/>
        <v>73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-51.327832908110608</v>
      </c>
      <c r="AR25" s="21">
        <v>-33.382265560762939</v>
      </c>
      <c r="AS25">
        <v>19.772634997969952</v>
      </c>
      <c r="AT25">
        <v>51.327832908110608</v>
      </c>
      <c r="AU25">
        <v>33.382265560762939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10</v>
      </c>
      <c r="D26" s="4">
        <v>0</v>
      </c>
      <c r="E26" s="4">
        <v>2</v>
      </c>
      <c r="F26" s="4">
        <v>12</v>
      </c>
      <c r="G26" s="4">
        <v>5300</v>
      </c>
      <c r="H26" s="4">
        <v>4339</v>
      </c>
      <c r="I26" s="34">
        <v>39217.18303990236</v>
      </c>
      <c r="J26" s="35">
        <v>11.593915887748544</v>
      </c>
      <c r="K26" s="35">
        <v>10.592190940742995</v>
      </c>
      <c r="L26" s="35">
        <v>8.3357714430109606</v>
      </c>
      <c r="M26" s="35">
        <v>7.6769141067301678</v>
      </c>
      <c r="N26" s="4">
        <v>4.79</v>
      </c>
      <c r="O26" s="4">
        <v>-16.153846153846157</v>
      </c>
      <c r="P26" s="35">
        <v>3.7399934174196323</v>
      </c>
      <c r="Q26" s="36">
        <f t="shared" si="7"/>
        <v>83.33333333362333</v>
      </c>
      <c r="R26" s="36" t="str">
        <f t="shared" si="8"/>
        <v xml:space="preserve"> </v>
      </c>
      <c r="S26" s="37">
        <f t="shared" si="9"/>
        <v>0.22147960388529839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0.11278916009768558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49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9</v>
      </c>
      <c r="AF26" s="1" t="str">
        <f t="shared" si="4"/>
        <v xml:space="preserve"> </v>
      </c>
      <c r="AG26" s="38">
        <f t="shared" si="18"/>
        <v>3.7399934177096323</v>
      </c>
      <c r="AH26" s="38" t="str">
        <f t="shared" si="19"/>
        <v xml:space="preserve"> </v>
      </c>
      <c r="AI26" s="1">
        <f t="shared" si="20"/>
        <v>50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7.2882137699132983</v>
      </c>
      <c r="AR26" s="21">
        <v>-11.278916009768558</v>
      </c>
      <c r="AS26">
        <v>22.14796035952984</v>
      </c>
      <c r="AT26">
        <v>-7.2882137699132983</v>
      </c>
      <c r="AU26">
        <v>11.278916009768558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6</v>
      </c>
      <c r="D27" s="4">
        <v>2</v>
      </c>
      <c r="E27" s="4">
        <v>9</v>
      </c>
      <c r="F27" s="4">
        <v>17</v>
      </c>
      <c r="G27" s="4">
        <v>150</v>
      </c>
      <c r="H27" s="4">
        <v>139.44999999999999</v>
      </c>
      <c r="I27" s="34">
        <v>10167.9128769171</v>
      </c>
      <c r="J27" s="35">
        <v>11.918803418803417</v>
      </c>
      <c r="K27" s="35">
        <v>10.329629629629627</v>
      </c>
      <c r="L27" s="35">
        <v>5.0486568088885218</v>
      </c>
      <c r="M27" s="35">
        <v>4.7928262701380566</v>
      </c>
      <c r="N27" s="4">
        <v>0.11600000000000001</v>
      </c>
      <c r="O27" s="4">
        <v>29.276719046026972</v>
      </c>
      <c r="P27" s="35">
        <v>8.3183936894944441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-0.32602631821258143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8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8.3183936897944442</v>
      </c>
      <c r="AH27" s="38" t="str">
        <f t="shared" si="19"/>
        <v xml:space="preserve"> </v>
      </c>
      <c r="AI27" s="1">
        <f t="shared" si="20"/>
        <v>7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4.6902215454044711</v>
      </c>
      <c r="AR27" s="21">
        <v>32.602631821258143</v>
      </c>
      <c r="AS27">
        <v>7.5654356400143508</v>
      </c>
      <c r="AT27">
        <v>-4.6902215454044711</v>
      </c>
      <c r="AU27">
        <v>-32.602631821258143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1</v>
      </c>
      <c r="E28" s="4">
        <v>13</v>
      </c>
      <c r="F28" s="4">
        <v>26</v>
      </c>
      <c r="G28" s="4">
        <v>1740</v>
      </c>
      <c r="H28" s="4">
        <v>1756</v>
      </c>
      <c r="I28" s="34">
        <v>35647.020561871563</v>
      </c>
      <c r="J28" s="35">
        <v>20.929678188319429</v>
      </c>
      <c r="K28" s="35">
        <v>19.576365663322182</v>
      </c>
      <c r="L28" s="35">
        <v>13.015648815164104</v>
      </c>
      <c r="M28" s="35">
        <v>12.382156666540203</v>
      </c>
      <c r="N28" s="4">
        <v>0.83899999999999997</v>
      </c>
      <c r="O28" s="4">
        <v>11.538461538461533</v>
      </c>
      <c r="P28" s="35">
        <v>2.312072892938497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0.67366045160846566</v>
      </c>
      <c r="V28" s="37" t="str">
        <f t="shared" si="12"/>
        <v/>
      </c>
      <c r="W28" s="37">
        <f t="shared" si="13"/>
        <v>0.73753239423287953</v>
      </c>
      <c r="X28" s="37" t="str">
        <f t="shared" si="14"/>
        <v/>
      </c>
      <c r="Y28" s="1">
        <f t="shared" si="0"/>
        <v>17</v>
      </c>
      <c r="Z28" s="1" t="str">
        <f t="shared" si="15"/>
        <v xml:space="preserve"> </v>
      </c>
      <c r="AA28" s="1">
        <f t="shared" si="1"/>
        <v>25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2.3120728932484971</v>
      </c>
      <c r="AH28" s="38" t="str">
        <f t="shared" si="19"/>
        <v xml:space="preserve"> </v>
      </c>
      <c r="AI28" s="1">
        <f t="shared" si="20"/>
        <v>75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-67.366045160846568</v>
      </c>
      <c r="AR28" s="21">
        <v>-73.753239423287951</v>
      </c>
      <c r="AS28">
        <v>-0.91116173120728838</v>
      </c>
      <c r="AT28">
        <v>67.366045160846568</v>
      </c>
      <c r="AU28">
        <v>73.753239423287951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5000</v>
      </c>
      <c r="H29" s="4">
        <v>5160</v>
      </c>
      <c r="I29" s="34">
        <v>8694.0783628303652</v>
      </c>
      <c r="J29" s="35">
        <v>25.207620908646799</v>
      </c>
      <c r="K29" s="35">
        <v>23.669724770642201</v>
      </c>
      <c r="L29" s="35">
        <v>16.574838709677419</v>
      </c>
      <c r="M29" s="35">
        <v>15.627536345229718</v>
      </c>
      <c r="N29" s="4">
        <v>1.9140000000000001</v>
      </c>
      <c r="O29" s="4" t="s">
        <v>140</v>
      </c>
      <c r="P29" s="35">
        <v>1.9961240310077519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>
        <f t="shared" si="11"/>
        <v>1.0157499706558277</v>
      </c>
      <c r="V29" s="37" t="str">
        <f t="shared" si="12"/>
        <v/>
      </c>
      <c r="W29" s="37">
        <f t="shared" si="13"/>
        <v>1.2126687340931079</v>
      </c>
      <c r="X29" s="37" t="str">
        <f t="shared" si="14"/>
        <v/>
      </c>
      <c r="Y29" s="1">
        <f t="shared" si="0"/>
        <v>6</v>
      </c>
      <c r="Z29" s="1" t="str">
        <f t="shared" si="15"/>
        <v xml:space="preserve"> </v>
      </c>
      <c r="AA29" s="1">
        <f t="shared" si="1"/>
        <v>9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-101.57499706558278</v>
      </c>
      <c r="AR29" s="21">
        <v>-121.26687340931079</v>
      </c>
      <c r="AS29">
        <v>-3.1007751937984551</v>
      </c>
      <c r="AT29">
        <v>101.57499706558278</v>
      </c>
      <c r="AU29">
        <v>121.26687340931079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21</v>
      </c>
      <c r="D30" s="4">
        <v>0</v>
      </c>
      <c r="E30" s="4">
        <v>4</v>
      </c>
      <c r="F30" s="4">
        <v>25</v>
      </c>
      <c r="G30" s="4">
        <v>2750</v>
      </c>
      <c r="H30" s="4">
        <v>2362</v>
      </c>
      <c r="I30" s="34">
        <v>24558.576067183694</v>
      </c>
      <c r="J30" s="35">
        <v>12.785915244209543</v>
      </c>
      <c r="K30" s="35">
        <v>11.364655255247769</v>
      </c>
      <c r="L30" s="35">
        <v>8.0818103208375405</v>
      </c>
      <c r="M30" s="35">
        <v>7.5513320087048914</v>
      </c>
      <c r="N30" s="4">
        <v>1.8360000000000001</v>
      </c>
      <c r="O30" s="4">
        <v>-18.290495053022351</v>
      </c>
      <c r="P30" s="35">
        <v>2.7737860854983292</v>
      </c>
      <c r="Q30" s="36">
        <f t="shared" si="7"/>
        <v>84.000000000330004</v>
      </c>
      <c r="R30" s="36" t="str">
        <f t="shared" si="8"/>
        <v xml:space="preserve"> </v>
      </c>
      <c r="S30" s="37">
        <f t="shared" si="9"/>
        <v>0.16426757018605428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30</v>
      </c>
      <c r="AD30" s="1" t="str">
        <f t="shared" si="17"/>
        <v xml:space="preserve"> </v>
      </c>
      <c r="AE30" s="1">
        <f t="shared" si="3"/>
        <v>7</v>
      </c>
      <c r="AF30" s="1" t="str">
        <f t="shared" si="4"/>
        <v xml:space="preserve"> </v>
      </c>
      <c r="AG30" s="38">
        <f t="shared" si="18"/>
        <v>2.7737860858283292</v>
      </c>
      <c r="AH30" s="38" t="str">
        <f t="shared" si="19"/>
        <v xml:space="preserve"> </v>
      </c>
      <c r="AI30" s="1">
        <f t="shared" si="20"/>
        <v>68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-2.2437157862941204</v>
      </c>
      <c r="AR30" s="21">
        <v>-7.888645705779207</v>
      </c>
      <c r="AS30">
        <v>16.426756985605429</v>
      </c>
      <c r="AT30">
        <v>2.2437157862941204</v>
      </c>
      <c r="AU30">
        <v>7.888645705779207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8175</v>
      </c>
      <c r="H31" s="4">
        <v>6740</v>
      </c>
      <c r="I31" s="34">
        <v>8475.5162559499295</v>
      </c>
      <c r="J31" s="35">
        <v>18.948552150688784</v>
      </c>
      <c r="K31" s="35">
        <v>18.196544276457885</v>
      </c>
      <c r="L31" s="35">
        <v>13.301522323363676</v>
      </c>
      <c r="M31" s="35">
        <v>12.605762895118662</v>
      </c>
      <c r="N31" s="4">
        <v>3.5569999999999999</v>
      </c>
      <c r="O31" s="4">
        <v>37.384523836621355</v>
      </c>
      <c r="P31" s="35">
        <v>2.0103857566765577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0.2129080122094362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0.77569526173212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22</v>
      </c>
      <c r="AB31" s="1" t="str">
        <f t="shared" si="16"/>
        <v xml:space="preserve"> </v>
      </c>
      <c r="AC31" s="1">
        <f t="shared" si="2"/>
        <v>20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2.0103857570165578</v>
      </c>
      <c r="AH31" s="38" t="str">
        <f t="shared" si="19"/>
        <v xml:space="preserve"> </v>
      </c>
      <c r="AI31" s="1">
        <f t="shared" si="20"/>
        <v>85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-51.52379345969684</v>
      </c>
      <c r="AR31" s="21">
        <v>-77.569526173211997</v>
      </c>
      <c r="AS31">
        <v>21.290801186943618</v>
      </c>
      <c r="AT31">
        <v>51.52379345969684</v>
      </c>
      <c r="AU31">
        <v>77.569526173211997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16</v>
      </c>
      <c r="D32" s="4">
        <v>3</v>
      </c>
      <c r="E32" s="4">
        <v>10</v>
      </c>
      <c r="F32" s="4">
        <v>29</v>
      </c>
      <c r="G32" s="4">
        <v>3100</v>
      </c>
      <c r="H32" s="4">
        <v>3037</v>
      </c>
      <c r="I32" s="34">
        <v>93964.252519103597</v>
      </c>
      <c r="J32" s="35">
        <v>23.524399690162667</v>
      </c>
      <c r="K32" s="35">
        <v>21.943641618497107</v>
      </c>
      <c r="L32" s="35">
        <v>18.72283511243328</v>
      </c>
      <c r="M32" s="35">
        <v>17.689685652874797</v>
      </c>
      <c r="N32" s="4">
        <v>1.2909999999999999</v>
      </c>
      <c r="O32" s="4" t="s">
        <v>140</v>
      </c>
      <c r="P32" s="35">
        <v>2.1863681264405663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0.88114967917799136</v>
      </c>
      <c r="V32" s="37" t="str">
        <f t="shared" si="12"/>
        <v/>
      </c>
      <c r="W32" s="37">
        <f t="shared" si="13"/>
        <v>1.499416892827671</v>
      </c>
      <c r="X32" s="37" t="str">
        <f t="shared" si="14"/>
        <v/>
      </c>
      <c r="Y32" s="1">
        <f t="shared" si="0"/>
        <v>12</v>
      </c>
      <c r="Z32" s="1" t="str">
        <f t="shared" si="15"/>
        <v xml:space="preserve"> </v>
      </c>
      <c r="AA32" s="1">
        <f t="shared" si="1"/>
        <v>7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2.1863681267905664</v>
      </c>
      <c r="AH32" s="38" t="str">
        <f t="shared" si="19"/>
        <v xml:space="preserve"> </v>
      </c>
      <c r="AI32" s="1">
        <f t="shared" si="20"/>
        <v>80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-88.114967917799135</v>
      </c>
      <c r="AR32" s="21">
        <v>-149.9416892827671</v>
      </c>
      <c r="AS32">
        <v>2.0744155416529519</v>
      </c>
      <c r="AT32">
        <v>88.114967917799135</v>
      </c>
      <c r="AU32">
        <v>149.9416892827671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10</v>
      </c>
      <c r="D33" s="4">
        <v>4</v>
      </c>
      <c r="E33" s="4">
        <v>6</v>
      </c>
      <c r="F33" s="4">
        <v>20</v>
      </c>
      <c r="G33" s="4">
        <v>360</v>
      </c>
      <c r="H33" s="4">
        <v>348.2</v>
      </c>
      <c r="I33" s="34">
        <v>6127.8407949207458</v>
      </c>
      <c r="J33" s="35">
        <v>11.453947368421051</v>
      </c>
      <c r="K33" s="35">
        <v>11.416393442622951</v>
      </c>
      <c r="L33" s="35" t="s">
        <v>1019</v>
      </c>
      <c r="M33" s="35" t="s">
        <v>1019</v>
      </c>
      <c r="N33" s="4">
        <v>0.309</v>
      </c>
      <c r="O33" s="4">
        <v>5.0359712230215665</v>
      </c>
      <c r="P33" s="35">
        <v>7.8690407811602539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7.8690407815202539</v>
      </c>
      <c r="AH33" s="38" t="str">
        <f t="shared" si="19"/>
        <v xml:space="preserve"> </v>
      </c>
      <c r="AI33" s="1">
        <f t="shared" si="20"/>
        <v>12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8.4074845640498062</v>
      </c>
      <c r="AR33" s="21" t="e">
        <v>#VALUE!</v>
      </c>
      <c r="AS33">
        <v>3.3888569787478451</v>
      </c>
      <c r="AT33">
        <v>-8.4074845640498062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7</v>
      </c>
      <c r="F34" s="4">
        <v>15</v>
      </c>
      <c r="G34" s="4">
        <v>502</v>
      </c>
      <c r="H34" s="4">
        <v>520.20000000000005</v>
      </c>
      <c r="I34" s="34">
        <v>9609.8865237998125</v>
      </c>
      <c r="J34" s="35">
        <v>6.7185058856801652</v>
      </c>
      <c r="K34" s="35">
        <v>8.4923971080472498</v>
      </c>
      <c r="L34" s="35">
        <v>5.0612817012796265</v>
      </c>
      <c r="M34" s="35">
        <v>5.9252003469210761</v>
      </c>
      <c r="N34" s="4">
        <v>1.35</v>
      </c>
      <c r="O34" s="4" t="s">
        <v>140</v>
      </c>
      <c r="P34" s="35">
        <v>10.378430728177207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-0.32434095009803221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9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10.378430728547206</v>
      </c>
      <c r="AH34" s="38" t="str">
        <f t="shared" si="19"/>
        <v xml:space="preserve"> </v>
      </c>
      <c r="AI34" s="1">
        <f t="shared" si="20"/>
        <v>2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46.274866275598058</v>
      </c>
      <c r="AR34" s="21">
        <v>32.434095009803222</v>
      </c>
      <c r="AS34">
        <v>-3.4986543637062772</v>
      </c>
      <c r="AT34">
        <v>-46.274866275598058</v>
      </c>
      <c r="AU34">
        <v>-32.434095009803222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2025</v>
      </c>
      <c r="H35" s="4">
        <v>2042</v>
      </c>
      <c r="I35" s="34">
        <v>23784.539790116523</v>
      </c>
      <c r="J35" s="35">
        <v>26.10944671897089</v>
      </c>
      <c r="K35" s="35">
        <v>23.231605480613212</v>
      </c>
      <c r="L35" s="35">
        <v>16.309207513416816</v>
      </c>
      <c r="M35" s="35">
        <v>15.04379097909791</v>
      </c>
      <c r="N35" s="4">
        <v>1.0010000000000001</v>
      </c>
      <c r="O35" s="4" t="s">
        <v>140</v>
      </c>
      <c r="P35" s="35">
        <v>1.7830116070449411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1.0878652788511318</v>
      </c>
      <c r="V35" s="37" t="str">
        <f t="shared" si="12"/>
        <v/>
      </c>
      <c r="W35" s="37">
        <f t="shared" si="13"/>
        <v>1.1772081270211117</v>
      </c>
      <c r="X35" s="37" t="str">
        <f t="shared" si="14"/>
        <v/>
      </c>
      <c r="Y35" s="1">
        <f t="shared" si="0"/>
        <v>5</v>
      </c>
      <c r="Z35" s="1" t="str">
        <f t="shared" si="15"/>
        <v xml:space="preserve"> </v>
      </c>
      <c r="AA35" s="1">
        <f t="shared" si="1"/>
        <v>11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-108.78652788511319</v>
      </c>
      <c r="AR35" s="21">
        <v>-117.72081270211116</v>
      </c>
      <c r="AS35">
        <v>-0.83251714005876387</v>
      </c>
      <c r="AT35">
        <v>108.78652788511319</v>
      </c>
      <c r="AU35">
        <v>117.72081270211116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12</v>
      </c>
      <c r="D36" s="4">
        <v>4</v>
      </c>
      <c r="E36" s="4">
        <v>12</v>
      </c>
      <c r="F36" s="4">
        <v>28</v>
      </c>
      <c r="G36" s="4">
        <v>1455</v>
      </c>
      <c r="H36" s="4">
        <v>1267</v>
      </c>
      <c r="I36" s="34">
        <v>6441.2589029599512</v>
      </c>
      <c r="J36" s="35">
        <v>10.998263888888888</v>
      </c>
      <c r="K36" s="35">
        <v>10.21774193548387</v>
      </c>
      <c r="L36" s="35">
        <v>5.4566913102526264</v>
      </c>
      <c r="M36" s="35">
        <v>5.0541999452790067</v>
      </c>
      <c r="N36" s="4">
        <v>1.1520000000000001</v>
      </c>
      <c r="O36" s="4">
        <v>-1845.7493559630252</v>
      </c>
      <c r="P36" s="35">
        <v>4.5935280189423828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-0.27155549050718186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15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4.5935280193323829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-1845.7493559626353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853</v>
      </c>
      <c r="AP36" t="s">
        <v>1024</v>
      </c>
      <c r="AQ36" s="22">
        <v>12.051398298805404</v>
      </c>
      <c r="AR36" s="21">
        <v>27.155549050718186</v>
      </c>
      <c r="AS36">
        <v>14.838200473559592</v>
      </c>
      <c r="AT36">
        <v>-12.051398298805404</v>
      </c>
      <c r="AU36">
        <v>-27.155549050718186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14</v>
      </c>
      <c r="D37" s="4">
        <v>3</v>
      </c>
      <c r="E37" s="4">
        <v>8</v>
      </c>
      <c r="F37" s="4">
        <v>25</v>
      </c>
      <c r="G37" s="4">
        <v>6240</v>
      </c>
      <c r="H37" s="4">
        <v>5410</v>
      </c>
      <c r="I37" s="34">
        <v>16062.06108162399</v>
      </c>
      <c r="J37" s="35">
        <v>13.331263985415077</v>
      </c>
      <c r="K37" s="35">
        <v>12.628594772979373</v>
      </c>
      <c r="L37" s="35">
        <v>9.3773934453137837</v>
      </c>
      <c r="M37" s="35">
        <v>8.7790364716729847</v>
      </c>
      <c r="N37" s="4">
        <v>5.194</v>
      </c>
      <c r="O37" s="4" t="s">
        <v>140</v>
      </c>
      <c r="P37" s="35">
        <v>2.9793803853821186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0.15341959374565614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0.25184115798489581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43</v>
      </c>
      <c r="AB37" s="1" t="str">
        <f t="shared" si="16"/>
        <v xml:space="preserve"> </v>
      </c>
      <c r="AC37" s="1">
        <f t="shared" si="26"/>
        <v>33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2.9793803857821186</v>
      </c>
      <c r="AH37" s="38" t="str">
        <f t="shared" si="19"/>
        <v xml:space="preserve"> </v>
      </c>
      <c r="AI37" s="1">
        <f t="shared" si="29"/>
        <v>66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-6.6046458124401797</v>
      </c>
      <c r="AR37" s="21">
        <v>-25.184115798489582</v>
      </c>
      <c r="AS37">
        <v>15.341959334565614</v>
      </c>
      <c r="AT37">
        <v>6.6046458124401797</v>
      </c>
      <c r="AU37">
        <v>25.184115798489582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10</v>
      </c>
      <c r="D38" s="4">
        <v>1</v>
      </c>
      <c r="E38" s="4">
        <v>5</v>
      </c>
      <c r="F38" s="4">
        <v>16</v>
      </c>
      <c r="G38" s="4">
        <v>1100</v>
      </c>
      <c r="H38" s="4">
        <v>974.8</v>
      </c>
      <c r="I38" s="34">
        <v>9193.8265739977651</v>
      </c>
      <c r="J38" s="35">
        <v>22.279400579189232</v>
      </c>
      <c r="K38" s="35">
        <v>18.538579976739928</v>
      </c>
      <c r="L38" s="35">
        <v>8.4998103079908436</v>
      </c>
      <c r="M38" s="35">
        <v>7.2369497681607413</v>
      </c>
      <c r="N38" s="4">
        <v>0.52100000000000002</v>
      </c>
      <c r="O38" s="4" t="s">
        <v>140</v>
      </c>
      <c r="P38" s="35">
        <v>2.324376461639921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>
        <f t="shared" si="11"/>
        <v>0.78159221080340235</v>
      </c>
      <c r="V38" s="37" t="str">
        <f t="shared" si="12"/>
        <v/>
      </c>
      <c r="W38" s="37">
        <f t="shared" si="13"/>
        <v>0.13468763368616088</v>
      </c>
      <c r="X38" s="37" t="str">
        <f t="shared" si="14"/>
        <v/>
      </c>
      <c r="Y38" s="1">
        <f t="shared" si="24"/>
        <v>14</v>
      </c>
      <c r="Z38" s="1" t="str">
        <f t="shared" si="15"/>
        <v xml:space="preserve"> </v>
      </c>
      <c r="AA38" s="1">
        <f t="shared" si="25"/>
        <v>48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2.324376462049921</v>
      </c>
      <c r="AH38" s="38" t="str">
        <f t="shared" si="19"/>
        <v xml:space="preserve"> </v>
      </c>
      <c r="AI38" s="1">
        <f t="shared" si="29"/>
        <v>74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-78.159221080340231</v>
      </c>
      <c r="AR38" s="21">
        <v>-13.468763368616088</v>
      </c>
      <c r="AS38">
        <v>12.843660237997545</v>
      </c>
      <c r="AT38">
        <v>78.159221080340231</v>
      </c>
      <c r="AU38">
        <v>13.468763368616088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22</v>
      </c>
      <c r="D39" s="4">
        <v>0</v>
      </c>
      <c r="E39" s="4">
        <v>8</v>
      </c>
      <c r="F39" s="4">
        <v>30</v>
      </c>
      <c r="G39" s="4">
        <v>370</v>
      </c>
      <c r="H39" s="4">
        <v>297.10000000000002</v>
      </c>
      <c r="I39" s="34">
        <v>52984.147586115854</v>
      </c>
      <c r="J39" s="35">
        <v>9.6267914762474849</v>
      </c>
      <c r="K39" s="35">
        <v>8.7015620895143169</v>
      </c>
      <c r="L39" s="35">
        <v>5.1922327677055984</v>
      </c>
      <c r="M39" s="35">
        <v>5.0072804553115491</v>
      </c>
      <c r="N39" s="4">
        <v>0.439</v>
      </c>
      <c r="O39" s="4" t="s">
        <v>140</v>
      </c>
      <c r="P39" s="35">
        <v>5.2858811863662014</v>
      </c>
      <c r="Q39" s="36">
        <f t="shared" si="7"/>
        <v>73.33333333375333</v>
      </c>
      <c r="R39" s="36" t="str">
        <f t="shared" si="8"/>
        <v xml:space="preserve"> </v>
      </c>
      <c r="S39" s="37">
        <f t="shared" si="9"/>
        <v>0.24537192906355429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-0.30685955341887639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15</v>
      </c>
      <c r="AD39" s="1" t="str">
        <f t="shared" si="17"/>
        <v xml:space="preserve"> </v>
      </c>
      <c r="AE39" s="1">
        <f t="shared" si="27"/>
        <v>13</v>
      </c>
      <c r="AF39" s="1" t="str">
        <f t="shared" si="28"/>
        <v xml:space="preserve"> </v>
      </c>
      <c r="AG39" s="38">
        <f t="shared" si="18"/>
        <v>5.2858811867862014</v>
      </c>
      <c r="AH39" s="38" t="str">
        <f t="shared" si="19"/>
        <v xml:space="preserve"> </v>
      </c>
      <c r="AI39" s="1">
        <f t="shared" si="29"/>
        <v>35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23.018500214356983</v>
      </c>
      <c r="AR39" s="21">
        <v>30.685955341887638</v>
      </c>
      <c r="AS39">
        <v>24.537192864355429</v>
      </c>
      <c r="AT39">
        <v>-23.018500214356983</v>
      </c>
      <c r="AU39">
        <v>-30.685955341887638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9</v>
      </c>
      <c r="D40" s="4">
        <v>2</v>
      </c>
      <c r="E40" s="4">
        <v>14</v>
      </c>
      <c r="F40" s="4">
        <v>25</v>
      </c>
      <c r="G40" s="4">
        <v>1600</v>
      </c>
      <c r="H40" s="4">
        <v>1566</v>
      </c>
      <c r="I40" s="34">
        <v>99513.096595350537</v>
      </c>
      <c r="J40" s="35">
        <v>13.773087071240106</v>
      </c>
      <c r="K40" s="35">
        <v>13.05</v>
      </c>
      <c r="L40" s="35">
        <v>9.4984613763708641</v>
      </c>
      <c r="M40" s="35">
        <v>8.6988549323696063</v>
      </c>
      <c r="N40" s="4">
        <v>1.137</v>
      </c>
      <c r="O40" s="4">
        <v>3.2520325203252063</v>
      </c>
      <c r="P40" s="35">
        <v>5.1085568326947639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0.26800319916330784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40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5.1085568331247639</v>
      </c>
      <c r="AH40" s="38" t="str">
        <f t="shared" si="19"/>
        <v xml:space="preserve"> </v>
      </c>
      <c r="AI40" s="1">
        <f t="shared" si="29"/>
        <v>36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-10.13772366819834</v>
      </c>
      <c r="AR40" s="21">
        <v>-26.800319916330785</v>
      </c>
      <c r="AS40">
        <v>2.1711366538952781</v>
      </c>
      <c r="AT40">
        <v>10.13772366819834</v>
      </c>
      <c r="AU40">
        <v>26.800319916330785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16</v>
      </c>
      <c r="D41" s="4">
        <v>0</v>
      </c>
      <c r="E41" s="4">
        <v>2</v>
      </c>
      <c r="F41" s="4">
        <v>18</v>
      </c>
      <c r="G41" s="4">
        <v>1099</v>
      </c>
      <c r="H41" s="4">
        <v>641.5</v>
      </c>
      <c r="I41" s="34">
        <v>4777.4795641514856</v>
      </c>
      <c r="J41" s="35">
        <v>10.781512605042018</v>
      </c>
      <c r="K41" s="35">
        <v>9.0225035161744032</v>
      </c>
      <c r="L41" s="35">
        <v>8.7525763577567464</v>
      </c>
      <c r="M41" s="35">
        <v>7.722355074991281</v>
      </c>
      <c r="N41" s="4">
        <v>0.77900000000000003</v>
      </c>
      <c r="O41" s="4" t="s">
        <v>140</v>
      </c>
      <c r="P41" s="35">
        <v>5.4247856586126275</v>
      </c>
      <c r="Q41" s="36">
        <f t="shared" si="7"/>
        <v>88.888888889328882</v>
      </c>
      <c r="R41" s="36" t="str">
        <f t="shared" si="8"/>
        <v xml:space="preserve"> </v>
      </c>
      <c r="S41" s="37">
        <f t="shared" si="9"/>
        <v>0.71317225297312548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0.1684307997678125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47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6</v>
      </c>
      <c r="AF41" s="1" t="str">
        <f t="shared" si="28"/>
        <v xml:space="preserve"> </v>
      </c>
      <c r="AG41" s="38">
        <f t="shared" si="18"/>
        <v>5.4247856590526276</v>
      </c>
      <c r="AH41" s="38" t="str">
        <f t="shared" si="19"/>
        <v xml:space="preserve"> </v>
      </c>
      <c r="AI41" s="1">
        <f t="shared" si="29"/>
        <v>31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13.784669342658928</v>
      </c>
      <c r="AR41" s="21">
        <v>-16.843079976781251</v>
      </c>
      <c r="AS41">
        <v>71.317225253312543</v>
      </c>
      <c r="AT41">
        <v>-13.784669342658928</v>
      </c>
      <c r="AU41">
        <v>16.843079976781251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8</v>
      </c>
      <c r="E42" s="4">
        <v>6</v>
      </c>
      <c r="F42" s="4">
        <v>15</v>
      </c>
      <c r="G42" s="4">
        <v>1675</v>
      </c>
      <c r="H42" s="4">
        <v>1658.5</v>
      </c>
      <c r="I42" s="34">
        <v>10068.427862313172</v>
      </c>
      <c r="J42" s="35">
        <v>31.955684007707131</v>
      </c>
      <c r="K42" s="35">
        <v>28.74350086655113</v>
      </c>
      <c r="L42" s="35">
        <v>24.618965079365079</v>
      </c>
      <c r="M42" s="35">
        <v>22.569772991850989</v>
      </c>
      <c r="N42" s="4">
        <v>0.51900000000000002</v>
      </c>
      <c r="O42" s="4">
        <v>4.6370967741935525</v>
      </c>
      <c r="P42" s="35">
        <v>2.4841724449804041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1.555364876926042</v>
      </c>
      <c r="V42" s="37" t="str">
        <f t="shared" si="12"/>
        <v/>
      </c>
      <c r="W42" s="37">
        <f t="shared" si="13"/>
        <v>2.2865245479001906</v>
      </c>
      <c r="X42" s="37" t="str">
        <f t="shared" si="14"/>
        <v/>
      </c>
      <c r="Y42" s="1">
        <f t="shared" si="24"/>
        <v>2</v>
      </c>
      <c r="Z42" s="1" t="str">
        <f t="shared" si="15"/>
        <v xml:space="preserve"> </v>
      </c>
      <c r="AA42" s="1">
        <f t="shared" si="25"/>
        <v>3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2.4841724454304042</v>
      </c>
      <c r="AH42" s="38" t="str">
        <f t="shared" si="19"/>
        <v xml:space="preserve"> </v>
      </c>
      <c r="AI42" s="1">
        <f t="shared" si="29"/>
        <v>72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-155.5364876926042</v>
      </c>
      <c r="AR42" s="21">
        <v>-228.65245479001905</v>
      </c>
      <c r="AS42">
        <v>0.99487488694602888</v>
      </c>
      <c r="AT42">
        <v>155.5364876926042</v>
      </c>
      <c r="AU42">
        <v>228.65245479001905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1490</v>
      </c>
      <c r="H43" s="4">
        <v>1504</v>
      </c>
      <c r="I43" s="34">
        <v>7308.0567159069906</v>
      </c>
      <c r="J43" s="35">
        <v>29.54813359528487</v>
      </c>
      <c r="K43" s="35">
        <v>27.099099099099096</v>
      </c>
      <c r="L43" s="35">
        <v>20.667243044957509</v>
      </c>
      <c r="M43" s="35">
        <v>19.17993412290561</v>
      </c>
      <c r="N43" s="4">
        <v>0.50900000000000001</v>
      </c>
      <c r="O43" s="4">
        <v>14.337806413732892</v>
      </c>
      <c r="P43" s="35">
        <v>1.0638297872340425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1.3628429530689634</v>
      </c>
      <c r="V43" s="37" t="str">
        <f t="shared" si="12"/>
        <v/>
      </c>
      <c r="W43" s="37">
        <f t="shared" si="13"/>
        <v>1.7589868780310272</v>
      </c>
      <c r="X43" s="37" t="str">
        <f t="shared" si="14"/>
        <v/>
      </c>
      <c r="Y43" s="1">
        <f t="shared" si="24"/>
        <v>3</v>
      </c>
      <c r="Z43" s="1" t="str">
        <f t="shared" si="15"/>
        <v xml:space="preserve"> </v>
      </c>
      <c r="AA43" s="1">
        <f t="shared" si="25"/>
        <v>4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-136.28429530689635</v>
      </c>
      <c r="AR43" s="21">
        <v>-175.89868780310272</v>
      </c>
      <c r="AS43">
        <v>-0.93085106382978511</v>
      </c>
      <c r="AT43">
        <v>136.28429530689635</v>
      </c>
      <c r="AU43">
        <v>175.89868780310272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10</v>
      </c>
      <c r="D44" s="4">
        <v>7</v>
      </c>
      <c r="E44" s="4">
        <v>14</v>
      </c>
      <c r="F44" s="4">
        <v>31</v>
      </c>
      <c r="G44" s="4">
        <v>700</v>
      </c>
      <c r="H44" s="4">
        <v>660.9</v>
      </c>
      <c r="I44" s="34">
        <v>169483.19264547026</v>
      </c>
      <c r="J44" s="35">
        <v>11.100864181521661</v>
      </c>
      <c r="K44" s="35">
        <v>10.56037266706555</v>
      </c>
      <c r="L44" s="35" t="s">
        <v>1019</v>
      </c>
      <c r="M44" s="35" t="s">
        <v>1019</v>
      </c>
      <c r="N44" s="4">
        <v>0.75700000000000001</v>
      </c>
      <c r="O44" s="4">
        <v>30.042327502677345</v>
      </c>
      <c r="P44" s="35">
        <v>6.1001138583238257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6.1001138587938257</v>
      </c>
      <c r="AH44" s="38" t="str">
        <f t="shared" si="19"/>
        <v xml:space="preserve"> </v>
      </c>
      <c r="AI44" s="1">
        <f t="shared" si="29"/>
        <v>22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11.230945874463959</v>
      </c>
      <c r="AR44" s="21" t="e">
        <v>#VALUE!</v>
      </c>
      <c r="AS44">
        <v>5.9161749129974295</v>
      </c>
      <c r="AT44">
        <v>-11.230945874463959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5</v>
      </c>
      <c r="E45" s="4">
        <v>8</v>
      </c>
      <c r="F45" s="4">
        <v>32</v>
      </c>
      <c r="G45" s="4">
        <v>750</v>
      </c>
      <c r="H45" s="4">
        <v>649.79999999999995</v>
      </c>
      <c r="I45" s="34">
        <v>16494.778659000083</v>
      </c>
      <c r="J45" s="35">
        <v>6.2930150038992778</v>
      </c>
      <c r="K45" s="35">
        <v>5.7928205245755793</v>
      </c>
      <c r="L45" s="35">
        <v>3.1723415599563451</v>
      </c>
      <c r="M45" s="35">
        <v>2.9640134547392232</v>
      </c>
      <c r="N45" s="4">
        <v>1.163</v>
      </c>
      <c r="O45" s="4">
        <v>-6.222787862549402</v>
      </c>
      <c r="P45" s="35">
        <v>4.2474539131937643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0.15420129318544792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-0.57650622690637499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32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4.2474539136737643</v>
      </c>
      <c r="AH45" s="38" t="str">
        <f t="shared" si="19"/>
        <v xml:space="preserve"> </v>
      </c>
      <c r="AI45" s="1">
        <f t="shared" si="29"/>
        <v>47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49.677342199733921</v>
      </c>
      <c r="AR45" s="21">
        <v>57.650622690637498</v>
      </c>
      <c r="AS45">
        <v>15.420129270544791</v>
      </c>
      <c r="AT45">
        <v>-49.677342199733921</v>
      </c>
      <c r="AU45">
        <v>-57.650622690637498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4763.158203125</v>
      </c>
      <c r="H46" s="4">
        <v>4628.5</v>
      </c>
      <c r="I46" s="34">
        <v>10736.217029021052</v>
      </c>
      <c r="J46" s="35">
        <v>18.216533623081272</v>
      </c>
      <c r="K46" s="35">
        <v>16.710907571864684</v>
      </c>
      <c r="L46" s="35">
        <v>13.099770588315145</v>
      </c>
      <c r="M46" s="35">
        <v>12.306869295902322</v>
      </c>
      <c r="N46" s="4">
        <v>3.0390000000000001</v>
      </c>
      <c r="O46" s="4" t="s">
        <v>140</v>
      </c>
      <c r="P46" s="35">
        <v>2.2771711501187148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0.74876228434330971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2.2771711506087149</v>
      </c>
      <c r="AH46" s="38" t="str">
        <f t="shared" si="19"/>
        <v xml:space="preserve"> </v>
      </c>
      <c r="AI46" s="1">
        <f t="shared" si="29"/>
        <v>76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-45.670141776771821</v>
      </c>
      <c r="AR46" s="21">
        <v>-74.876228434330969</v>
      </c>
      <c r="AS46">
        <v>2.9093270633034463</v>
      </c>
      <c r="AT46">
        <v>45.670141776771821</v>
      </c>
      <c r="AU46">
        <v>74.876228434330969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1185</v>
      </c>
      <c r="H47" s="4">
        <v>935.2</v>
      </c>
      <c r="I47" s="34">
        <v>11646.317330743519</v>
      </c>
      <c r="J47" s="35">
        <v>7.6218418907905461</v>
      </c>
      <c r="K47" s="35">
        <v>7.4045922406967533</v>
      </c>
      <c r="L47" s="35">
        <v>7.2531280036670402</v>
      </c>
      <c r="M47" s="35">
        <v>7.027384025065218</v>
      </c>
      <c r="N47" s="4">
        <v>1.2270000000000001</v>
      </c>
      <c r="O47" s="4">
        <v>-18.408059448406554</v>
      </c>
      <c r="P47" s="35">
        <v>3.3896492728828056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0.26710864036313081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11</v>
      </c>
      <c r="AD47" s="1" t="str">
        <f t="shared" si="17"/>
        <v xml:space="preserve"> </v>
      </c>
      <c r="AE47" s="1">
        <f t="shared" si="27"/>
        <v>8</v>
      </c>
      <c r="AF47" s="1" t="str">
        <f t="shared" si="28"/>
        <v xml:space="preserve"> </v>
      </c>
      <c r="AG47" s="38">
        <f t="shared" si="18"/>
        <v>3.3896492733828056</v>
      </c>
      <c r="AH47" s="38" t="str">
        <f t="shared" si="19"/>
        <v xml:space="preserve"> </v>
      </c>
      <c r="AI47" s="1">
        <f t="shared" si="29"/>
        <v>56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39.051259048273437</v>
      </c>
      <c r="AR47" s="21">
        <v>3.1739020861846767</v>
      </c>
      <c r="AS47">
        <v>26.710863986313083</v>
      </c>
      <c r="AT47">
        <v>-39.051259048273437</v>
      </c>
      <c r="AU47">
        <v>-3.1739020861846767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10</v>
      </c>
      <c r="D48" s="4">
        <v>4</v>
      </c>
      <c r="E48" s="4">
        <v>8</v>
      </c>
      <c r="F48" s="4">
        <v>22</v>
      </c>
      <c r="G48" s="4">
        <v>3000</v>
      </c>
      <c r="H48" s="4">
        <v>2633.5</v>
      </c>
      <c r="I48" s="34">
        <v>32247.932568979642</v>
      </c>
      <c r="J48" s="35">
        <v>9.5451250453062713</v>
      </c>
      <c r="K48" s="35">
        <v>9.1568150208623091</v>
      </c>
      <c r="L48" s="35">
        <v>9.1399748796903761</v>
      </c>
      <c r="M48" s="35">
        <v>8.702498620975577</v>
      </c>
      <c r="N48" s="4">
        <v>2.7589999999999999</v>
      </c>
      <c r="O48" s="4">
        <v>5.3368328958880085</v>
      </c>
      <c r="P48" s="35">
        <v>7.9134232010632237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0.22014681415146686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44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7.9134232015732238</v>
      </c>
      <c r="AH48" s="38" t="str">
        <f t="shared" si="19"/>
        <v xml:space="preserve"> </v>
      </c>
      <c r="AI48" s="1">
        <f t="shared" si="29"/>
        <v>11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23.671553139779434</v>
      </c>
      <c r="AR48" s="21">
        <v>-22.014681415146686</v>
      </c>
      <c r="AS48">
        <v>13.916840706284406</v>
      </c>
      <c r="AT48">
        <v>-23.671553139779434</v>
      </c>
      <c r="AU48">
        <v>22.014681415146686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16</v>
      </c>
      <c r="D49" s="4">
        <v>0</v>
      </c>
      <c r="E49" s="4">
        <v>1</v>
      </c>
      <c r="F49" s="4">
        <v>17</v>
      </c>
      <c r="G49" s="4">
        <v>849.5</v>
      </c>
      <c r="H49" s="4">
        <v>710.6</v>
      </c>
      <c r="I49" s="34">
        <v>11385.068562639868</v>
      </c>
      <c r="J49" s="35">
        <v>13.771317829457363</v>
      </c>
      <c r="K49" s="35">
        <v>12.943533697632057</v>
      </c>
      <c r="L49" s="35">
        <v>11.818589266484281</v>
      </c>
      <c r="M49" s="35">
        <v>11.266582890285163</v>
      </c>
      <c r="N49" s="4">
        <v>0.48099999999999998</v>
      </c>
      <c r="O49" s="4" t="s">
        <v>140</v>
      </c>
      <c r="P49" s="35">
        <v>3.2226287644244302</v>
      </c>
      <c r="Q49" s="36">
        <f t="shared" si="7"/>
        <v>94.11764705934354</v>
      </c>
      <c r="R49" s="36" t="str">
        <f t="shared" si="8"/>
        <v xml:space="preserve"> </v>
      </c>
      <c r="S49" s="37">
        <f t="shared" si="9"/>
        <v>0.19546861858923731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0.57773016130587207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28</v>
      </c>
      <c r="AB49" s="1" t="str">
        <f t="shared" si="16"/>
        <v xml:space="preserve"> </v>
      </c>
      <c r="AC49" s="1">
        <f t="shared" si="26"/>
        <v>26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3.2226287649444303</v>
      </c>
      <c r="AH49" s="38" t="str">
        <f t="shared" si="19"/>
        <v xml:space="preserve"> </v>
      </c>
      <c r="AI49" s="1">
        <f t="shared" si="29"/>
        <v>60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-10.123575767908299</v>
      </c>
      <c r="AR49" s="21">
        <v>-57.773016130587209</v>
      </c>
      <c r="AS49">
        <v>19.546861806923733</v>
      </c>
      <c r="AT49">
        <v>10.123575767908299</v>
      </c>
      <c r="AU49">
        <v>57.773016130587209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4</v>
      </c>
      <c r="D50" s="4">
        <v>5</v>
      </c>
      <c r="E50" s="4">
        <v>11</v>
      </c>
      <c r="F50" s="4">
        <v>20</v>
      </c>
      <c r="G50" s="4">
        <v>4950</v>
      </c>
      <c r="H50" s="4">
        <v>5240</v>
      </c>
      <c r="I50" s="34">
        <v>10824.113354473868</v>
      </c>
      <c r="J50" s="35">
        <v>24.716981132075471</v>
      </c>
      <c r="K50" s="35">
        <v>22.882096069868993</v>
      </c>
      <c r="L50" s="35">
        <v>14.379483176337873</v>
      </c>
      <c r="M50" s="35">
        <v>13.481130433618485</v>
      </c>
      <c r="N50" s="4">
        <v>1.968</v>
      </c>
      <c r="O50" s="4" t="s">
        <v>140</v>
      </c>
      <c r="P50" s="35">
        <v>2.0515267175572518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0.97651552172427514</v>
      </c>
      <c r="V50" s="37" t="str">
        <f t="shared" si="12"/>
        <v/>
      </c>
      <c r="W50" s="37">
        <f t="shared" si="13"/>
        <v>0.91959833781814759</v>
      </c>
      <c r="X50" s="37" t="str">
        <f t="shared" si="14"/>
        <v/>
      </c>
      <c r="Y50" s="1">
        <f t="shared" si="24"/>
        <v>7</v>
      </c>
      <c r="Z50" s="1" t="str">
        <f t="shared" si="15"/>
        <v xml:space="preserve"> </v>
      </c>
      <c r="AA50" s="1">
        <f t="shared" si="25"/>
        <v>18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2.0515267180872518</v>
      </c>
      <c r="AH50" s="38" t="str">
        <f t="shared" si="19"/>
        <v xml:space="preserve"> </v>
      </c>
      <c r="AI50" s="1">
        <f t="shared" si="29"/>
        <v>83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-97.651552172427515</v>
      </c>
      <c r="AR50" s="21">
        <v>-91.959833781814766</v>
      </c>
      <c r="AS50">
        <v>-5.5343511450381637</v>
      </c>
      <c r="AT50">
        <v>97.651552172427515</v>
      </c>
      <c r="AU50">
        <v>91.959833781814766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8</v>
      </c>
      <c r="D51" s="4">
        <v>2</v>
      </c>
      <c r="E51" s="4">
        <v>10</v>
      </c>
      <c r="F51" s="4">
        <v>20</v>
      </c>
      <c r="G51" s="4">
        <v>147.5</v>
      </c>
      <c r="H51" s="4">
        <v>134.75</v>
      </c>
      <c r="I51" s="34">
        <v>6942.4828666678332</v>
      </c>
      <c r="J51" s="35">
        <v>9.4230769230769216</v>
      </c>
      <c r="K51" s="35">
        <v>8.693548387096774</v>
      </c>
      <c r="L51" s="35">
        <v>8.2038618911989811</v>
      </c>
      <c r="M51" s="35">
        <v>7.6277930296838763</v>
      </c>
      <c r="N51" s="4">
        <v>0.15</v>
      </c>
      <c r="O51" s="4" t="s">
        <v>140</v>
      </c>
      <c r="P51" s="35">
        <v>6.4564007421150293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6.4564007426550294</v>
      </c>
      <c r="AH51" s="38" t="str">
        <f t="shared" si="19"/>
        <v xml:space="preserve"> </v>
      </c>
      <c r="AI51" s="1">
        <f t="shared" si="29"/>
        <v>21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24.647521874369616</v>
      </c>
      <c r="AR51" s="21">
        <v>-9.5179809796606119</v>
      </c>
      <c r="AS51">
        <v>9.461966604823747</v>
      </c>
      <c r="AT51">
        <v>-24.647521874369616</v>
      </c>
      <c r="AU51">
        <v>9.5179809796606119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15</v>
      </c>
      <c r="D52" s="4">
        <v>2</v>
      </c>
      <c r="E52" s="4">
        <v>2</v>
      </c>
      <c r="F52" s="4">
        <v>19</v>
      </c>
      <c r="G52" s="4">
        <v>860.00006103515625</v>
      </c>
      <c r="H52" s="4">
        <v>719</v>
      </c>
      <c r="I52" s="34">
        <v>6267.6699516197605</v>
      </c>
      <c r="J52" s="35" t="s">
        <v>1019</v>
      </c>
      <c r="K52" s="35">
        <v>31.955555555555556</v>
      </c>
      <c r="L52" s="35">
        <v>26.264085211812375</v>
      </c>
      <c r="M52" s="35">
        <v>19.163078186116824</v>
      </c>
      <c r="N52" s="4">
        <v>0.16900000000000001</v>
      </c>
      <c r="O52" s="4" t="s">
        <v>140</v>
      </c>
      <c r="P52" s="35">
        <v>0</v>
      </c>
      <c r="Q52" s="36">
        <f t="shared" si="7"/>
        <v>78.947368421602633</v>
      </c>
      <c r="R52" s="36" t="str">
        <f t="shared" si="8"/>
        <v xml:space="preserve"> </v>
      </c>
      <c r="S52" s="37">
        <f t="shared" si="9"/>
        <v>0.1961057878033467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>
        <f t="shared" si="13"/>
        <v>2.5061409160985688</v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>
        <f t="shared" si="25"/>
        <v>2</v>
      </c>
      <c r="AB52" s="1" t="str">
        <f t="shared" si="16"/>
        <v xml:space="preserve"> </v>
      </c>
      <c r="AC52" s="1">
        <f t="shared" si="26"/>
        <v>25</v>
      </c>
      <c r="AD52" s="1" t="str">
        <f t="shared" si="17"/>
        <v xml:space="preserve"> </v>
      </c>
      <c r="AE52" s="1">
        <f t="shared" si="27"/>
        <v>11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 t="e">
        <v>#VALUE!</v>
      </c>
      <c r="AR52" s="21">
        <v>-250.61409160985687</v>
      </c>
      <c r="AS52">
        <v>19.610578725334669</v>
      </c>
      <c r="AT52" t="e">
        <v>#VALUE!</v>
      </c>
      <c r="AU52">
        <v>250.61409160985687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11</v>
      </c>
      <c r="D53" s="4">
        <v>3</v>
      </c>
      <c r="E53" s="4">
        <v>6</v>
      </c>
      <c r="F53" s="4">
        <v>20</v>
      </c>
      <c r="G53" s="4">
        <v>3700</v>
      </c>
      <c r="H53" s="4">
        <v>3026</v>
      </c>
      <c r="I53" s="34">
        <v>7495.5054792767469</v>
      </c>
      <c r="J53" s="35">
        <v>13.401240035429584</v>
      </c>
      <c r="K53" s="35">
        <v>12.493806771263419</v>
      </c>
      <c r="L53" s="35">
        <v>9.3931399782135081</v>
      </c>
      <c r="M53" s="35">
        <v>8.8941748323878294</v>
      </c>
      <c r="N53" s="4">
        <v>2.258</v>
      </c>
      <c r="O53" s="4" t="s">
        <v>140</v>
      </c>
      <c r="P53" s="35">
        <v>2.8122934567085256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0.22273628608544621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0.25394325150314212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42</v>
      </c>
      <c r="AB53" s="1" t="str">
        <f t="shared" si="16"/>
        <v xml:space="preserve"> </v>
      </c>
      <c r="AC53" s="1">
        <f t="shared" si="26"/>
        <v>17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2.8122934572685256</v>
      </c>
      <c r="AH53" s="38" t="str">
        <f t="shared" si="19"/>
        <v xml:space="preserve"> </v>
      </c>
      <c r="AI53" s="1">
        <f t="shared" si="29"/>
        <v>67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-7.1642155603133917</v>
      </c>
      <c r="AR53" s="21">
        <v>-25.394325150314213</v>
      </c>
      <c r="AS53">
        <v>22.273628552544622</v>
      </c>
      <c r="AT53">
        <v>7.1642155603133917</v>
      </c>
      <c r="AU53">
        <v>25.394325150314213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6</v>
      </c>
      <c r="E54" s="4">
        <v>5</v>
      </c>
      <c r="F54" s="4">
        <v>20</v>
      </c>
      <c r="G54" s="4">
        <v>240</v>
      </c>
      <c r="H54" s="4">
        <v>232.6</v>
      </c>
      <c r="I54" s="34">
        <v>6281.9068368535536</v>
      </c>
      <c r="J54" s="35">
        <v>12.114583333333334</v>
      </c>
      <c r="K54" s="35">
        <v>9.0859375</v>
      </c>
      <c r="L54" s="35">
        <v>5.7666598416843575</v>
      </c>
      <c r="M54" s="35">
        <v>4.900126875018441</v>
      </c>
      <c r="N54" s="4">
        <v>0.192</v>
      </c>
      <c r="O54" s="4" t="s">
        <v>140</v>
      </c>
      <c r="P54" s="35">
        <v>4.6431642304385212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>
        <f t="shared" si="14"/>
        <v>-0.23017604241328871</v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>
        <f t="shared" si="16"/>
        <v>18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4.6431642310085213</v>
      </c>
      <c r="AH54" s="38" t="str">
        <f t="shared" si="19"/>
        <v xml:space="preserve"> </v>
      </c>
      <c r="AI54" s="1">
        <f t="shared" si="29"/>
        <v>40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3.1246499335539135</v>
      </c>
      <c r="AR54" s="21">
        <v>23.017604241328872</v>
      </c>
      <c r="AS54">
        <v>3.1814273430782469</v>
      </c>
      <c r="AT54">
        <v>-3.1246499335539135</v>
      </c>
      <c r="AU54">
        <v>-23.017604241328872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4</v>
      </c>
      <c r="E55" s="4">
        <v>10</v>
      </c>
      <c r="F55" s="4">
        <v>18</v>
      </c>
      <c r="G55" s="4">
        <v>920</v>
      </c>
      <c r="H55" s="4">
        <v>885</v>
      </c>
      <c r="I55" s="34">
        <v>8398.6226458337369</v>
      </c>
      <c r="J55" s="35">
        <v>15.258620689655173</v>
      </c>
      <c r="K55" s="35">
        <v>15.076660988074957</v>
      </c>
      <c r="L55" s="35">
        <v>19.240978689404955</v>
      </c>
      <c r="M55" s="35">
        <v>19.344428119667928</v>
      </c>
      <c r="N55" s="4">
        <v>0.57999999999999996</v>
      </c>
      <c r="O55" s="4" t="s">
        <v>140</v>
      </c>
      <c r="P55" s="35">
        <v>5.3220338983050848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1.5685868022679967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5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5.3220338988850848</v>
      </c>
      <c r="AH55" s="38" t="str">
        <f t="shared" si="19"/>
        <v xml:space="preserve"> </v>
      </c>
      <c r="AI55" s="1">
        <f t="shared" si="29"/>
        <v>33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-22.016926225950417</v>
      </c>
      <c r="AR55" s="21">
        <v>-156.85868022679966</v>
      </c>
      <c r="AS55">
        <v>3.9548022598870025</v>
      </c>
      <c r="AT55">
        <v>22.016926225950417</v>
      </c>
      <c r="AU55">
        <v>156.85868022679966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4</v>
      </c>
      <c r="E56" s="4">
        <v>5</v>
      </c>
      <c r="F56" s="4">
        <v>19</v>
      </c>
      <c r="G56" s="4">
        <v>301</v>
      </c>
      <c r="H56" s="4">
        <v>264.3</v>
      </c>
      <c r="I56" s="34">
        <v>20164.100268300099</v>
      </c>
      <c r="J56" s="35">
        <v>8.8989898989898997</v>
      </c>
      <c r="K56" s="35">
        <v>8.9897959183673475</v>
      </c>
      <c r="L56" s="35" t="s">
        <v>1019</v>
      </c>
      <c r="M56" s="35" t="s">
        <v>1019</v>
      </c>
      <c r="N56" s="4">
        <v>0.30199999999999999</v>
      </c>
      <c r="O56" s="4" t="s">
        <v>140</v>
      </c>
      <c r="P56" s="35">
        <v>6.6590995081346938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6.6590995087246938</v>
      </c>
      <c r="AH56" s="38" t="str">
        <f t="shared" si="19"/>
        <v xml:space="preserve"> </v>
      </c>
      <c r="AI56" s="1">
        <f t="shared" si="29"/>
        <v>18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28.838430676326944</v>
      </c>
      <c r="AR56" s="21" t="e">
        <v>#VALUE!</v>
      </c>
      <c r="AS56">
        <v>13.885735906167241</v>
      </c>
      <c r="AT56">
        <v>-28.838430676326944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17</v>
      </c>
      <c r="D57" s="4">
        <v>4</v>
      </c>
      <c r="E57" s="4">
        <v>7</v>
      </c>
      <c r="F57" s="4">
        <v>28</v>
      </c>
      <c r="G57" s="4">
        <v>68</v>
      </c>
      <c r="H57" s="4">
        <v>57.4</v>
      </c>
      <c r="I57" s="34">
        <v>52287.538832782375</v>
      </c>
      <c r="J57" s="35">
        <v>7.3589743589743586</v>
      </c>
      <c r="K57" s="35">
        <v>7.2658227848101262</v>
      </c>
      <c r="L57" s="35" t="s">
        <v>1019</v>
      </c>
      <c r="M57" s="35" t="s">
        <v>1019</v>
      </c>
      <c r="N57" s="4">
        <v>7.9000000000000001E-2</v>
      </c>
      <c r="O57" s="4">
        <v>11.111111111111125</v>
      </c>
      <c r="P57" s="35">
        <v>5.9233449477351927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0.18466899014703836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28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5.9233449483351928</v>
      </c>
      <c r="AH57" s="38" t="str">
        <f t="shared" si="19"/>
        <v xml:space="preserve"> </v>
      </c>
      <c r="AI57" s="1">
        <f t="shared" si="29"/>
        <v>25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41.153302797126742</v>
      </c>
      <c r="AR57" s="21" t="e">
        <v>#VALUE!</v>
      </c>
      <c r="AS57">
        <v>18.466898954703836</v>
      </c>
      <c r="AT57">
        <v>-41.153302797126742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10</v>
      </c>
      <c r="D58" s="4">
        <v>0</v>
      </c>
      <c r="E58" s="4">
        <v>6</v>
      </c>
      <c r="F58" s="4">
        <v>16</v>
      </c>
      <c r="G58" s="4">
        <v>4825</v>
      </c>
      <c r="H58" s="4">
        <v>4631</v>
      </c>
      <c r="I58" s="34">
        <v>20636.75507667577</v>
      </c>
      <c r="J58" s="35">
        <v>23.448101265822785</v>
      </c>
      <c r="K58" s="35">
        <v>20.757507844016139</v>
      </c>
      <c r="L58" s="35">
        <v>14.75488367611687</v>
      </c>
      <c r="M58" s="35">
        <v>13.372925163597179</v>
      </c>
      <c r="N58" s="4">
        <v>1.7010000000000001</v>
      </c>
      <c r="O58" s="4" t="s">
        <v>140</v>
      </c>
      <c r="P58" s="35">
        <v>1.4899589721442452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>
        <f t="shared" si="11"/>
        <v>0.87504840737683365</v>
      </c>
      <c r="V58" s="37" t="str">
        <f t="shared" si="12"/>
        <v/>
      </c>
      <c r="W58" s="37">
        <f t="shared" si="13"/>
        <v>0.96971266853190219</v>
      </c>
      <c r="X58" s="37" t="str">
        <f t="shared" si="14"/>
        <v/>
      </c>
      <c r="Y58" s="1">
        <f t="shared" si="24"/>
        <v>13</v>
      </c>
      <c r="Z58" s="1" t="str">
        <f t="shared" si="15"/>
        <v xml:space="preserve"> </v>
      </c>
      <c r="AA58" s="1">
        <f t="shared" si="25"/>
        <v>14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-87.504840737683367</v>
      </c>
      <c r="AR58" s="21">
        <v>-96.971266853190215</v>
      </c>
      <c r="AS58">
        <v>4.1891600086374492</v>
      </c>
      <c r="AT58">
        <v>87.504840737683367</v>
      </c>
      <c r="AU58">
        <v>96.971266853190215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4</v>
      </c>
      <c r="D59" s="4">
        <v>3</v>
      </c>
      <c r="E59" s="4">
        <v>4</v>
      </c>
      <c r="F59" s="4">
        <v>11</v>
      </c>
      <c r="G59" s="4">
        <v>1475</v>
      </c>
      <c r="H59" s="4">
        <v>1703.5</v>
      </c>
      <c r="I59" s="34">
        <v>9037.2202356807011</v>
      </c>
      <c r="J59" s="35">
        <v>10.427113806676877</v>
      </c>
      <c r="K59" s="35">
        <v>9.5376618415403982</v>
      </c>
      <c r="L59" s="35">
        <v>9.7324381239410318</v>
      </c>
      <c r="M59" s="35">
        <v>9.2806034491787628</v>
      </c>
      <c r="N59" s="4">
        <v>1.9140000000000001</v>
      </c>
      <c r="O59" s="4" t="s">
        <v>140</v>
      </c>
      <c r="P59" s="35">
        <v>7.2008125551781914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0.29923807528617674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39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7.2008125557981915</v>
      </c>
      <c r="AH59" s="38" t="str">
        <f t="shared" si="19"/>
        <v xml:space="preserve"> </v>
      </c>
      <c r="AI59" s="1">
        <f t="shared" si="29"/>
        <v>15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16.618651057926414</v>
      </c>
      <c r="AR59" s="21">
        <v>-29.923807528617672</v>
      </c>
      <c r="AS59">
        <v>-13.413560316994422</v>
      </c>
      <c r="AT59">
        <v>-16.618651057926414</v>
      </c>
      <c r="AU59">
        <v>29.923807528617672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288.5</v>
      </c>
      <c r="I60" s="34">
        <v>6000.1922602733266</v>
      </c>
      <c r="J60" s="35">
        <v>11.586345381526103</v>
      </c>
      <c r="K60" s="35">
        <v>11.727642276422763</v>
      </c>
      <c r="L60" s="35">
        <v>5.5037250109122651</v>
      </c>
      <c r="M60" s="35">
        <v>5.6769014799793975</v>
      </c>
      <c r="N60" s="4">
        <v>0.249</v>
      </c>
      <c r="O60" s="4">
        <v>-18.538617969560399</v>
      </c>
      <c r="P60" s="35">
        <v>6.4818024263431546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-0.26527669644341134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16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6.4818024269731547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7.3487520005977363</v>
      </c>
      <c r="AR60" s="21">
        <v>26.527669644341135</v>
      </c>
      <c r="AS60">
        <v>-2.9462738301559765</v>
      </c>
      <c r="AT60">
        <v>-7.3487520005977363</v>
      </c>
      <c r="AU60">
        <v>-26.527669644341135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16</v>
      </c>
      <c r="D61" s="4">
        <v>0</v>
      </c>
      <c r="E61" s="4">
        <v>2</v>
      </c>
      <c r="F61" s="4">
        <v>18</v>
      </c>
      <c r="G61" s="4">
        <v>2143.81884765625</v>
      </c>
      <c r="H61" s="4">
        <v>1897.5</v>
      </c>
      <c r="I61" s="34">
        <v>11843.388900028942</v>
      </c>
      <c r="J61" s="35">
        <v>11.415800887725984</v>
      </c>
      <c r="K61" s="35">
        <v>11.259486253811792</v>
      </c>
      <c r="L61" s="35">
        <v>7.3477788832606414</v>
      </c>
      <c r="M61" s="35">
        <v>7.2869649736043858</v>
      </c>
      <c r="N61" s="4">
        <v>1.806</v>
      </c>
      <c r="O61" s="4">
        <v>16.993464052287582</v>
      </c>
      <c r="P61" s="35">
        <v>3.527150866189531</v>
      </c>
      <c r="Q61" s="36">
        <f t="shared" si="7"/>
        <v>88.888888889528886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>
        <f t="shared" si="27"/>
        <v>5</v>
      </c>
      <c r="AF61" s="1" t="str">
        <f t="shared" si="28"/>
        <v xml:space="preserve"> </v>
      </c>
      <c r="AG61" s="38">
        <f t="shared" si="18"/>
        <v>3.5271508668295311</v>
      </c>
      <c r="AH61" s="38" t="str">
        <f t="shared" si="19"/>
        <v xml:space="preserve"> </v>
      </c>
      <c r="AI61" s="1">
        <f t="shared" si="29"/>
        <v>55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8.7125263116243588</v>
      </c>
      <c r="AR61" s="21">
        <v>1.9103540927499441</v>
      </c>
      <c r="AS61">
        <v>12.981230443017132</v>
      </c>
      <c r="AT61">
        <v>-8.7125263116243588</v>
      </c>
      <c r="AU61">
        <v>-1.9103540927499441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237.5</v>
      </c>
      <c r="H62" s="4">
        <v>161</v>
      </c>
      <c r="I62" s="34">
        <v>10011.108946076991</v>
      </c>
      <c r="J62" s="35">
        <v>11.582733812949639</v>
      </c>
      <c r="K62" s="35">
        <v>10.254777070063694</v>
      </c>
      <c r="L62" s="35">
        <v>7.4884887273900729</v>
      </c>
      <c r="M62" s="35">
        <v>6.9333344122458227</v>
      </c>
      <c r="N62" s="4">
        <v>0.115</v>
      </c>
      <c r="O62" s="4">
        <v>24.489795918367339</v>
      </c>
      <c r="P62" s="35">
        <v>3.2919254658385091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0.47515528015310554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5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3.2919254664885091</v>
      </c>
      <c r="AH62" s="38" t="str">
        <f t="shared" si="19"/>
        <v xml:space="preserve"> </v>
      </c>
      <c r="AI62" s="1">
        <f t="shared" si="29"/>
        <v>59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7.3776322320103338</v>
      </c>
      <c r="AR62" s="21">
        <v>3.1938995398050896E-2</v>
      </c>
      <c r="AS62">
        <v>47.515527950310556</v>
      </c>
      <c r="AT62">
        <v>-7.3776322320103338</v>
      </c>
      <c r="AU62">
        <v>-3.1938995398050896E-2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5</v>
      </c>
      <c r="E63" s="4">
        <v>8</v>
      </c>
      <c r="F63" s="4">
        <v>19</v>
      </c>
      <c r="G63" s="4">
        <v>247.5</v>
      </c>
      <c r="H63" s="4">
        <v>236.95</v>
      </c>
      <c r="I63" s="34">
        <v>7182.2609741710075</v>
      </c>
      <c r="J63" s="35">
        <v>18.226923076923075</v>
      </c>
      <c r="K63" s="35">
        <v>16.804964539007091</v>
      </c>
      <c r="L63" s="35">
        <v>7.0249459289827207</v>
      </c>
      <c r="M63" s="35">
        <v>6.7235211995755266</v>
      </c>
      <c r="N63" s="4">
        <v>0.13</v>
      </c>
      <c r="O63" s="4">
        <v>-6.3835560681093559</v>
      </c>
      <c r="P63" s="35">
        <v>2.9964127453049167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2.9964127459649168</v>
      </c>
      <c r="AH63" s="38" t="str">
        <f t="shared" si="19"/>
        <v xml:space="preserve"> </v>
      </c>
      <c r="AI63" s="1">
        <f t="shared" si="29"/>
        <v>65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-45.753221974433636</v>
      </c>
      <c r="AR63" s="21">
        <v>6.2200333407814838</v>
      </c>
      <c r="AS63">
        <v>4.4524161215446334</v>
      </c>
      <c r="AT63">
        <v>45.753221974433636</v>
      </c>
      <c r="AU63">
        <v>-6.2200333407814838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12</v>
      </c>
      <c r="D64" s="4">
        <v>1</v>
      </c>
      <c r="E64" s="4">
        <v>7</v>
      </c>
      <c r="F64" s="4">
        <v>20</v>
      </c>
      <c r="G64" s="4">
        <v>930</v>
      </c>
      <c r="H64" s="4">
        <v>849.6</v>
      </c>
      <c r="I64" s="34">
        <v>37081.593273709244</v>
      </c>
      <c r="J64" s="35">
        <v>14.957746478873238</v>
      </c>
      <c r="K64" s="35">
        <v>14.572898799313895</v>
      </c>
      <c r="L64" s="35">
        <v>10.97254376312894</v>
      </c>
      <c r="M64" s="35">
        <v>10.361897658278153</v>
      </c>
      <c r="N64" s="4">
        <v>0.56800000000000006</v>
      </c>
      <c r="O64" s="4">
        <v>-7.2640674227324231</v>
      </c>
      <c r="P64" s="35">
        <v>5.5908662900188322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0.46478677369984789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33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5.5908662906888322</v>
      </c>
      <c r="AH64" s="38" t="str">
        <f t="shared" si="19"/>
        <v xml:space="preserve"> </v>
      </c>
      <c r="AI64" s="1">
        <f t="shared" si="29"/>
        <v>28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-19.610958666565459</v>
      </c>
      <c r="AR64" s="21">
        <v>-46.478677369984787</v>
      </c>
      <c r="AS64">
        <v>9.4632768361581974</v>
      </c>
      <c r="AT64">
        <v>19.610958666565459</v>
      </c>
      <c r="AU64">
        <v>46.478677369984787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10</v>
      </c>
      <c r="D65" s="4">
        <v>1</v>
      </c>
      <c r="E65" s="4">
        <v>0</v>
      </c>
      <c r="F65" s="4">
        <v>11</v>
      </c>
      <c r="G65" s="4">
        <v>4300</v>
      </c>
      <c r="H65" s="4">
        <v>2754</v>
      </c>
      <c r="I65" s="34">
        <v>7339.1025717544917</v>
      </c>
      <c r="J65" s="35">
        <v>19.6151605598813</v>
      </c>
      <c r="K65" s="35">
        <v>15.956742202855001</v>
      </c>
      <c r="L65" s="35">
        <v>15.282102465166131</v>
      </c>
      <c r="M65" s="35">
        <v>13.074337083003824</v>
      </c>
      <c r="N65" s="4">
        <v>1.399</v>
      </c>
      <c r="O65" s="4">
        <v>43.678160919540225</v>
      </c>
      <c r="P65" s="35">
        <v>0.91635251854672861</v>
      </c>
      <c r="Q65" s="36">
        <f t="shared" si="7"/>
        <v>90.90909090977091</v>
      </c>
      <c r="R65" s="36" t="str">
        <f t="shared" si="8"/>
        <v xml:space="preserve"> </v>
      </c>
      <c r="S65" s="37">
        <f t="shared" si="9"/>
        <v>0.56136528753548298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>
        <f t="shared" si="13"/>
        <v>1.0400940792345366</v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>
        <f t="shared" si="25"/>
        <v>13</v>
      </c>
      <c r="AB65" s="1" t="str">
        <f t="shared" si="16"/>
        <v xml:space="preserve"> </v>
      </c>
      <c r="AC65" s="1">
        <f t="shared" si="26"/>
        <v>3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-56.854387275505204</v>
      </c>
      <c r="AR65" s="21">
        <v>-104.00940792345365</v>
      </c>
      <c r="AS65">
        <v>56.136528685548306</v>
      </c>
      <c r="AT65">
        <v>56.854387275505204</v>
      </c>
      <c r="AU65">
        <v>104.00940792345365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5</v>
      </c>
      <c r="E66" s="4">
        <v>11</v>
      </c>
      <c r="F66" s="4">
        <v>24</v>
      </c>
      <c r="G66" s="4">
        <v>4800</v>
      </c>
      <c r="H66" s="4">
        <v>4826</v>
      </c>
      <c r="I66" s="34">
        <v>8498.1810005551743</v>
      </c>
      <c r="J66" s="35">
        <v>11.145496535796767</v>
      </c>
      <c r="K66" s="35">
        <v>10.891446626043782</v>
      </c>
      <c r="L66" s="35">
        <v>8.7958835570987741</v>
      </c>
      <c r="M66" s="35">
        <v>8.8470855798584438</v>
      </c>
      <c r="N66" s="4">
        <v>4.33</v>
      </c>
      <c r="O66" s="4" t="s">
        <v>140</v>
      </c>
      <c r="P66" s="35">
        <v>3.3588893493576459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0.17421212214588766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45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3.358889350047646</v>
      </c>
      <c r="AH66" s="38" t="str">
        <f t="shared" si="19"/>
        <v xml:space="preserve"> </v>
      </c>
      <c r="AI66" s="1">
        <f t="shared" si="29"/>
        <v>58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10.874039258221247</v>
      </c>
      <c r="AR66" s="21">
        <v>-17.421212214588767</v>
      </c>
      <c r="AS66">
        <v>-0.53874844591794702</v>
      </c>
      <c r="AT66">
        <v>-10.874039258221247</v>
      </c>
      <c r="AU66">
        <v>17.421212214588767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7</v>
      </c>
      <c r="D67" s="4">
        <v>3</v>
      </c>
      <c r="E67" s="4">
        <v>9</v>
      </c>
      <c r="F67" s="4">
        <v>19</v>
      </c>
      <c r="G67" s="4">
        <v>875</v>
      </c>
      <c r="H67" s="4">
        <v>915</v>
      </c>
      <c r="I67" s="34">
        <v>8103.1209975809943</v>
      </c>
      <c r="J67" s="35" t="s">
        <v>1019</v>
      </c>
      <c r="K67" s="35" t="s">
        <v>1019</v>
      </c>
      <c r="L67" s="35" t="s">
        <v>1019</v>
      </c>
      <c r="M67" s="35" t="s">
        <v>1019</v>
      </c>
      <c r="N67" s="4">
        <v>-3.4000000000000002E-2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-4.3715846994535568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4</v>
      </c>
      <c r="D68" s="4">
        <v>5</v>
      </c>
      <c r="E68" s="4">
        <v>10</v>
      </c>
      <c r="F68" s="4">
        <v>19</v>
      </c>
      <c r="G68" s="4">
        <v>6550</v>
      </c>
      <c r="H68" s="4">
        <v>6260</v>
      </c>
      <c r="I68" s="34">
        <v>6283.9360896347207</v>
      </c>
      <c r="J68" s="35">
        <v>18.368544600938968</v>
      </c>
      <c r="K68" s="35">
        <v>17.216721672167218</v>
      </c>
      <c r="L68" s="35">
        <v>12.140769111118477</v>
      </c>
      <c r="M68" s="35">
        <v>11.193258009610592</v>
      </c>
      <c r="N68" s="4">
        <v>3.7370000000000001</v>
      </c>
      <c r="O68" s="4" t="s">
        <v>140</v>
      </c>
      <c r="P68" s="35">
        <v>3.0095846645367414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0.62073976649502183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26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3.0095846652467415</v>
      </c>
      <c r="AH68" s="38" t="str">
        <f t="shared" si="19"/>
        <v xml:space="preserve"> </v>
      </c>
      <c r="AI68" s="1">
        <f t="shared" si="29"/>
        <v>63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-46.885711168530285</v>
      </c>
      <c r="AR68" s="21">
        <v>-62.073976649502185</v>
      </c>
      <c r="AS68">
        <v>4.6325878594249303</v>
      </c>
      <c r="AT68">
        <v>46.885711168530285</v>
      </c>
      <c r="AU68">
        <v>62.073976649502185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14</v>
      </c>
      <c r="D69" s="4">
        <v>1</v>
      </c>
      <c r="E69" s="4">
        <v>6</v>
      </c>
      <c r="F69" s="4">
        <v>21</v>
      </c>
      <c r="G69" s="4">
        <v>1968</v>
      </c>
      <c r="H69" s="4">
        <v>1517</v>
      </c>
      <c r="I69" s="34">
        <v>50348.462627691959</v>
      </c>
      <c r="J69" s="35">
        <v>9.4399502177971382</v>
      </c>
      <c r="K69" s="35">
        <v>8.5900339750849373</v>
      </c>
      <c r="L69" s="35" t="s">
        <v>1019</v>
      </c>
      <c r="M69" s="35" t="s">
        <v>1019</v>
      </c>
      <c r="N69" s="4">
        <v>1.4850000000000001</v>
      </c>
      <c r="O69" s="4" t="s">
        <v>140</v>
      </c>
      <c r="P69" s="35">
        <v>3.6123928806855639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0.29729729801729737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10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3.6123928814055639</v>
      </c>
      <c r="AH69" s="38" t="str">
        <f t="shared" si="19"/>
        <v xml:space="preserve"> </v>
      </c>
      <c r="AI69" s="1">
        <f t="shared" si="29"/>
        <v>52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24.512593062720136</v>
      </c>
      <c r="AR69" s="21" t="e">
        <v>#VALUE!</v>
      </c>
      <c r="AS69">
        <v>29.729729729729737</v>
      </c>
      <c r="AT69">
        <v>-24.512593062720136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9</v>
      </c>
      <c r="D70" s="4">
        <v>2</v>
      </c>
      <c r="E70" s="4">
        <v>7</v>
      </c>
      <c r="F70" s="4">
        <v>18</v>
      </c>
      <c r="G70" s="4">
        <v>2483.5</v>
      </c>
      <c r="H70" s="4">
        <v>2403</v>
      </c>
      <c r="I70" s="34">
        <v>9767.5096942984819</v>
      </c>
      <c r="J70" s="35">
        <v>8.6005726556907653</v>
      </c>
      <c r="K70" s="35">
        <v>8.5637918745545267</v>
      </c>
      <c r="L70" s="35">
        <v>5.8489024385838801</v>
      </c>
      <c r="M70" s="35">
        <v>5.8414434629835732</v>
      </c>
      <c r="N70" s="4">
        <v>2.7640000000000002</v>
      </c>
      <c r="O70" s="4">
        <v>12.129817444219084</v>
      </c>
      <c r="P70" s="35">
        <v>9.7794423637120254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-0.21919701414292925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20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9.7794423644420245</v>
      </c>
      <c r="AH70" s="38" t="str">
        <f t="shared" si="19"/>
        <v xml:space="preserve"> </v>
      </c>
      <c r="AI70" s="1">
        <f t="shared" si="29"/>
        <v>3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31.224750875299321</v>
      </c>
      <c r="AR70" s="21">
        <v>21.919701414292923</v>
      </c>
      <c r="AS70">
        <v>3.3499791926758116</v>
      </c>
      <c r="AT70">
        <v>-31.224750875299321</v>
      </c>
      <c r="AU70">
        <v>-21.919701414292923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815</v>
      </c>
      <c r="H71" s="4">
        <v>929.4</v>
      </c>
      <c r="I71" s="34">
        <v>9295.1696408336848</v>
      </c>
      <c r="J71" s="35">
        <v>15.941680960548887</v>
      </c>
      <c r="K71" s="35">
        <v>14.431677018633541</v>
      </c>
      <c r="L71" s="35">
        <v>10.682838620905823</v>
      </c>
      <c r="M71" s="35">
        <v>9.976333643410852</v>
      </c>
      <c r="N71" s="4">
        <v>0.65200000000000002</v>
      </c>
      <c r="O71" s="4">
        <v>23.505154639175256</v>
      </c>
      <c r="P71" s="35">
        <v>2.259522272433828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0.42611239975684123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34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2.259522273173828</v>
      </c>
      <c r="AH71" s="38" t="str">
        <f t="shared" si="19"/>
        <v xml:space="preserve"> </v>
      </c>
      <c r="AI71" s="1">
        <f t="shared" si="29"/>
        <v>77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-27.479078826546942</v>
      </c>
      <c r="AR71" s="21">
        <v>-42.611239975684121</v>
      </c>
      <c r="AS71">
        <v>-12.30901656983</v>
      </c>
      <c r="AT71">
        <v>27.479078826546942</v>
      </c>
      <c r="AU71">
        <v>42.611239975684121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13</v>
      </c>
      <c r="D72" s="4">
        <v>4</v>
      </c>
      <c r="E72" s="4">
        <v>7</v>
      </c>
      <c r="F72" s="4">
        <v>24</v>
      </c>
      <c r="G72" s="4">
        <v>6800</v>
      </c>
      <c r="H72" s="4">
        <v>5998</v>
      </c>
      <c r="I72" s="34">
        <v>54313.889639704576</v>
      </c>
      <c r="J72" s="35">
        <v>16.962669683257918</v>
      </c>
      <c r="K72" s="35">
        <v>15.834213305174233</v>
      </c>
      <c r="L72" s="35">
        <v>13.881318478961422</v>
      </c>
      <c r="M72" s="35">
        <v>13.119003459450186</v>
      </c>
      <c r="N72" s="4">
        <v>3.2850000000000001</v>
      </c>
      <c r="O72" s="4" t="s">
        <v>140</v>
      </c>
      <c r="P72" s="35">
        <v>3.0310103367789267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0.8530955217352223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21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3.0310103375289268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-35.643506541876093</v>
      </c>
      <c r="AR72" s="21">
        <v>-85.309552173522235</v>
      </c>
      <c r="AS72">
        <v>13.371123707902633</v>
      </c>
      <c r="AT72">
        <v>35.643506541876093</v>
      </c>
      <c r="AU72">
        <v>85.309552173522235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17</v>
      </c>
      <c r="D73" s="4">
        <v>0</v>
      </c>
      <c r="E73" s="4">
        <v>10</v>
      </c>
      <c r="F73" s="4">
        <v>27</v>
      </c>
      <c r="G73" s="4">
        <v>290</v>
      </c>
      <c r="H73" s="4">
        <v>241.6</v>
      </c>
      <c r="I73" s="34">
        <v>37257.371494631632</v>
      </c>
      <c r="J73" s="35">
        <v>8.5070422535211261</v>
      </c>
      <c r="K73" s="35">
        <v>7.6698412698412692</v>
      </c>
      <c r="L73" s="35" t="s">
        <v>1019</v>
      </c>
      <c r="M73" s="35" t="s">
        <v>1019</v>
      </c>
      <c r="N73" s="4">
        <v>0.28500000000000003</v>
      </c>
      <c r="O73" s="4">
        <v>60.000000000000007</v>
      </c>
      <c r="P73" s="35">
        <v>4.2632450331125833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0.20033112658781466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22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4.2632450338725834</v>
      </c>
      <c r="AH73" s="38" t="str">
        <f t="shared" si="45"/>
        <v xml:space="preserve"> </v>
      </c>
      <c r="AI73" s="1">
        <f t="shared" si="29"/>
        <v>45</v>
      </c>
      <c r="AJ73" s="1" t="str">
        <f t="shared" si="30"/>
        <v xml:space="preserve"> </v>
      </c>
      <c r="AK73" s="25">
        <f t="shared" si="46"/>
        <v>60.000000000760004</v>
      </c>
      <c r="AL73" s="25" t="str">
        <f t="shared" si="47"/>
        <v xml:space="preserve"> </v>
      </c>
      <c r="AM73" s="1">
        <f t="shared" si="31"/>
        <v>2</v>
      </c>
      <c r="AN73" s="1" t="str">
        <f t="shared" si="32"/>
        <v xml:space="preserve"> </v>
      </c>
      <c r="AO73" t="s">
        <v>810</v>
      </c>
      <c r="AP73" t="s">
        <v>1026</v>
      </c>
      <c r="AQ73" s="22">
        <v>31.972675108657679</v>
      </c>
      <c r="AR73" s="21" t="e">
        <v>#VALUE!</v>
      </c>
      <c r="AS73">
        <v>20.033112582781463</v>
      </c>
      <c r="AT73">
        <v>-31.972675108657679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18</v>
      </c>
      <c r="D74" s="4">
        <v>3</v>
      </c>
      <c r="E74" s="4">
        <v>6</v>
      </c>
      <c r="F74" s="4">
        <v>27</v>
      </c>
      <c r="G74" s="4">
        <v>2737.379150390625</v>
      </c>
      <c r="H74" s="4">
        <v>2427</v>
      </c>
      <c r="I74" s="34">
        <v>255800.22513328469</v>
      </c>
      <c r="J74" s="35">
        <v>10.815867277105795</v>
      </c>
      <c r="K74" s="35">
        <v>9.2532531485992973</v>
      </c>
      <c r="L74" s="35">
        <v>5.3689315389015029</v>
      </c>
      <c r="M74" s="35">
        <v>4.8547050139170995</v>
      </c>
      <c r="N74" s="4">
        <v>2.8719999999999999</v>
      </c>
      <c r="O74" s="4">
        <v>5.6250000000000053</v>
      </c>
      <c r="P74" s="35">
        <v>6.0714986597406178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-0.28327103752281679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12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6.0714986605106178</v>
      </c>
      <c r="AH74" s="38" t="str">
        <f t="shared" si="45"/>
        <v xml:space="preserve"> </v>
      </c>
      <c r="AI74" s="1">
        <f t="shared" si="29"/>
        <v>23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13.509949132229648</v>
      </c>
      <c r="AR74" s="21">
        <v>28.32710375228168</v>
      </c>
      <c r="AS74">
        <v>12.788592929156373</v>
      </c>
      <c r="AT74">
        <v>-13.509949132229648</v>
      </c>
      <c r="AU74">
        <v>-28.32710375228168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11</v>
      </c>
      <c r="D75" s="4">
        <v>2</v>
      </c>
      <c r="E75" s="4">
        <v>6</v>
      </c>
      <c r="F75" s="4">
        <v>19</v>
      </c>
      <c r="G75" s="4">
        <v>2775</v>
      </c>
      <c r="H75" s="4">
        <v>2460</v>
      </c>
      <c r="I75" s="34">
        <v>255800.22513328469</v>
      </c>
      <c r="J75" s="35">
        <v>10.96293098544716</v>
      </c>
      <c r="K75" s="35">
        <v>9.3790699404838378</v>
      </c>
      <c r="L75" s="35">
        <v>5.3689315389015029</v>
      </c>
      <c r="M75" s="35">
        <v>4.8547050139170995</v>
      </c>
      <c r="N75" s="4">
        <v>2.8719999999999999</v>
      </c>
      <c r="O75" s="4">
        <v>5.6250000000000053</v>
      </c>
      <c r="P75" s="35">
        <v>5.9964038492218261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-0.28327103752281679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12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5.9964038500018262</v>
      </c>
      <c r="AH75" s="38" t="str">
        <f t="shared" si="45"/>
        <v xml:space="preserve"> </v>
      </c>
      <c r="AI75" s="1">
        <f t="shared" si="29"/>
        <v>24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12.333941024015205</v>
      </c>
      <c r="AR75" s="21">
        <v>28.32710375228168</v>
      </c>
      <c r="AS75">
        <v>12.804878048780477</v>
      </c>
      <c r="AT75">
        <v>-12.333941024015205</v>
      </c>
      <c r="AU75">
        <v>-28.32710375228168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14</v>
      </c>
      <c r="D76" s="4">
        <v>3</v>
      </c>
      <c r="E76" s="4">
        <v>6</v>
      </c>
      <c r="F76" s="4">
        <v>23</v>
      </c>
      <c r="G76" s="4">
        <v>1780</v>
      </c>
      <c r="H76" s="4">
        <v>1742</v>
      </c>
      <c r="I76" s="34">
        <v>43786.542963644446</v>
      </c>
      <c r="J76" s="35">
        <v>18.893709327548809</v>
      </c>
      <c r="K76" s="35">
        <v>17.507537688442213</v>
      </c>
      <c r="L76" s="35">
        <v>14.398941451714222</v>
      </c>
      <c r="M76" s="35">
        <v>13.560233406731887</v>
      </c>
      <c r="N76" s="4">
        <v>0.84599999999999997</v>
      </c>
      <c r="O76" s="4" t="s">
        <v>140</v>
      </c>
      <c r="P76" s="35">
        <v>2.6061997703788746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0.9221959327811371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17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2.6061997711688747</v>
      </c>
      <c r="AH76" s="38" t="str">
        <f t="shared" si="45"/>
        <v xml:space="preserve"> </v>
      </c>
      <c r="AI76" s="1">
        <f t="shared" si="29"/>
        <v>69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-51.085237915182269</v>
      </c>
      <c r="AR76" s="21">
        <v>-92.219593278113706</v>
      </c>
      <c r="AS76">
        <v>2.1814006888633664</v>
      </c>
      <c r="AT76">
        <v>51.085237915182269</v>
      </c>
      <c r="AU76">
        <v>92.219593278113706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15</v>
      </c>
      <c r="D77" s="4">
        <v>5</v>
      </c>
      <c r="E77" s="4">
        <v>12</v>
      </c>
      <c r="F77" s="4">
        <v>32</v>
      </c>
      <c r="G77" s="4">
        <v>4440</v>
      </c>
      <c r="H77" s="4">
        <v>4347.5</v>
      </c>
      <c r="I77" s="34">
        <v>94636.795111395055</v>
      </c>
      <c r="J77" s="35">
        <v>10.721319575082862</v>
      </c>
      <c r="K77" s="35">
        <v>12.175853084175067</v>
      </c>
      <c r="L77" s="35">
        <v>5.8458244039657421</v>
      </c>
      <c r="M77" s="35">
        <v>6.2124661515010571</v>
      </c>
      <c r="N77" s="4">
        <v>5.0289999999999999</v>
      </c>
      <c r="O77" s="4" t="s">
        <v>140</v>
      </c>
      <c r="P77" s="35">
        <v>5.6017174982627003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-0.2196079183502827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19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5.6017174990627003</v>
      </c>
      <c r="AH77" s="38" t="str">
        <f t="shared" si="45"/>
        <v xml:space="preserve"> </v>
      </c>
      <c r="AI77" s="1">
        <f t="shared" si="29"/>
        <v>27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14.266008294928845</v>
      </c>
      <c r="AR77" s="21">
        <v>21.960791835028271</v>
      </c>
      <c r="AS77">
        <v>2.1276595744680771</v>
      </c>
      <c r="AT77">
        <v>-14.266008294928845</v>
      </c>
      <c r="AU77">
        <v>-21.960791835028271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2</v>
      </c>
      <c r="D78" s="4">
        <v>8</v>
      </c>
      <c r="E78" s="4">
        <v>7</v>
      </c>
      <c r="F78" s="4">
        <v>17</v>
      </c>
      <c r="G78" s="4">
        <v>270</v>
      </c>
      <c r="H78" s="4">
        <v>274.89999999999998</v>
      </c>
      <c r="I78" s="34">
        <v>3518.4448530598147</v>
      </c>
      <c r="J78" s="35">
        <v>10.452471482889733</v>
      </c>
      <c r="K78" s="35">
        <v>10.822834645669289</v>
      </c>
      <c r="L78" s="35">
        <v>4.5332400279916021</v>
      </c>
      <c r="M78" s="35">
        <v>4.4158145875937285</v>
      </c>
      <c r="N78" s="4">
        <v>0.26300000000000001</v>
      </c>
      <c r="O78" s="4">
        <v>-24.232312367013968</v>
      </c>
      <c r="P78" s="35">
        <v>8.3303019279738102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-0.39483221226038712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3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8.3303019287838094</v>
      </c>
      <c r="AH78" s="38" t="str">
        <f t="shared" si="45"/>
        <v xml:space="preserve"> </v>
      </c>
      <c r="AI78" s="1">
        <f t="shared" si="29"/>
        <v>6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16.415876130188465</v>
      </c>
      <c r="AR78" s="21">
        <v>39.483221226038708</v>
      </c>
      <c r="AS78">
        <v>-1.7824663514005024</v>
      </c>
      <c r="AT78">
        <v>-16.415876130188465</v>
      </c>
      <c r="AU78">
        <v>-39.483221226038708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8</v>
      </c>
      <c r="F79" s="4">
        <v>20</v>
      </c>
      <c r="G79" s="4">
        <v>470.5</v>
      </c>
      <c r="H79" s="4">
        <v>473.25</v>
      </c>
      <c r="I79" s="34">
        <v>5406.3246015182731</v>
      </c>
      <c r="J79" s="35">
        <v>24.145408163265305</v>
      </c>
      <c r="K79" s="35">
        <v>21.909722222222221</v>
      </c>
      <c r="L79" s="35">
        <v>19.065076992753625</v>
      </c>
      <c r="M79" s="35">
        <v>17.76766713235946</v>
      </c>
      <c r="N79" s="4">
        <v>0.17899999999999999</v>
      </c>
      <c r="O79" s="4" t="s">
        <v>140</v>
      </c>
      <c r="P79" s="35">
        <v>1.5002641310089806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0.93080917762769499</v>
      </c>
      <c r="V79" s="37" t="str">
        <f t="shared" si="38"/>
        <v/>
      </c>
      <c r="W79" s="37">
        <f t="shared" si="39"/>
        <v>1.5451046923499625</v>
      </c>
      <c r="X79" s="37" t="str">
        <f t="shared" si="40"/>
        <v/>
      </c>
      <c r="Y79" s="1">
        <f t="shared" si="24"/>
        <v>9</v>
      </c>
      <c r="Z79" s="1" t="str">
        <f t="shared" si="41"/>
        <v xml:space="preserve"> </v>
      </c>
      <c r="AA79" s="1">
        <f t="shared" si="25"/>
        <v>6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-93.080917762769502</v>
      </c>
      <c r="AR79" s="21">
        <v>-154.51046923499626</v>
      </c>
      <c r="AS79">
        <v>-0.58108821975699776</v>
      </c>
      <c r="AT79">
        <v>93.080917762769502</v>
      </c>
      <c r="AU79">
        <v>154.51046923499626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10</v>
      </c>
      <c r="D80" s="4">
        <v>5</v>
      </c>
      <c r="E80" s="4">
        <v>6</v>
      </c>
      <c r="F80" s="4">
        <v>21</v>
      </c>
      <c r="G80" s="4">
        <v>977.5</v>
      </c>
      <c r="H80" s="4">
        <v>948.8</v>
      </c>
      <c r="I80" s="34">
        <v>23021.478174094733</v>
      </c>
      <c r="J80" s="35">
        <v>33.765124555160135</v>
      </c>
      <c r="K80" s="35">
        <v>22.013921113689094</v>
      </c>
      <c r="L80" s="35">
        <v>10.499396577583381</v>
      </c>
      <c r="M80" s="35">
        <v>8.4132939925858778</v>
      </c>
      <c r="N80" s="4">
        <v>0.14400000000000002</v>
      </c>
      <c r="O80" s="4">
        <v>-53.520164046479834</v>
      </c>
      <c r="P80" s="35">
        <v>1.4439291736930862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1.7000584100305769</v>
      </c>
      <c r="V80" s="37" t="str">
        <f t="shared" si="38"/>
        <v/>
      </c>
      <c r="W80" s="37">
        <f t="shared" si="39"/>
        <v>0.40162368641927304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36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-53.520164045649835</v>
      </c>
      <c r="AM80" s="1" t="str">
        <f t="shared" si="31"/>
        <v xml:space="preserve"> </v>
      </c>
      <c r="AN80" s="1">
        <f t="shared" si="32"/>
        <v>1</v>
      </c>
      <c r="AO80" t="s">
        <v>796</v>
      </c>
      <c r="AP80" t="s">
        <v>1024</v>
      </c>
      <c r="AQ80" s="22">
        <v>-170.0058410030577</v>
      </c>
      <c r="AR80" s="21">
        <v>-40.162368641927301</v>
      </c>
      <c r="AS80">
        <v>3.0248735244519542</v>
      </c>
      <c r="AT80">
        <v>170.0058410030577</v>
      </c>
      <c r="AU80">
        <v>40.162368641927301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2</v>
      </c>
      <c r="F81" s="4">
        <v>2</v>
      </c>
      <c r="G81" s="4" t="s">
        <v>140</v>
      </c>
      <c r="H81" s="4" t="s">
        <v>140</v>
      </c>
      <c r="I81" s="34" t="s">
        <v>140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>
        <v>2.7170000000000001</v>
      </c>
      <c r="O81" s="4">
        <v>12.911392405063287</v>
      </c>
      <c r="P81" s="35" t="s">
        <v>145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10</v>
      </c>
      <c r="D82" s="4">
        <v>0</v>
      </c>
      <c r="E82" s="4">
        <v>8</v>
      </c>
      <c r="F82" s="4">
        <v>18</v>
      </c>
      <c r="G82" s="4">
        <v>610.5</v>
      </c>
      <c r="H82" s="4">
        <v>534.20000000000005</v>
      </c>
      <c r="I82" s="34">
        <v>7021.4995436060935</v>
      </c>
      <c r="J82" s="35">
        <v>11.222689075630253</v>
      </c>
      <c r="K82" s="35">
        <v>10.474509803921569</v>
      </c>
      <c r="L82" s="35" t="s">
        <v>1019</v>
      </c>
      <c r="M82" s="35" t="s">
        <v>1019</v>
      </c>
      <c r="N82" s="4">
        <v>0.38</v>
      </c>
      <c r="O82" s="4">
        <v>-14.356435643564355</v>
      </c>
      <c r="P82" s="35">
        <v>5.4473979782852853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5.4473979791352853</v>
      </c>
      <c r="AH82" s="38" t="str">
        <f t="shared" si="45"/>
        <v xml:space="preserve"> </v>
      </c>
      <c r="AI82" s="1">
        <f t="shared" si="29"/>
        <v>30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10.256762203523772</v>
      </c>
      <c r="AR82" s="21" t="e">
        <v>#VALUE!</v>
      </c>
      <c r="AS82">
        <v>14.283040059902641</v>
      </c>
      <c r="AT82">
        <v>-10.256762203523772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2</v>
      </c>
      <c r="E83" s="4">
        <v>5</v>
      </c>
      <c r="F83" s="4">
        <v>16</v>
      </c>
      <c r="G83" s="4">
        <v>390</v>
      </c>
      <c r="H83" s="4">
        <v>353.5</v>
      </c>
      <c r="I83" s="34">
        <v>8340.0607964861319</v>
      </c>
      <c r="J83" s="35">
        <v>24.548611111111111</v>
      </c>
      <c r="K83" s="35">
        <v>22.232704402515722</v>
      </c>
      <c r="L83" s="35">
        <v>14.347233310119524</v>
      </c>
      <c r="M83" s="35">
        <v>13.522640069587862</v>
      </c>
      <c r="N83" s="4">
        <v>0.129</v>
      </c>
      <c r="O83" s="4" t="s">
        <v>140</v>
      </c>
      <c r="P83" s="35">
        <v>1.3578500707213577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0.96305166228080763</v>
      </c>
      <c r="V83" s="37" t="str">
        <f t="shared" si="38"/>
        <v/>
      </c>
      <c r="W83" s="37">
        <f t="shared" si="39"/>
        <v>0.91529312122389128</v>
      </c>
      <c r="X83" s="37" t="str">
        <f t="shared" si="40"/>
        <v/>
      </c>
      <c r="Y83" s="1">
        <f t="shared" si="24"/>
        <v>8</v>
      </c>
      <c r="Z83" s="1" t="str">
        <f t="shared" si="41"/>
        <v xml:space="preserve"> </v>
      </c>
      <c r="AA83" s="1">
        <f t="shared" si="25"/>
        <v>19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-96.305166228080765</v>
      </c>
      <c r="AR83" s="21">
        <v>-91.529312122389129</v>
      </c>
      <c r="AS83">
        <v>10.325318246110315</v>
      </c>
      <c r="AT83">
        <v>96.305166228080765</v>
      </c>
      <c r="AU83">
        <v>91.529312122389129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9</v>
      </c>
      <c r="D84" s="4">
        <v>5</v>
      </c>
      <c r="E84" s="4">
        <v>6</v>
      </c>
      <c r="F84" s="4">
        <v>20</v>
      </c>
      <c r="G84" s="4">
        <v>297.5</v>
      </c>
      <c r="H84" s="4">
        <v>283.8</v>
      </c>
      <c r="I84" s="34">
        <v>8000.7539266020822</v>
      </c>
      <c r="J84" s="35">
        <v>13.84390243902439</v>
      </c>
      <c r="K84" s="35">
        <v>13.323943661971832</v>
      </c>
      <c r="L84" s="35">
        <v>4.583794449867522</v>
      </c>
      <c r="M84" s="35">
        <v>4.4349535495735442</v>
      </c>
      <c r="N84" s="4">
        <v>0.20500000000000002</v>
      </c>
      <c r="O84" s="4">
        <v>11.674329735907662</v>
      </c>
      <c r="P84" s="35">
        <v>3.6293164200140944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-0.38808341725765261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4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3.6293164208840945</v>
      </c>
      <c r="AH84" s="38" t="str">
        <f t="shared" si="45"/>
        <v xml:space="preserve"> </v>
      </c>
      <c r="AI84" s="1">
        <f t="shared" si="29"/>
        <v>51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-10.704005095749448</v>
      </c>
      <c r="AR84" s="21">
        <v>38.80834172576526</v>
      </c>
      <c r="AS84">
        <v>4.8273431994362292</v>
      </c>
      <c r="AT84">
        <v>10.704005095749448</v>
      </c>
      <c r="AU84">
        <v>-38.80834172576526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9</v>
      </c>
      <c r="F85" s="4">
        <v>16</v>
      </c>
      <c r="G85" s="4">
        <v>3000</v>
      </c>
      <c r="H85" s="4">
        <v>2694</v>
      </c>
      <c r="I85" s="34">
        <v>9355.5108394268373</v>
      </c>
      <c r="J85" s="35">
        <v>12.933269323091695</v>
      </c>
      <c r="K85" s="35">
        <v>12.091561938958707</v>
      </c>
      <c r="L85" s="35">
        <v>11.111989756722151</v>
      </c>
      <c r="M85" s="35">
        <v>10.760649721016739</v>
      </c>
      <c r="N85" s="4">
        <v>2.165</v>
      </c>
      <c r="O85" s="4" t="s">
        <v>140</v>
      </c>
      <c r="P85" s="35">
        <v>4.2538975501113585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0.48340220613468055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32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4.2538975509913586</v>
      </c>
      <c r="AH85" s="38" t="str">
        <f t="shared" si="45"/>
        <v xml:space="preserve"> </v>
      </c>
      <c r="AI85" s="1">
        <f t="shared" si="29"/>
        <v>46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-3.4220458685305877</v>
      </c>
      <c r="AR85" s="21">
        <v>-48.340220613468055</v>
      </c>
      <c r="AS85">
        <v>11.358574610244986</v>
      </c>
      <c r="AT85">
        <v>3.4220458685305877</v>
      </c>
      <c r="AU85">
        <v>48.340220613468055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5</v>
      </c>
      <c r="D86" s="4">
        <v>5</v>
      </c>
      <c r="E86" s="4">
        <v>8</v>
      </c>
      <c r="F86" s="4">
        <v>18</v>
      </c>
      <c r="G86" s="4">
        <v>620</v>
      </c>
      <c r="H86" s="4">
        <v>662.8</v>
      </c>
      <c r="I86" s="34">
        <v>9210.528942720679</v>
      </c>
      <c r="J86" s="35">
        <v>21.731147540983603</v>
      </c>
      <c r="K86" s="35">
        <v>20.084848484848482</v>
      </c>
      <c r="L86" s="35">
        <v>15.346147075047631</v>
      </c>
      <c r="M86" s="35">
        <v>14.269919858561092</v>
      </c>
      <c r="N86" s="4">
        <v>0.30499999999999999</v>
      </c>
      <c r="O86" s="4">
        <v>-4.3600562587904239</v>
      </c>
      <c r="P86" s="35">
        <v>2.5648762824381417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0.73775066583253701</v>
      </c>
      <c r="V86" s="37" t="str">
        <f t="shared" si="38"/>
        <v/>
      </c>
      <c r="W86" s="37">
        <f t="shared" si="39"/>
        <v>1.0486437555453683</v>
      </c>
      <c r="X86" s="37" t="str">
        <f t="shared" si="40"/>
        <v/>
      </c>
      <c r="Y86" s="1">
        <f t="shared" si="24"/>
        <v>16</v>
      </c>
      <c r="Z86" s="1" t="str">
        <f t="shared" si="41"/>
        <v xml:space="preserve"> </v>
      </c>
      <c r="AA86" s="1">
        <f t="shared" si="25"/>
        <v>12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2.5648762833281418</v>
      </c>
      <c r="AH86" s="38" t="str">
        <f t="shared" si="45"/>
        <v xml:space="preserve"> </v>
      </c>
      <c r="AI86" s="1">
        <f t="shared" si="29"/>
        <v>71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-73.775066583253704</v>
      </c>
      <c r="AR86" s="21">
        <v>-104.86437555453682</v>
      </c>
      <c r="AS86">
        <v>-6.4574532287266067</v>
      </c>
      <c r="AT86">
        <v>73.775066583253704</v>
      </c>
      <c r="AU86">
        <v>104.86437555453682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12</v>
      </c>
      <c r="D87" s="4">
        <v>2</v>
      </c>
      <c r="E87" s="4">
        <v>5</v>
      </c>
      <c r="F87" s="4">
        <v>19</v>
      </c>
      <c r="G87" s="4">
        <v>700</v>
      </c>
      <c r="H87" s="4">
        <v>648.20000000000005</v>
      </c>
      <c r="I87" s="34">
        <v>8408.3343335787085</v>
      </c>
      <c r="J87" s="35">
        <v>26.565573770491806</v>
      </c>
      <c r="K87" s="35">
        <v>24.64638783269962</v>
      </c>
      <c r="L87" s="35">
        <v>28.014274193548385</v>
      </c>
      <c r="M87" s="35">
        <v>26.118571428571425</v>
      </c>
      <c r="N87" s="4">
        <v>0.223</v>
      </c>
      <c r="O87" s="4" t="s">
        <v>140</v>
      </c>
      <c r="P87" s="35">
        <v>3.0083307621104596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1.1243398868298331</v>
      </c>
      <c r="V87" s="37" t="str">
        <f t="shared" si="38"/>
        <v/>
      </c>
      <c r="W87" s="37">
        <f t="shared" si="39"/>
        <v>2.7397835177837644</v>
      </c>
      <c r="X87" s="37" t="str">
        <f t="shared" si="40"/>
        <v/>
      </c>
      <c r="Y87" s="1">
        <f t="shared" si="24"/>
        <v>4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3.0083307630104597</v>
      </c>
      <c r="AH87" s="38" t="str">
        <f t="shared" si="45"/>
        <v xml:space="preserve"> </v>
      </c>
      <c r="AI87" s="1">
        <f t="shared" si="29"/>
        <v>64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-112.43398868298331</v>
      </c>
      <c r="AR87" s="21">
        <v>-273.97835177837646</v>
      </c>
      <c r="AS87">
        <v>7.9913606911446999</v>
      </c>
      <c r="AT87">
        <v>112.43398868298331</v>
      </c>
      <c r="AU87">
        <v>273.97835177837646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3</v>
      </c>
      <c r="D88" s="4">
        <v>0</v>
      </c>
      <c r="E88" s="4">
        <v>4</v>
      </c>
      <c r="F88" s="4">
        <v>7</v>
      </c>
      <c r="G88" s="4">
        <v>4970</v>
      </c>
      <c r="H88" s="4">
        <v>4690</v>
      </c>
      <c r="I88" s="34">
        <v>55112.293880042285</v>
      </c>
      <c r="J88" s="35">
        <v>11.289694524546812</v>
      </c>
      <c r="K88" s="35">
        <v>10.551468761999542</v>
      </c>
      <c r="L88" s="35">
        <v>10.523208304291815</v>
      </c>
      <c r="M88" s="35">
        <v>10.101708594786562</v>
      </c>
      <c r="N88" s="4">
        <v>5.0380000000000003</v>
      </c>
      <c r="O88" s="4">
        <v>-6.3088867113891531</v>
      </c>
      <c r="P88" s="35">
        <v>0.73966338182054858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0.40480244816262312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35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9.720947133244751</v>
      </c>
      <c r="AR88" s="21">
        <v>-40.480244816262314</v>
      </c>
      <c r="AS88">
        <v>5.9701492537313383</v>
      </c>
      <c r="AT88">
        <v>-9.720947133244751</v>
      </c>
      <c r="AU88">
        <v>40.480244816262314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2</v>
      </c>
      <c r="F89" s="4">
        <v>13</v>
      </c>
      <c r="G89" s="4">
        <v>2979.02978515625</v>
      </c>
      <c r="H89" s="4">
        <v>2354</v>
      </c>
      <c r="I89" s="34">
        <v>7146.9500400335055</v>
      </c>
      <c r="J89" s="35">
        <v>9.1927574561819476</v>
      </c>
      <c r="K89" s="35">
        <v>9.2693637683167971</v>
      </c>
      <c r="L89" s="35">
        <v>5.9181750057821292</v>
      </c>
      <c r="M89" s="35">
        <v>5.9240705457877141</v>
      </c>
      <c r="N89" s="4">
        <v>2.9039999999999999</v>
      </c>
      <c r="O89" s="4" t="s">
        <v>140</v>
      </c>
      <c r="P89" s="35">
        <v>3.7721335198097474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0.26551817643242565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-0.20994942831390784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21</v>
      </c>
      <c r="AC89" s="1">
        <f t="shared" si="26"/>
        <v>14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3.7721335207297475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26.489292108528272</v>
      </c>
      <c r="AR89" s="21">
        <v>20.994942831390784</v>
      </c>
      <c r="AS89">
        <v>26.551817551242564</v>
      </c>
      <c r="AT89">
        <v>-26.489292108528272</v>
      </c>
      <c r="AU89">
        <v>-20.994942831390784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12</v>
      </c>
      <c r="D90" s="4">
        <v>0</v>
      </c>
      <c r="E90" s="4">
        <v>6</v>
      </c>
      <c r="F90" s="4">
        <v>18</v>
      </c>
      <c r="G90" s="4">
        <v>322.5</v>
      </c>
      <c r="H90" s="4">
        <v>248.55</v>
      </c>
      <c r="I90" s="34">
        <v>7962.5482861623605</v>
      </c>
      <c r="J90" s="35">
        <v>11.892344497607656</v>
      </c>
      <c r="K90" s="35">
        <v>10.487341772151899</v>
      </c>
      <c r="L90" s="35" t="s">
        <v>1019</v>
      </c>
      <c r="M90" s="35" t="s">
        <v>1019</v>
      </c>
      <c r="N90" s="4">
        <v>0.185</v>
      </c>
      <c r="O90" s="4">
        <v>-35.833333333333343</v>
      </c>
      <c r="P90" s="35">
        <v>9.1329712331522828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0.29752564969282441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9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9.132971234082282</v>
      </c>
      <c r="AH90" s="38" t="str">
        <f t="shared" si="45"/>
        <v xml:space="preserve"> </v>
      </c>
      <c r="AI90" s="1">
        <f t="shared" si="29"/>
        <v>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4.9018026772265744</v>
      </c>
      <c r="AR90" s="21" t="e">
        <v>#VALUE!</v>
      </c>
      <c r="AS90">
        <v>29.752564876282438</v>
      </c>
      <c r="AT90">
        <v>-4.9018026772265744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10</v>
      </c>
      <c r="D91" s="4">
        <v>0</v>
      </c>
      <c r="E91" s="4">
        <v>3</v>
      </c>
      <c r="F91" s="4">
        <v>13</v>
      </c>
      <c r="G91" s="4">
        <v>446.5</v>
      </c>
      <c r="H91" s="4">
        <v>352.5</v>
      </c>
      <c r="I91" s="34">
        <v>6178.4987589704087</v>
      </c>
      <c r="J91" s="35">
        <v>10.217391304347824</v>
      </c>
      <c r="K91" s="35">
        <v>9.0850515463917514</v>
      </c>
      <c r="L91" s="35">
        <v>6.537714420915651</v>
      </c>
      <c r="M91" s="35">
        <v>5.6755982335421589</v>
      </c>
      <c r="N91" s="4">
        <v>0.34500000000000003</v>
      </c>
      <c r="O91" s="4" t="s">
        <v>140</v>
      </c>
      <c r="P91" s="35">
        <v>4.624113475177305</v>
      </c>
      <c r="Q91" s="36">
        <f t="shared" si="33"/>
        <v>76.923076924016925</v>
      </c>
      <c r="R91" s="36" t="str">
        <f t="shared" si="34"/>
        <v xml:space="preserve"> </v>
      </c>
      <c r="S91" s="37">
        <f t="shared" si="35"/>
        <v>0.26666666760666663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-0.12724361636510761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12</v>
      </c>
      <c r="AD91" s="1" t="str">
        <f t="shared" si="43"/>
        <v xml:space="preserve"> </v>
      </c>
      <c r="AE91" s="1">
        <f t="shared" si="27"/>
        <v>12</v>
      </c>
      <c r="AF91" s="1" t="str">
        <f t="shared" si="28"/>
        <v xml:space="preserve"> </v>
      </c>
      <c r="AG91" s="38">
        <f t="shared" si="44"/>
        <v>4.6241134761173051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18.295715821188708</v>
      </c>
      <c r="AR91" s="21">
        <v>12.724361636510761</v>
      </c>
      <c r="AS91">
        <v>26.666666666666661</v>
      </c>
      <c r="AT91">
        <v>-18.295715821188708</v>
      </c>
      <c r="AU91">
        <v>-12.724361636510761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2</v>
      </c>
      <c r="E92" s="4">
        <v>9</v>
      </c>
      <c r="F92" s="4">
        <v>17</v>
      </c>
      <c r="G92" s="4">
        <v>1550</v>
      </c>
      <c r="H92" s="4">
        <v>1480</v>
      </c>
      <c r="I92" s="34">
        <v>7500.1646597548042</v>
      </c>
      <c r="J92" s="35">
        <v>15.148413510747186</v>
      </c>
      <c r="K92" s="35">
        <v>13.975448536355053</v>
      </c>
      <c r="L92" s="35">
        <v>10.169057587926261</v>
      </c>
      <c r="M92" s="35">
        <v>9.5780782607957384</v>
      </c>
      <c r="N92" s="4">
        <v>0.97699999999999998</v>
      </c>
      <c r="O92" s="4">
        <v>-3.4653465346534684</v>
      </c>
      <c r="P92" s="35">
        <v>3.1148648648648649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0.35752487092736396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37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3.114864865814865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-21.13564465457598</v>
      </c>
      <c r="AR92" s="21">
        <v>-35.752487092736395</v>
      </c>
      <c r="AS92">
        <v>4.7297297297297369</v>
      </c>
      <c r="AT92">
        <v>21.13564465457598</v>
      </c>
      <c r="AU92">
        <v>35.752487092736395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499</v>
      </c>
      <c r="I93" s="34">
        <v>9397.7482435546881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4</v>
      </c>
      <c r="D94" s="4">
        <v>2</v>
      </c>
      <c r="E94" s="4">
        <v>11</v>
      </c>
      <c r="F94" s="4">
        <v>17</v>
      </c>
      <c r="G94" s="4">
        <v>1457.5</v>
      </c>
      <c r="H94" s="4">
        <v>1460.5</v>
      </c>
      <c r="I94" s="34">
        <v>16356.586167333187</v>
      </c>
      <c r="J94" s="35">
        <v>18.654171114106735</v>
      </c>
      <c r="K94" s="35">
        <v>17.421191228374703</v>
      </c>
      <c r="L94" s="35">
        <v>11.816747192429833</v>
      </c>
      <c r="M94" s="35">
        <v>11.112948989485195</v>
      </c>
      <c r="N94" s="4">
        <v>1.002</v>
      </c>
      <c r="O94" s="4" t="s">
        <v>140</v>
      </c>
      <c r="P94" s="35">
        <v>2.033011891261554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0.57748425244741775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29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2.0330118922315541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-49.1697491490402</v>
      </c>
      <c r="AR94" s="21">
        <v>-57.748425244741775</v>
      </c>
      <c r="AS94">
        <v>-0.2054091064703889</v>
      </c>
      <c r="AT94">
        <v>49.1697491490402</v>
      </c>
      <c r="AU94">
        <v>57.748425244741775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0</v>
      </c>
      <c r="E95" s="4">
        <v>6</v>
      </c>
      <c r="F95" s="4">
        <v>17</v>
      </c>
      <c r="G95" s="4">
        <v>1280</v>
      </c>
      <c r="H95" s="4">
        <v>1197.5</v>
      </c>
      <c r="I95" s="34">
        <v>15733.538440231634</v>
      </c>
      <c r="J95" s="35">
        <v>16.494490358126722</v>
      </c>
      <c r="K95" s="35">
        <v>12.307297019527235</v>
      </c>
      <c r="L95" s="35">
        <v>11.413566866267466</v>
      </c>
      <c r="M95" s="35">
        <v>9.6871676133127043</v>
      </c>
      <c r="N95" s="4">
        <v>0.72599999999999998</v>
      </c>
      <c r="O95" s="4" t="s">
        <v>140</v>
      </c>
      <c r="P95" s="35">
        <v>8.0584551148225465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0.5236614359768077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30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8.0584551158025466</v>
      </c>
      <c r="AH95" s="38" t="str">
        <f t="shared" si="45"/>
        <v xml:space="preserve"> </v>
      </c>
      <c r="AI95" s="1">
        <f t="shared" si="29"/>
        <v>8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-31.899668659217539</v>
      </c>
      <c r="AR95" s="21">
        <v>-52.366143597680768</v>
      </c>
      <c r="AS95">
        <v>6.8893528183715969</v>
      </c>
      <c r="AT95">
        <v>31.899668659217539</v>
      </c>
      <c r="AU95">
        <v>52.366143597680768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8</v>
      </c>
      <c r="E96" s="4">
        <v>10</v>
      </c>
      <c r="F96" s="4">
        <v>29</v>
      </c>
      <c r="G96" s="4">
        <v>678.5</v>
      </c>
      <c r="H96" s="4">
        <v>629.9</v>
      </c>
      <c r="I96" s="34">
        <v>26680.223523753208</v>
      </c>
      <c r="J96" s="35">
        <v>10.192275011588526</v>
      </c>
      <c r="K96" s="35">
        <v>8.9281168706163054</v>
      </c>
      <c r="L96" s="35" t="s">
        <v>1019</v>
      </c>
      <c r="M96" s="35" t="s">
        <v>1019</v>
      </c>
      <c r="N96" s="4">
        <v>0.71599999999999997</v>
      </c>
      <c r="O96" s="4" t="s">
        <v>140</v>
      </c>
      <c r="P96" s="35">
        <v>3.547467425013747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3.5474674260037471</v>
      </c>
      <c r="AH96" s="38" t="str">
        <f t="shared" si="45"/>
        <v xml:space="preserve"> </v>
      </c>
      <c r="AI96" s="1">
        <f t="shared" si="29"/>
        <v>54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18.496560504532745</v>
      </c>
      <c r="AR96" s="21" t="e">
        <v>#VALUE!</v>
      </c>
      <c r="AS96">
        <v>7.7155103984759554</v>
      </c>
      <c r="AT96">
        <v>-18.496560504532745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12</v>
      </c>
      <c r="D97" s="4">
        <v>0</v>
      </c>
      <c r="E97" s="4">
        <v>7</v>
      </c>
      <c r="F97" s="4">
        <v>19</v>
      </c>
      <c r="G97" s="4">
        <v>1250</v>
      </c>
      <c r="H97" s="4">
        <v>942.2</v>
      </c>
      <c r="I97" s="34">
        <v>6384.961836461157</v>
      </c>
      <c r="J97" s="35">
        <v>19.507246376811597</v>
      </c>
      <c r="K97" s="35">
        <v>15.969491525423731</v>
      </c>
      <c r="L97" s="35" t="s">
        <v>1019</v>
      </c>
      <c r="M97" s="35" t="s">
        <v>1019</v>
      </c>
      <c r="N97" s="4">
        <v>0.42499999999999999</v>
      </c>
      <c r="O97" s="4">
        <v>-49.189189189189186</v>
      </c>
      <c r="P97" s="35">
        <v>5.4871577159838676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0.32668223407153468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7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5.4871577169838677</v>
      </c>
      <c r="AH97" s="38" t="str">
        <f t="shared" si="45"/>
        <v xml:space="preserve"> </v>
      </c>
      <c r="AI97" s="1">
        <f t="shared" si="29"/>
        <v>29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-55.991441850609981</v>
      </c>
      <c r="AR97" s="21" t="e">
        <v>#VALUE!</v>
      </c>
      <c r="AS97">
        <v>32.668223307153468</v>
      </c>
      <c r="AT97">
        <v>55.991441850609981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2000</v>
      </c>
      <c r="H98" s="4">
        <v>1963.5</v>
      </c>
      <c r="I98" s="34">
        <v>5960.1730421607654</v>
      </c>
      <c r="J98" s="35">
        <v>14.77426636568849</v>
      </c>
      <c r="K98" s="35">
        <v>14.448123620309053</v>
      </c>
      <c r="L98" s="35">
        <v>11.161169775357386</v>
      </c>
      <c r="M98" s="35">
        <v>10.650746004936989</v>
      </c>
      <c r="N98" s="4">
        <v>1.329</v>
      </c>
      <c r="O98" s="4">
        <v>19.692084813519365</v>
      </c>
      <c r="P98" s="35">
        <v>4.7415329768270942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0.48996752429447454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31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4.7415329778370943</v>
      </c>
      <c r="AH98" s="38" t="str">
        <f t="shared" si="45"/>
        <v xml:space="preserve"> </v>
      </c>
      <c r="AI98" s="1">
        <f t="shared" si="29"/>
        <v>39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-18.143743517192856</v>
      </c>
      <c r="AR98" s="21">
        <v>-48.996752429447454</v>
      </c>
      <c r="AS98">
        <v>1.8589253883371626</v>
      </c>
      <c r="AT98">
        <v>18.143743517192856</v>
      </c>
      <c r="AU98">
        <v>48.996752429447454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14</v>
      </c>
      <c r="D99" s="4">
        <v>2</v>
      </c>
      <c r="E99" s="4">
        <v>6</v>
      </c>
      <c r="F99" s="4">
        <v>22</v>
      </c>
      <c r="G99" s="4">
        <v>265</v>
      </c>
      <c r="H99" s="4">
        <v>217.9</v>
      </c>
      <c r="I99" s="34">
        <v>27313.101208360167</v>
      </c>
      <c r="J99" s="35">
        <v>15.453900709219859</v>
      </c>
      <c r="K99" s="35">
        <v>12.893491124260356</v>
      </c>
      <c r="L99" s="35">
        <v>7.3882088881712313</v>
      </c>
      <c r="M99" s="35">
        <v>6.6576077426851166</v>
      </c>
      <c r="N99" s="4">
        <v>0.14100000000000001</v>
      </c>
      <c r="O99" s="4">
        <v>-25.891802030965209</v>
      </c>
      <c r="P99" s="35">
        <v>2.2487379531895364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0.21615420019393286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19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2.2487379542095365</v>
      </c>
      <c r="AH99" s="38" t="str">
        <f t="shared" si="45"/>
        <v xml:space="preserve"> </v>
      </c>
      <c r="AI99" s="1">
        <f t="shared" si="29"/>
        <v>78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-23.578500382963231</v>
      </c>
      <c r="AR99" s="21">
        <v>1.370631146712098</v>
      </c>
      <c r="AS99">
        <v>21.615419917393286</v>
      </c>
      <c r="AT99">
        <v>23.578500382963231</v>
      </c>
      <c r="AU99">
        <v>-1.370631146712098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10</v>
      </c>
      <c r="D100" s="4">
        <v>1</v>
      </c>
      <c r="E100" s="4">
        <v>8</v>
      </c>
      <c r="F100" s="4">
        <v>19</v>
      </c>
      <c r="G100" s="4">
        <v>1306.568115234375</v>
      </c>
      <c r="H100" s="4">
        <v>809.2</v>
      </c>
      <c r="I100" s="34">
        <v>6088.8644534401228</v>
      </c>
      <c r="J100" s="35">
        <v>7.7245891314043957</v>
      </c>
      <c r="K100" s="35">
        <v>6.8528744395815746</v>
      </c>
      <c r="L100" s="35">
        <v>4.8019963436617701</v>
      </c>
      <c r="M100" s="35">
        <v>4.4032215560788872</v>
      </c>
      <c r="N100" s="4">
        <v>1.1879999999999999</v>
      </c>
      <c r="O100" s="4">
        <v>-147.58340908206685</v>
      </c>
      <c r="P100" s="35">
        <v>8.0529056170108237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0.61464176478973165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-0.35895441536657879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5</v>
      </c>
      <c r="AC100" s="1">
        <f t="shared" ref="AC100:AC107" si="50">IF(ISERROR((RANK(S100,S$7:S$184,0)))=TRUE," ",((RANK(S100,S$7:S$184,0))))</f>
        <v>2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8.0529056180408229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9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-147.58340908103685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2</v>
      </c>
      <c r="AO100" t="s">
        <v>834</v>
      </c>
      <c r="AP100" t="s">
        <v>1028</v>
      </c>
      <c r="AQ100" s="22">
        <v>38.229631541247208</v>
      </c>
      <c r="AR100" s="21">
        <v>35.895441536657877</v>
      </c>
      <c r="AS100">
        <v>61.464176375973167</v>
      </c>
      <c r="AT100">
        <v>-38.229631541247208</v>
      </c>
      <c r="AU100">
        <v>-35.895441536657877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13</v>
      </c>
      <c r="D101" s="4">
        <v>0</v>
      </c>
      <c r="E101" s="4">
        <v>5</v>
      </c>
      <c r="F101" s="4">
        <v>18</v>
      </c>
      <c r="G101" s="4">
        <v>175</v>
      </c>
      <c r="H101" s="4">
        <v>164.15</v>
      </c>
      <c r="I101" s="34">
        <v>6888.132394530362</v>
      </c>
      <c r="J101" s="35">
        <v>8.0073170731707304</v>
      </c>
      <c r="K101" s="35">
        <v>7.8166666666666664</v>
      </c>
      <c r="L101" s="35">
        <v>5.7142921014640251</v>
      </c>
      <c r="M101" s="35">
        <v>5.6140614108804741</v>
      </c>
      <c r="N101" s="4">
        <v>0.21199999999999999</v>
      </c>
      <c r="O101" s="4">
        <v>5.4726368159203886</v>
      </c>
      <c r="P101" s="35">
        <v>11.026500152299725</v>
      </c>
      <c r="Q101" s="36">
        <f t="shared" si="33"/>
        <v>72.222222223262222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-0.23716690751250602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17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16</v>
      </c>
      <c r="AF101" s="1" t="str">
        <f t="shared" si="52"/>
        <v xml:space="preserve"> </v>
      </c>
      <c r="AG101" s="38">
        <f t="shared" si="44"/>
        <v>11.026500153339725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35.968772246415547</v>
      </c>
      <c r="AR101" s="21">
        <v>23.716690751250603</v>
      </c>
      <c r="AS101">
        <v>6.6098081023454158</v>
      </c>
      <c r="AT101">
        <v>-35.968772246415547</v>
      </c>
      <c r="AU101">
        <v>-23.716690751250603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9</v>
      </c>
      <c r="D102" s="4">
        <v>2</v>
      </c>
      <c r="E102" s="4">
        <v>8</v>
      </c>
      <c r="F102" s="4">
        <v>19</v>
      </c>
      <c r="G102" s="4">
        <v>4490</v>
      </c>
      <c r="H102" s="4">
        <v>4250.5</v>
      </c>
      <c r="I102" s="34">
        <v>157874.89306597674</v>
      </c>
      <c r="J102" s="35">
        <v>19.181540679718477</v>
      </c>
      <c r="K102" s="35">
        <v>17.319058999943934</v>
      </c>
      <c r="L102" s="35">
        <v>14.331887622642602</v>
      </c>
      <c r="M102" s="35">
        <v>13.213741423073774</v>
      </c>
      <c r="N102" s="4">
        <v>2.5129999999999999</v>
      </c>
      <c r="O102" s="4" t="s">
        <v>140</v>
      </c>
      <c r="P102" s="35">
        <v>3.3732192144595801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0.91324453882269285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20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3.3732192155095801</v>
      </c>
      <c r="AH102" s="38" t="str">
        <f t="shared" si="45"/>
        <v xml:space="preserve"> </v>
      </c>
      <c r="AI102" s="1">
        <f t="shared" si="53"/>
        <v>57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-53.386907088137868</v>
      </c>
      <c r="AR102" s="21">
        <v>-91.324453882269282</v>
      </c>
      <c r="AS102">
        <v>5.6346312198564785</v>
      </c>
      <c r="AT102">
        <v>53.386907088137868</v>
      </c>
      <c r="AU102">
        <v>91.324453882269282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4</v>
      </c>
      <c r="E103" s="4">
        <v>6</v>
      </c>
      <c r="F103" s="4">
        <v>16</v>
      </c>
      <c r="G103" s="4">
        <v>795</v>
      </c>
      <c r="H103" s="4">
        <v>819.6</v>
      </c>
      <c r="I103" s="34">
        <v>7153.0501888474155</v>
      </c>
      <c r="J103" s="35">
        <v>15.552182163187855</v>
      </c>
      <c r="K103" s="35">
        <v>14.7942238267148</v>
      </c>
      <c r="L103" s="35">
        <v>12.08599758946783</v>
      </c>
      <c r="M103" s="35">
        <v>11.628864406779661</v>
      </c>
      <c r="N103" s="4">
        <v>0.52700000000000002</v>
      </c>
      <c r="O103" s="4">
        <v>12.735849056603785</v>
      </c>
      <c r="P103" s="35">
        <v>5.0146412884333822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0.61342800705060974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27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5.0146412894933823</v>
      </c>
      <c r="AH103" s="38" t="str">
        <f t="shared" si="45"/>
        <v xml:space="preserve"> </v>
      </c>
      <c r="AI103" s="1">
        <f t="shared" si="53"/>
        <v>38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-24.364416827319314</v>
      </c>
      <c r="AR103" s="21">
        <v>-61.342800705060974</v>
      </c>
      <c r="AS103">
        <v>-3.0014641288433452</v>
      </c>
      <c r="AT103">
        <v>24.364416827319314</v>
      </c>
      <c r="AU103">
        <v>61.342800705060974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19</v>
      </c>
      <c r="D104" s="4">
        <v>4</v>
      </c>
      <c r="E104" s="4">
        <v>5</v>
      </c>
      <c r="F104" s="4">
        <v>28</v>
      </c>
      <c r="G104" s="4">
        <v>197.5</v>
      </c>
      <c r="H104" s="4">
        <v>139.63999999999999</v>
      </c>
      <c r="I104" s="34">
        <v>47756.087523739981</v>
      </c>
      <c r="J104" s="35">
        <v>19.079531354118298</v>
      </c>
      <c r="K104" s="35">
        <v>12.979186920588496</v>
      </c>
      <c r="L104" s="35">
        <v>5.1699880808593486</v>
      </c>
      <c r="M104" s="35">
        <v>5.0181726208094481</v>
      </c>
      <c r="N104" s="4">
        <v>8.3000000000000004E-2</v>
      </c>
      <c r="O104" s="4" t="s">
        <v>140</v>
      </c>
      <c r="P104" s="35">
        <v>9.2826406711877159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0.41435118984112596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-0.30982912216983216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10</v>
      </c>
      <c r="AC104" s="1">
        <f t="shared" si="50"/>
        <v>6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9.2826406722577151</v>
      </c>
      <c r="AH104" s="38" t="str">
        <f t="shared" si="45"/>
        <v xml:space="preserve"> </v>
      </c>
      <c r="AI104" s="1">
        <f t="shared" si="53"/>
        <v>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-52.571180384573225</v>
      </c>
      <c r="AR104" s="21">
        <v>30.982912216983216</v>
      </c>
      <c r="AS104">
        <v>41.4351188771126</v>
      </c>
      <c r="AT104">
        <v>52.571180384573225</v>
      </c>
      <c r="AU104">
        <v>-30.982912216983216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9</v>
      </c>
      <c r="D105" s="4">
        <v>1</v>
      </c>
      <c r="E105" s="4">
        <v>5</v>
      </c>
      <c r="F105" s="4">
        <v>15</v>
      </c>
      <c r="G105" s="4">
        <v>760</v>
      </c>
      <c r="H105" s="4">
        <v>512</v>
      </c>
      <c r="I105" s="34">
        <v>4466.1871470644974</v>
      </c>
      <c r="J105" s="35">
        <v>10.050747760851271</v>
      </c>
      <c r="K105" s="35">
        <v>8.3161009391815082</v>
      </c>
      <c r="L105" s="35">
        <v>7.5214005276927249</v>
      </c>
      <c r="M105" s="35">
        <v>6.6423346410717334</v>
      </c>
      <c r="N105" s="4">
        <v>0.52200000000000002</v>
      </c>
      <c r="O105" s="4" t="s">
        <v>140</v>
      </c>
      <c r="P105" s="35">
        <v>5.402033741120249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0.48437500107999998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4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5.4020337422002491</v>
      </c>
      <c r="AH105" s="38" t="str">
        <f t="shared" si="45"/>
        <v xml:space="preserve"> </v>
      </c>
      <c r="AI105" s="1">
        <f t="shared" si="53"/>
        <v>32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19.628295833917853</v>
      </c>
      <c r="AR105" s="21">
        <v>-0.40741919558016093</v>
      </c>
      <c r="AS105">
        <v>48.4375</v>
      </c>
      <c r="AT105">
        <v>-19.628295833917853</v>
      </c>
      <c r="AU105">
        <v>0.40741919558016093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10</v>
      </c>
      <c r="D106" s="4">
        <v>3</v>
      </c>
      <c r="E106" s="4">
        <v>15</v>
      </c>
      <c r="F106" s="4">
        <v>28</v>
      </c>
      <c r="G106" s="4">
        <v>970</v>
      </c>
      <c r="H106" s="4">
        <v>839.2</v>
      </c>
      <c r="I106" s="34">
        <v>13553.147194778578</v>
      </c>
      <c r="J106" s="35">
        <v>8.1317829457364343</v>
      </c>
      <c r="K106" s="35">
        <v>7.8872180451127827</v>
      </c>
      <c r="L106" s="35">
        <v>7.0343508977768821</v>
      </c>
      <c r="M106" s="35">
        <v>6.8601546023348741</v>
      </c>
      <c r="N106" s="4">
        <v>1.073</v>
      </c>
      <c r="O106" s="4" t="s">
        <v>140</v>
      </c>
      <c r="P106" s="35">
        <v>7.1139180171591976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0.155862727496101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31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7.1139180182491977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34.973469754834888</v>
      </c>
      <c r="AR106" s="21">
        <v>6.0944811060932969</v>
      </c>
      <c r="AS106">
        <v>15.586272640610099</v>
      </c>
      <c r="AT106">
        <v>-34.973469754834888</v>
      </c>
      <c r="AU106">
        <v>-6.0944811060932969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9</v>
      </c>
      <c r="D107" s="3">
        <v>0</v>
      </c>
      <c r="E107" s="3">
        <v>16</v>
      </c>
      <c r="F107" s="3">
        <v>25</v>
      </c>
      <c r="G107" s="4">
        <v>4900</v>
      </c>
      <c r="H107" s="4">
        <v>4918</v>
      </c>
      <c r="I107" s="5">
        <v>11418.432943602582</v>
      </c>
      <c r="J107" s="4">
        <v>23.712632594021215</v>
      </c>
      <c r="K107" s="4">
        <v>20.364389233954451</v>
      </c>
      <c r="L107" s="4">
        <v>14.646992390940271</v>
      </c>
      <c r="M107" s="4">
        <v>14.221908822847967</v>
      </c>
      <c r="N107" s="4">
        <v>2.0739999999999998</v>
      </c>
      <c r="O107" s="4" t="s">
        <v>140</v>
      </c>
      <c r="P107" s="4">
        <v>1.9377795851972348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0.89620189183242638</v>
      </c>
      <c r="V107" s="37" t="str">
        <f t="shared" si="38"/>
        <v/>
      </c>
      <c r="W107" s="37">
        <f t="shared" si="39"/>
        <v>0.95530965215431296</v>
      </c>
      <c r="X107" s="37" t="str">
        <f t="shared" si="40"/>
        <v/>
      </c>
      <c r="Y107">
        <f t="shared" si="48"/>
        <v>11</v>
      </c>
      <c r="Z107" s="1" t="str">
        <f t="shared" si="41"/>
        <v xml:space="preserve"> </v>
      </c>
      <c r="AA107">
        <f t="shared" si="49"/>
        <v>15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-89.620189183242644</v>
      </c>
      <c r="AR107">
        <v>-95.530965215431294</v>
      </c>
      <c r="AS107">
        <v>-0.36600244001626647</v>
      </c>
      <c r="AT107">
        <v>89.620189183242644</v>
      </c>
      <c r="AU107">
        <v>95.530965215431294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43511.342894560185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14.884415800896402</v>
      </c>
      <c r="K6" s="32">
        <v>13.757961502798848</v>
      </c>
      <c r="L6" s="32">
        <v>11.74401928677163</v>
      </c>
      <c r="M6" s="32">
        <v>11.095410374259883</v>
      </c>
      <c r="N6" s="32"/>
      <c r="O6" s="32"/>
      <c r="P6" s="32">
        <v>3.6679802159316011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19</v>
      </c>
      <c r="D7" s="4">
        <v>3</v>
      </c>
      <c r="E7" s="4">
        <v>11</v>
      </c>
      <c r="F7" s="4">
        <v>33</v>
      </c>
      <c r="G7" s="4">
        <v>23.75</v>
      </c>
      <c r="H7" s="4">
        <v>19.445</v>
      </c>
      <c r="I7" s="34">
        <v>41937.373028683069</v>
      </c>
      <c r="J7" s="35">
        <v>14.327765899494526</v>
      </c>
      <c r="K7" s="35">
        <v>13.239208736699254</v>
      </c>
      <c r="L7" s="35">
        <v>9.5708857156974165</v>
      </c>
      <c r="M7" s="35">
        <v>8.745868463359125</v>
      </c>
      <c r="N7" s="4">
        <v>1.2230000000000001</v>
      </c>
      <c r="O7" s="4">
        <v>11.454890654665634</v>
      </c>
      <c r="P7" s="35">
        <v>4.3686219492740879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0.22139367456644377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-0.18504172362199833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6</v>
      </c>
      <c r="AC7" s="1">
        <f t="shared" ref="AC7:AC10" si="1">IF(ISERROR((RANK(S7,S$7:S$184,0)))=TRUE," ",((RANK(S7,S$7:S$184,0))))</f>
        <v>3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4.3686219493740879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3.7398169256219749</v>
      </c>
      <c r="AR7" s="21">
        <v>18.504172362199832</v>
      </c>
      <c r="AS7">
        <v>22.139367446644375</v>
      </c>
      <c r="AT7">
        <v>-3.7398169256219749</v>
      </c>
      <c r="AU7">
        <v>-18.504172362199832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9</v>
      </c>
      <c r="D8" s="4">
        <v>4</v>
      </c>
      <c r="E8" s="4">
        <v>10</v>
      </c>
      <c r="F8" s="4">
        <v>23</v>
      </c>
      <c r="G8" s="4">
        <v>57</v>
      </c>
      <c r="H8" s="4">
        <v>52</v>
      </c>
      <c r="I8" s="34">
        <v>8616.281524074042</v>
      </c>
      <c r="J8" s="35">
        <v>10.720905532851976</v>
      </c>
      <c r="K8" s="35">
        <v>9.9130025327677149</v>
      </c>
      <c r="L8" s="35">
        <v>7.7998524536173015</v>
      </c>
      <c r="M8" s="35">
        <v>7.2563047696864462</v>
      </c>
      <c r="N8" s="4">
        <v>4.3780000000000001</v>
      </c>
      <c r="O8" s="4">
        <v>-44.773527413363809</v>
      </c>
      <c r="P8" s="35">
        <v>5.1863472736425855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-0.3358447169443094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4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5.1863472737525855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27.972278682201836</v>
      </c>
      <c r="AR8" s="21">
        <v>33.584471694430938</v>
      </c>
      <c r="AS8">
        <v>9.6153846153846256</v>
      </c>
      <c r="AT8">
        <v>-27.972278682201836</v>
      </c>
      <c r="AU8">
        <v>-33.584471694430938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47</v>
      </c>
      <c r="H9" s="4">
        <v>39.56</v>
      </c>
      <c r="I9" s="34">
        <v>8807.2230840910197</v>
      </c>
      <c r="J9" s="35">
        <v>10.315514993481095</v>
      </c>
      <c r="K9" s="35">
        <v>9.2754982415005873</v>
      </c>
      <c r="L9" s="35" t="s">
        <v>1019</v>
      </c>
      <c r="M9" s="35" t="s">
        <v>1019</v>
      </c>
      <c r="N9" s="4">
        <v>3.835</v>
      </c>
      <c r="O9" s="4">
        <v>5.9090909090909038</v>
      </c>
      <c r="P9" s="35">
        <v>4.1632962588473204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0.18806875643951471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4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4.1632962589673204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30.695869213356353</v>
      </c>
      <c r="AR9" s="21" t="e">
        <v>#VALUE!</v>
      </c>
      <c r="AS9">
        <v>18.80687563195147</v>
      </c>
      <c r="AT9">
        <v>-30.695869213356353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13</v>
      </c>
      <c r="D10" s="4">
        <v>1</v>
      </c>
      <c r="E10" s="4">
        <v>18</v>
      </c>
      <c r="F10" s="4">
        <v>32</v>
      </c>
      <c r="G10" s="4">
        <v>79.5</v>
      </c>
      <c r="H10" s="4">
        <v>71.540000000000006</v>
      </c>
      <c r="I10" s="34">
        <v>40861.699155152557</v>
      </c>
      <c r="J10" s="35">
        <v>18.963632517533171</v>
      </c>
      <c r="K10" s="35">
        <v>18.923792953420708</v>
      </c>
      <c r="L10" s="35">
        <v>12.106053819949505</v>
      </c>
      <c r="M10" s="35">
        <v>11.000998112492889</v>
      </c>
      <c r="N10" s="4">
        <v>3.3250000000000002</v>
      </c>
      <c r="O10" s="4" t="s">
        <v>140</v>
      </c>
      <c r="P10" s="35">
        <v>2.9387472709537645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2.9387472710837645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-27.405957823289917</v>
      </c>
      <c r="AR10" s="21">
        <v>-3.0827140550226062</v>
      </c>
      <c r="AS10">
        <v>11.126642437797019</v>
      </c>
      <c r="AT10">
        <v>27.405957823289917</v>
      </c>
      <c r="AU10">
        <v>3.0827140550226062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15.25</v>
      </c>
      <c r="H11" s="4">
        <v>11.6</v>
      </c>
      <c r="I11" s="34">
        <v>29493.419501044558</v>
      </c>
      <c r="J11" s="35">
        <v>7.9561042524005483</v>
      </c>
      <c r="K11" s="35">
        <v>6.9047619047619051</v>
      </c>
      <c r="L11" s="35" t="s">
        <v>1019</v>
      </c>
      <c r="M11" s="35" t="s">
        <v>1019</v>
      </c>
      <c r="N11" s="4">
        <v>1.458</v>
      </c>
      <c r="O11" s="4">
        <v>14.966692506799475</v>
      </c>
      <c r="P11" s="35">
        <v>2.896551724137931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0.31465517255379316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2.8965517242779311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17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46.547420074616575</v>
      </c>
      <c r="AR11" s="21" t="e">
        <v>#VALUE!</v>
      </c>
      <c r="AS11">
        <v>31.465517241379317</v>
      </c>
      <c r="AT11">
        <v>-46.547420074616575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4</v>
      </c>
      <c r="D12" s="4">
        <v>5</v>
      </c>
      <c r="E12" s="4">
        <v>6</v>
      </c>
      <c r="F12" s="4">
        <v>15</v>
      </c>
      <c r="G12" s="4">
        <v>420</v>
      </c>
      <c r="H12" s="4">
        <v>391.8</v>
      </c>
      <c r="I12" s="34">
        <v>14436.31796356495</v>
      </c>
      <c r="J12" s="35">
        <v>22.734130207728906</v>
      </c>
      <c r="K12" s="35">
        <v>21.754580788450859</v>
      </c>
      <c r="L12" s="35">
        <v>17.629398984572653</v>
      </c>
      <c r="M12" s="35">
        <v>16.848397227243339</v>
      </c>
      <c r="N12" s="4">
        <v>17.181999999999999</v>
      </c>
      <c r="O12" s="4">
        <v>-17.647058823529406</v>
      </c>
      <c r="P12" s="35">
        <v>2.9361919346605405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0.50113845644227339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2.9361919348105405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-52.737806520829402</v>
      </c>
      <c r="AR12" s="21">
        <v>-50.113845644227339</v>
      </c>
      <c r="AS12">
        <v>7.1975497702909674</v>
      </c>
      <c r="AT12">
        <v>52.737806520829402</v>
      </c>
      <c r="AU12">
        <v>50.113845644227339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7</v>
      </c>
      <c r="E13" s="4">
        <v>14</v>
      </c>
      <c r="F13" s="4">
        <v>26</v>
      </c>
      <c r="G13" s="4">
        <v>2325</v>
      </c>
      <c r="H13" s="4">
        <v>2460</v>
      </c>
      <c r="I13" s="34">
        <v>22594.867743884966</v>
      </c>
      <c r="J13" s="35">
        <v>27.162811240545466</v>
      </c>
      <c r="K13" s="35">
        <v>24.973858664203121</v>
      </c>
      <c r="L13" s="35">
        <v>19.17946091231838</v>
      </c>
      <c r="M13" s="35">
        <v>17.792588572919385</v>
      </c>
      <c r="N13" s="4">
        <v>90.564999999999998</v>
      </c>
      <c r="O13" s="4" t="s">
        <v>140</v>
      </c>
      <c r="P13" s="35">
        <v>2.576382113821138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0.82491618105089537</v>
      </c>
      <c r="V13" s="37" t="str">
        <f t="shared" si="9"/>
        <v/>
      </c>
      <c r="W13" s="37">
        <f t="shared" si="10"/>
        <v>0.63312580165139654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1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2.576382113981138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-82.491618105089543</v>
      </c>
      <c r="AR13" s="21">
        <v>-63.31258016513965</v>
      </c>
      <c r="AS13">
        <v>-5.4878048780487854</v>
      </c>
      <c r="AT13">
        <v>82.491618105089543</v>
      </c>
      <c r="AU13">
        <v>63.31258016513965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11</v>
      </c>
      <c r="D14" s="4">
        <v>5</v>
      </c>
      <c r="E14" s="4">
        <v>10</v>
      </c>
      <c r="F14" s="4">
        <v>26</v>
      </c>
      <c r="G14" s="4">
        <v>53</v>
      </c>
      <c r="H14" s="4">
        <v>47.42</v>
      </c>
      <c r="I14" s="34">
        <v>28627.899418044486</v>
      </c>
      <c r="J14" s="35">
        <v>13.583500429676311</v>
      </c>
      <c r="K14" s="35">
        <v>12.103113833588566</v>
      </c>
      <c r="L14" s="35">
        <v>7.7573586844461495</v>
      </c>
      <c r="M14" s="35">
        <v>7.3395293495626159</v>
      </c>
      <c r="N14" s="4">
        <v>3.032</v>
      </c>
      <c r="O14" s="4">
        <v>41.994715134196106</v>
      </c>
      <c r="P14" s="35">
        <v>4.289329396878955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-0.33946304965762641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4.289329397048955</v>
      </c>
      <c r="AH14" s="38" t="str">
        <f t="shared" si="16"/>
        <v xml:space="preserve"> </v>
      </c>
      <c r="AI14" s="1">
        <f t="shared" si="25"/>
        <v>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8.7401171038351659</v>
      </c>
      <c r="AR14" s="21">
        <v>33.946304965762643</v>
      </c>
      <c r="AS14">
        <v>11.767186840995357</v>
      </c>
      <c r="AT14">
        <v>-8.7401171038351659</v>
      </c>
      <c r="AU14">
        <v>-33.946304965762643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12</v>
      </c>
      <c r="D15" s="4">
        <v>2</v>
      </c>
      <c r="E15" s="4">
        <v>4</v>
      </c>
      <c r="F15" s="4">
        <v>18</v>
      </c>
      <c r="G15" s="4">
        <v>338</v>
      </c>
      <c r="H15" s="4">
        <v>285.8</v>
      </c>
      <c r="I15" s="34">
        <v>21170.962268598847</v>
      </c>
      <c r="J15" s="35">
        <v>22.296770166952726</v>
      </c>
      <c r="K15" s="35">
        <v>19.894194626200754</v>
      </c>
      <c r="L15" s="35">
        <v>15.526445982257567</v>
      </c>
      <c r="M15" s="35">
        <v>14.024818635640983</v>
      </c>
      <c r="N15" s="4">
        <v>12.818</v>
      </c>
      <c r="O15" s="4">
        <v>-4.2682926829268197</v>
      </c>
      <c r="P15" s="35">
        <v>1.0514345696291112</v>
      </c>
      <c r="Q15" s="36" t="str">
        <f t="shared" si="4"/>
        <v xml:space="preserve"> </v>
      </c>
      <c r="R15" s="36" t="str">
        <f t="shared" si="5"/>
        <v xml:space="preserve"> </v>
      </c>
      <c r="S15" s="37">
        <f t="shared" si="6"/>
        <v>0.18264520661806857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0.32207258887478418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>
        <f t="shared" si="22"/>
        <v>5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-49.799430929697095</v>
      </c>
      <c r="AR15" s="21">
        <v>-32.207258887478417</v>
      </c>
      <c r="AS15">
        <v>18.264520643806858</v>
      </c>
      <c r="AT15">
        <v>49.799430929697095</v>
      </c>
      <c r="AU15">
        <v>32.207258887478417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17</v>
      </c>
      <c r="D16" s="4">
        <v>3</v>
      </c>
      <c r="E16" s="4">
        <v>10</v>
      </c>
      <c r="F16" s="4">
        <v>30</v>
      </c>
      <c r="G16" s="4">
        <v>93</v>
      </c>
      <c r="H16" s="4">
        <v>88.06</v>
      </c>
      <c r="I16" s="34">
        <v>268305.74746109487</v>
      </c>
      <c r="J16" s="35">
        <v>20.788479697828141</v>
      </c>
      <c r="K16" s="35">
        <v>19.035884133160398</v>
      </c>
      <c r="L16" s="35">
        <v>14.9474077274708</v>
      </c>
      <c r="M16" s="35">
        <v>14.035834531907581</v>
      </c>
      <c r="N16" s="4">
        <v>4.2359999999999998</v>
      </c>
      <c r="O16" s="4">
        <v>4.838709677419347</v>
      </c>
      <c r="P16" s="35">
        <v>3.0013627072450602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>
        <f t="shared" si="10"/>
        <v>0.27276764133957454</v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>
        <f t="shared" si="21"/>
        <v>6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3.0013627074350602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-39.666077432317984</v>
      </c>
      <c r="AR16" s="21">
        <v>-27.276764133957453</v>
      </c>
      <c r="AS16">
        <v>5.6098114921644404</v>
      </c>
      <c r="AT16">
        <v>39.666077432317984</v>
      </c>
      <c r="AU16">
        <v>27.276764133957453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2</v>
      </c>
      <c r="E17" s="4">
        <v>14</v>
      </c>
      <c r="F17" s="4">
        <v>31</v>
      </c>
      <c r="G17" s="4">
        <v>93</v>
      </c>
      <c r="H17" s="4">
        <v>89.1</v>
      </c>
      <c r="I17" s="34">
        <v>226062.52987779831</v>
      </c>
      <c r="J17" s="35">
        <v>16.286338782703854</v>
      </c>
      <c r="K17" s="35">
        <v>14.838482446923551</v>
      </c>
      <c r="L17" s="35">
        <v>15.162727579821841</v>
      </c>
      <c r="M17" s="35">
        <v>14.174940324345275</v>
      </c>
      <c r="N17" s="4">
        <v>5.4420000000000002</v>
      </c>
      <c r="O17" s="4">
        <v>-1.5625000000000013</v>
      </c>
      <c r="P17" s="35">
        <v>3.3487435842871536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0.29110206732213184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5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3.3487435844871536</v>
      </c>
      <c r="AH17" s="38" t="str">
        <f t="shared" si="16"/>
        <v xml:space="preserve"> </v>
      </c>
      <c r="AI17" s="1">
        <f t="shared" si="25"/>
        <v>11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-9.4187303053104863</v>
      </c>
      <c r="AR17" s="21">
        <v>-29.110206732213186</v>
      </c>
      <c r="AS17">
        <v>4.3771043771043905</v>
      </c>
      <c r="AT17">
        <v>9.4187303053104863</v>
      </c>
      <c r="AU17">
        <v>29.110206732213186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5</v>
      </c>
      <c r="E18" s="4">
        <v>13</v>
      </c>
      <c r="F18" s="4">
        <v>32</v>
      </c>
      <c r="G18" s="4">
        <v>270</v>
      </c>
      <c r="H18" s="4">
        <v>270.7</v>
      </c>
      <c r="I18" s="34">
        <v>231834.98702309019</v>
      </c>
      <c r="J18" s="35">
        <v>14.651439705563975</v>
      </c>
      <c r="K18" s="35">
        <v>14.222665896075236</v>
      </c>
      <c r="L18" s="35">
        <v>10.681474662744193</v>
      </c>
      <c r="M18" s="35">
        <v>10.422937213494079</v>
      </c>
      <c r="N18" s="4">
        <v>18.475999999999999</v>
      </c>
      <c r="O18" s="4" t="s">
        <v>140</v>
      </c>
      <c r="P18" s="35">
        <v>3.2718876985592904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3.2718876987692904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1.5652350649757896</v>
      </c>
      <c r="AR18" s="21">
        <v>9.0475381390447644</v>
      </c>
      <c r="AS18">
        <v>-0.25858884373844981</v>
      </c>
      <c r="AT18">
        <v>-1.5652350649757896</v>
      </c>
      <c r="AU18">
        <v>-9.0475381390447644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5</v>
      </c>
      <c r="D19" s="4">
        <v>11</v>
      </c>
      <c r="E19" s="4">
        <v>8</v>
      </c>
      <c r="F19" s="4">
        <v>24</v>
      </c>
      <c r="G19" s="4">
        <v>470</v>
      </c>
      <c r="H19" s="4">
        <v>447.4</v>
      </c>
      <c r="I19" s="34">
        <v>23054.002049597479</v>
      </c>
      <c r="J19" s="35">
        <v>15.693289838296677</v>
      </c>
      <c r="K19" s="35">
        <v>15.803602967149414</v>
      </c>
      <c r="L19" s="35">
        <v>7.2963013201392259</v>
      </c>
      <c r="M19" s="35">
        <v>7.2975702951703374</v>
      </c>
      <c r="N19" s="4">
        <v>28.509</v>
      </c>
      <c r="O19" s="4">
        <v>-6.1968938678296004</v>
      </c>
      <c r="P19" s="35">
        <v>4.9172999552972732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-0.37872195694043842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1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4.9172999555172732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-5.4343687264605922</v>
      </c>
      <c r="AR19" s="21">
        <v>37.872195694043839</v>
      </c>
      <c r="AS19">
        <v>5.0514081358962848</v>
      </c>
      <c r="AT19">
        <v>5.4343687264605922</v>
      </c>
      <c r="AU19">
        <v>-37.872195694043839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4</v>
      </c>
      <c r="D20" s="4">
        <v>3</v>
      </c>
      <c r="E20" s="4">
        <v>16</v>
      </c>
      <c r="F20" s="4">
        <v>23</v>
      </c>
      <c r="G20" s="4">
        <v>2400</v>
      </c>
      <c r="H20" s="4">
        <v>2468</v>
      </c>
      <c r="I20" s="34">
        <v>18740.723895768209</v>
      </c>
      <c r="J20" s="35">
        <v>24.329652996845425</v>
      </c>
      <c r="K20" s="35">
        <v>22.372094709742921</v>
      </c>
      <c r="L20" s="35">
        <v>13.677710602303485</v>
      </c>
      <c r="M20" s="35">
        <v>12.684649825701888</v>
      </c>
      <c r="N20" s="4">
        <v>101.44</v>
      </c>
      <c r="O20" s="4">
        <v>1.7826792232617239</v>
      </c>
      <c r="P20" s="35">
        <v>3.3668557536466781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>
        <f t="shared" si="8"/>
        <v>0.63457224806768631</v>
      </c>
      <c r="V20" s="37" t="str">
        <f t="shared" si="9"/>
        <v/>
      </c>
      <c r="W20" s="37">
        <f t="shared" si="10"/>
        <v>0.16465328166737159</v>
      </c>
      <c r="X20" s="37" t="str">
        <f t="shared" si="11"/>
        <v/>
      </c>
      <c r="Y20" s="1">
        <f t="shared" si="20"/>
        <v>2</v>
      </c>
      <c r="Z20" s="1" t="str">
        <f t="shared" si="12"/>
        <v xml:space="preserve"> </v>
      </c>
      <c r="AA20" s="1">
        <f t="shared" si="21"/>
        <v>7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3.3668557538766781</v>
      </c>
      <c r="AH20" s="38" t="str">
        <f t="shared" si="16"/>
        <v xml:space="preserve"> </v>
      </c>
      <c r="AI20" s="1">
        <f t="shared" si="25"/>
        <v>10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-63.457224806768629</v>
      </c>
      <c r="AR20" s="21">
        <v>-16.465328166737159</v>
      </c>
      <c r="AS20">
        <v>-2.7552674230145846</v>
      </c>
      <c r="AT20">
        <v>63.457224806768629</v>
      </c>
      <c r="AU20">
        <v>16.465328166737159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10</v>
      </c>
      <c r="D21" s="4">
        <v>1</v>
      </c>
      <c r="E21" s="4">
        <v>2</v>
      </c>
      <c r="F21" s="4">
        <v>13</v>
      </c>
      <c r="G21" s="4">
        <v>152</v>
      </c>
      <c r="H21" s="4">
        <v>130.80000000000001</v>
      </c>
      <c r="I21" s="34">
        <v>18447.204712651037</v>
      </c>
      <c r="J21" s="35">
        <v>23.249200142196944</v>
      </c>
      <c r="K21" s="35">
        <v>20.036764705882351</v>
      </c>
      <c r="L21" s="35">
        <v>15.654544014179663</v>
      </c>
      <c r="M21" s="35">
        <v>13.376468027927009</v>
      </c>
      <c r="N21" s="4">
        <v>4.8420000000000005</v>
      </c>
      <c r="O21" s="4" t="s">
        <v>140</v>
      </c>
      <c r="P21" s="35">
        <v>1.8585626911314983</v>
      </c>
      <c r="Q21" s="36">
        <f t="shared" si="4"/>
        <v>76.923076923316913</v>
      </c>
      <c r="R21" s="36" t="str">
        <f t="shared" si="5"/>
        <v xml:space="preserve"> </v>
      </c>
      <c r="S21" s="37">
        <f t="shared" si="6"/>
        <v>0.1620795109433639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>
        <f t="shared" si="10"/>
        <v>0.33298010092786701</v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>
        <f t="shared" si="21"/>
        <v>3</v>
      </c>
      <c r="AB21" s="1" t="str">
        <f t="shared" si="13"/>
        <v xml:space="preserve"> </v>
      </c>
      <c r="AC21" s="1">
        <f t="shared" si="22"/>
        <v>6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-56.198271085632932</v>
      </c>
      <c r="AR21" s="21">
        <v>-33.298010092786697</v>
      </c>
      <c r="AS21">
        <v>16.207951070336392</v>
      </c>
      <c r="AT21">
        <v>56.198271085632932</v>
      </c>
      <c r="AU21">
        <v>33.298010092786697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6</v>
      </c>
      <c r="D22" s="4">
        <v>0</v>
      </c>
      <c r="E22" s="4">
        <v>7</v>
      </c>
      <c r="F22" s="4">
        <v>13</v>
      </c>
      <c r="G22" s="4">
        <v>428</v>
      </c>
      <c r="H22" s="4">
        <v>410.5</v>
      </c>
      <c r="I22" s="34">
        <v>13974.519430974813</v>
      </c>
      <c r="J22" s="35">
        <v>11.88339509031959</v>
      </c>
      <c r="K22" s="35">
        <v>11.158833283496888</v>
      </c>
      <c r="L22" s="35" t="s">
        <v>1019</v>
      </c>
      <c r="M22" s="35" t="s">
        <v>1019</v>
      </c>
      <c r="N22" s="4">
        <v>31.268000000000001</v>
      </c>
      <c r="O22" s="4" t="s">
        <v>140</v>
      </c>
      <c r="P22" s="35">
        <v>4.4038976857490866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4.4038976859990866</v>
      </c>
      <c r="AH22" s="38" t="str">
        <f t="shared" si="16"/>
        <v xml:space="preserve"> </v>
      </c>
      <c r="AI22" s="1">
        <f t="shared" si="25"/>
        <v>6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20.162166595722741</v>
      </c>
      <c r="AR22" s="21" t="e">
        <v>#VALUE!</v>
      </c>
      <c r="AS22">
        <v>4.2630937880633324</v>
      </c>
      <c r="AT22">
        <v>-20.162166595722741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13</v>
      </c>
      <c r="D23" s="4">
        <v>3</v>
      </c>
      <c r="E23" s="4">
        <v>10</v>
      </c>
      <c r="F23" s="4">
        <v>26</v>
      </c>
      <c r="G23" s="4">
        <v>100</v>
      </c>
      <c r="H23" s="4">
        <v>96.04</v>
      </c>
      <c r="I23" s="34">
        <v>32349.559298155229</v>
      </c>
      <c r="J23" s="35">
        <v>10.435135692321921</v>
      </c>
      <c r="K23" s="35">
        <v>9.6801770456183185</v>
      </c>
      <c r="L23" s="35" t="s">
        <v>1019</v>
      </c>
      <c r="M23" s="35" t="s">
        <v>1019</v>
      </c>
      <c r="N23" s="4">
        <v>3.6720000000000002</v>
      </c>
      <c r="O23" s="4">
        <v>-108.08187166911432</v>
      </c>
      <c r="P23" s="35">
        <v>5.831452052030202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5.831452052290202</v>
      </c>
      <c r="AH23" s="38" t="str">
        <f t="shared" si="16"/>
        <v xml:space="preserve"> </v>
      </c>
      <c r="AI23" s="1">
        <f t="shared" si="25"/>
        <v>3</v>
      </c>
      <c r="AJ23" s="1" t="str">
        <f t="shared" si="26"/>
        <v xml:space="preserve"> </v>
      </c>
      <c r="AK23" s="25" t="str">
        <f t="shared" si="18"/>
        <v xml:space="preserve"> </v>
      </c>
      <c r="AL23" s="25">
        <f t="shared" si="19"/>
        <v>-108.08187166885432</v>
      </c>
      <c r="AM23" s="1" t="str">
        <f t="shared" si="27"/>
        <v xml:space="preserve"> </v>
      </c>
      <c r="AN23" s="1">
        <f t="shared" si="28"/>
        <v>1</v>
      </c>
      <c r="AO23" t="s">
        <v>931</v>
      </c>
      <c r="AP23" t="s">
        <v>1026</v>
      </c>
      <c r="AQ23" s="22">
        <v>29.892205163379849</v>
      </c>
      <c r="AR23" s="21" t="e">
        <v>#VALUE!</v>
      </c>
      <c r="AS23">
        <v>4.1232819658475472</v>
      </c>
      <c r="AT23">
        <v>-29.892205163379849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18</v>
      </c>
      <c r="D24" s="4">
        <v>3</v>
      </c>
      <c r="E24" s="4">
        <v>10</v>
      </c>
      <c r="F24" s="4">
        <v>31</v>
      </c>
      <c r="G24" s="4">
        <v>16</v>
      </c>
      <c r="H24" s="4">
        <v>12.744999999999999</v>
      </c>
      <c r="I24" s="34">
        <v>48886.402688595888</v>
      </c>
      <c r="J24" s="35">
        <v>9.2690909090909077</v>
      </c>
      <c r="K24" s="35">
        <v>8.3464309102815974</v>
      </c>
      <c r="L24" s="35">
        <v>7.3000191260850382</v>
      </c>
      <c r="M24" s="35">
        <v>7.0731617961511049</v>
      </c>
      <c r="N24" s="4">
        <v>1.375</v>
      </c>
      <c r="O24" s="4">
        <v>-12.78689477738855</v>
      </c>
      <c r="P24" s="35">
        <v>5.9474303648489606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0.25539427253363289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-0.37840538679055802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2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5.9474303651189606</v>
      </c>
      <c r="AH24" s="38" t="str">
        <f t="shared" si="16"/>
        <v xml:space="preserve"> </v>
      </c>
      <c r="AI24" s="1">
        <f t="shared" si="25"/>
        <v>2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37.726202807820755</v>
      </c>
      <c r="AR24" s="21">
        <v>37.840538679055804</v>
      </c>
      <c r="AS24">
        <v>25.539427226363287</v>
      </c>
      <c r="AT24">
        <v>-37.726202807820755</v>
      </c>
      <c r="AU24">
        <v>-37.840538679055804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9</v>
      </c>
      <c r="D25" s="4">
        <v>5</v>
      </c>
      <c r="E25" s="4">
        <v>14</v>
      </c>
      <c r="F25" s="4">
        <v>28</v>
      </c>
      <c r="G25" s="4">
        <v>325</v>
      </c>
      <c r="H25" s="4">
        <v>284.5</v>
      </c>
      <c r="I25" s="34">
        <v>15520.398439643557</v>
      </c>
      <c r="J25" s="35">
        <v>15.467841026477464</v>
      </c>
      <c r="K25" s="35">
        <v>13.886855078830477</v>
      </c>
      <c r="L25" s="35">
        <v>8.1488933930129779</v>
      </c>
      <c r="M25" s="35">
        <v>7.4574458492822417</v>
      </c>
      <c r="N25" s="4">
        <v>18.393000000000001</v>
      </c>
      <c r="O25" s="4">
        <v>25.057471264367837</v>
      </c>
      <c r="P25" s="35">
        <v>3.0035149384885766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-0.30612397731738861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5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3.0035149387685767</v>
      </c>
      <c r="AH25" s="38" t="str">
        <f t="shared" si="16"/>
        <v xml:space="preserve"> </v>
      </c>
      <c r="AI25" s="1">
        <f t="shared" si="25"/>
        <v>13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-3.9197052365731677</v>
      </c>
      <c r="AR25" s="21">
        <v>30.612397731738859</v>
      </c>
      <c r="AS25">
        <v>14.235500878734619</v>
      </c>
      <c r="AT25">
        <v>3.9197052365731677</v>
      </c>
      <c r="AU25">
        <v>-30.612397731738859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10</v>
      </c>
      <c r="D26" s="4">
        <v>0</v>
      </c>
      <c r="E26" s="4">
        <v>17</v>
      </c>
      <c r="F26" s="4">
        <v>27</v>
      </c>
      <c r="G26" s="4">
        <v>340</v>
      </c>
      <c r="H26" s="4">
        <v>317.8</v>
      </c>
      <c r="I26" s="34">
        <v>47844.8232636432</v>
      </c>
      <c r="J26" s="35">
        <v>11.550459490061712</v>
      </c>
      <c r="K26" s="35">
        <v>10.663670965879541</v>
      </c>
      <c r="L26" s="35" t="s">
        <v>1019</v>
      </c>
      <c r="M26" s="35" t="s">
        <v>1019</v>
      </c>
      <c r="N26" s="4">
        <v>27.369</v>
      </c>
      <c r="O26" s="4" t="s">
        <v>140</v>
      </c>
      <c r="P26" s="35">
        <v>6.4249997527588825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6.4249997530488825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22.398973231007869</v>
      </c>
      <c r="AR26" s="21" t="e">
        <v>#VALUE!</v>
      </c>
      <c r="AS26">
        <v>6.9855254877281281</v>
      </c>
      <c r="AT26">
        <v>-22.398973231007869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17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AGN UN Equity</v>
      </c>
      <c r="I5" s="15" t="str">
        <f>(VLOOKUP(A5,'X1'!$AC:$AO,13,FALSE))</f>
        <v>DGKLB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APC UN Equity</v>
      </c>
      <c r="C6" s="15">
        <f t="shared" ref="C6:C40" si="0">COUNTIF($B$5:$B$40,"&lt;="&amp;B6)</f>
        <v>6</v>
      </c>
      <c r="D6" s="15" t="str">
        <f t="shared" ref="D6:D40" si="1">B6</f>
        <v>APC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AIZ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MPC UN Equity</v>
      </c>
      <c r="C7" s="15">
        <f t="shared" si="0"/>
        <v>14</v>
      </c>
      <c r="D7" s="15" t="str">
        <f t="shared" si="1"/>
        <v>MPC UN Equity</v>
      </c>
      <c r="E7" s="15">
        <f t="shared" ref="E7:E40" si="4">E6+1</f>
        <v>3</v>
      </c>
      <c r="F7" s="15" t="str">
        <f t="shared" si="2"/>
        <v>ALB UN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JEF UN Equity</v>
      </c>
      <c r="C8" s="15">
        <f>COUNTIF($B$5:$B$40,"&lt;="&amp;B8)</f>
        <v>11</v>
      </c>
      <c r="D8" s="15" t="str">
        <f t="shared" si="1"/>
        <v>JEF UN Equity</v>
      </c>
      <c r="E8" s="15">
        <f t="shared" si="4"/>
        <v>4</v>
      </c>
      <c r="F8" s="15" t="str">
        <f t="shared" si="2"/>
        <v>ALXN UW Equity</v>
      </c>
      <c r="I8" s="15" t="str">
        <f>(VLOOKUP(A5,'X4'!$AC:$AO,13,FALSE))</f>
        <v>ACA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LKQ UW Equity</v>
      </c>
      <c r="C9" s="15">
        <f t="shared" si="0"/>
        <v>13</v>
      </c>
      <c r="D9" s="15" t="str">
        <f t="shared" si="1"/>
        <v>LKQ UW Equity</v>
      </c>
      <c r="E9" s="15">
        <f t="shared" si="4"/>
        <v>5</v>
      </c>
      <c r="F9" s="15" t="str">
        <f t="shared" si="2"/>
        <v>AMZN UW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AGN UN Equity</v>
      </c>
      <c r="C10" s="15">
        <f t="shared" si="0"/>
        <v>1</v>
      </c>
      <c r="D10" s="15" t="str">
        <f t="shared" si="1"/>
        <v>AGN UN Equity</v>
      </c>
      <c r="E10" s="15">
        <f t="shared" si="4"/>
        <v>6</v>
      </c>
      <c r="F10" s="15" t="str">
        <f t="shared" si="2"/>
        <v>APC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NBL UN Equity</v>
      </c>
      <c r="C11" s="15">
        <f t="shared" si="0"/>
        <v>16</v>
      </c>
      <c r="D11" s="15" t="str">
        <f t="shared" si="1"/>
        <v>NBL UN Equity</v>
      </c>
      <c r="E11" s="15">
        <f t="shared" si="4"/>
        <v>7</v>
      </c>
      <c r="F11" s="15" t="str">
        <f t="shared" si="2"/>
        <v>CAG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ALB UN Equity</v>
      </c>
      <c r="C12" s="15">
        <f t="shared" si="0"/>
        <v>3</v>
      </c>
      <c r="D12" s="15" t="str">
        <f t="shared" si="1"/>
        <v>ALB UN Equity</v>
      </c>
      <c r="E12" s="15">
        <f t="shared" si="4"/>
        <v>8</v>
      </c>
      <c r="F12" s="15" t="str">
        <f t="shared" si="2"/>
        <v>CXO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CAG UN Equity</v>
      </c>
      <c r="C13" s="15">
        <f t="shared" si="0"/>
        <v>7</v>
      </c>
      <c r="D13" s="15" t="str">
        <f t="shared" si="1"/>
        <v>CAG UN Equity</v>
      </c>
      <c r="E13" s="15">
        <f t="shared" si="4"/>
        <v>9</v>
      </c>
      <c r="F13" s="15" t="str">
        <f t="shared" si="2"/>
        <v>FLR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CXO UN Equity</v>
      </c>
      <c r="C14" s="15">
        <f t="shared" si="0"/>
        <v>8</v>
      </c>
      <c r="D14" s="15" t="str">
        <f t="shared" si="1"/>
        <v>CXO UN Equity</v>
      </c>
      <c r="E14" s="15">
        <f t="shared" si="4"/>
        <v>10</v>
      </c>
      <c r="F14" s="15" t="str">
        <f t="shared" si="2"/>
        <v>FTI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AIZ UN Equity</v>
      </c>
      <c r="C15" s="15">
        <f t="shared" si="0"/>
        <v>2</v>
      </c>
      <c r="D15" s="15" t="str">
        <f t="shared" si="1"/>
        <v>AIZ UN Equity</v>
      </c>
      <c r="E15" s="15">
        <f t="shared" si="4"/>
        <v>11</v>
      </c>
      <c r="F15" s="15" t="str">
        <f t="shared" si="2"/>
        <v>JEF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FLR UN Equity</v>
      </c>
      <c r="C16" s="15">
        <f t="shared" si="0"/>
        <v>9</v>
      </c>
      <c r="D16" s="15" t="str">
        <f t="shared" si="1"/>
        <v>FLR UN Equity</v>
      </c>
      <c r="E16" s="15">
        <f t="shared" si="4"/>
        <v>12</v>
      </c>
      <c r="F16" s="15" t="str">
        <f t="shared" si="2"/>
        <v>KMX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PRGO UN Equity</v>
      </c>
      <c r="C17" s="15">
        <f t="shared" si="0"/>
        <v>18</v>
      </c>
      <c r="D17" s="15" t="str">
        <f t="shared" si="1"/>
        <v>PRGO UN Equity</v>
      </c>
      <c r="E17" s="15">
        <f t="shared" si="4"/>
        <v>13</v>
      </c>
      <c r="F17" s="15" t="str">
        <f t="shared" si="2"/>
        <v>LKQ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ALXN UW Equity</v>
      </c>
      <c r="C18" s="15">
        <f t="shared" si="0"/>
        <v>4</v>
      </c>
      <c r="D18" s="15" t="str">
        <f t="shared" si="1"/>
        <v>ALXN UW Equity</v>
      </c>
      <c r="E18" s="15">
        <f t="shared" si="4"/>
        <v>14</v>
      </c>
      <c r="F18" s="15" t="str">
        <f t="shared" si="2"/>
        <v>MPC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FTI UN Equity</v>
      </c>
      <c r="C19" s="15">
        <f t="shared" si="0"/>
        <v>10</v>
      </c>
      <c r="D19" s="15" t="str">
        <f t="shared" si="1"/>
        <v>FTI UN Equity</v>
      </c>
      <c r="E19" s="15">
        <f t="shared" si="4"/>
        <v>15</v>
      </c>
      <c r="F19" s="15" t="str">
        <f t="shared" si="2"/>
        <v>MYL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AMZN UW Equity</v>
      </c>
      <c r="C20" s="15">
        <f t="shared" si="0"/>
        <v>5</v>
      </c>
      <c r="D20" s="15" t="str">
        <f t="shared" si="1"/>
        <v>AMZN UW Equity</v>
      </c>
      <c r="E20" s="15">
        <f t="shared" si="4"/>
        <v>16</v>
      </c>
      <c r="F20" s="15" t="str">
        <f t="shared" si="2"/>
        <v>NBL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MYL UW Equity</v>
      </c>
      <c r="C21" s="15">
        <f t="shared" si="0"/>
        <v>15</v>
      </c>
      <c r="D21" s="15" t="str">
        <f t="shared" si="1"/>
        <v>MYL UW Equity</v>
      </c>
      <c r="E21" s="15">
        <f t="shared" si="4"/>
        <v>17</v>
      </c>
      <c r="F21" s="15" t="str">
        <f t="shared" si="2"/>
        <v>NKTR UW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KMX UN Equity</v>
      </c>
      <c r="C22" s="15">
        <f t="shared" si="0"/>
        <v>12</v>
      </c>
      <c r="D22" s="15" t="str">
        <f t="shared" si="1"/>
        <v>KMX UN Equity</v>
      </c>
      <c r="E22" s="15">
        <f t="shared" si="4"/>
        <v>18</v>
      </c>
      <c r="F22" s="15" t="str">
        <f t="shared" si="2"/>
        <v>PRGO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14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13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LEN UN Equity</v>
      </c>
      <c r="C50" s="15">
        <f t="shared" si="6"/>
        <v>15</v>
      </c>
      <c r="D50" s="15" t="str">
        <f t="shared" si="8"/>
        <v>LEN UN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AMZN UW Equity</v>
      </c>
      <c r="C51" s="15">
        <f t="shared" si="6"/>
        <v>5</v>
      </c>
      <c r="D51" s="15" t="str">
        <f t="shared" si="8"/>
        <v>AMZN UW Equity</v>
      </c>
      <c r="E51" s="15">
        <f t="shared" si="9"/>
        <v>7</v>
      </c>
      <c r="F51" s="15" t="str">
        <f t="shared" si="10"/>
        <v>CXO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ETFC UW Equity</v>
      </c>
      <c r="C52" s="15">
        <f t="shared" si="6"/>
        <v>9</v>
      </c>
      <c r="D52" s="15" t="str">
        <f t="shared" si="8"/>
        <v>ETFC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AME UN Equity</v>
      </c>
      <c r="C53" s="15">
        <f t="shared" si="6"/>
        <v>4</v>
      </c>
      <c r="D53" s="15" t="str">
        <f t="shared" si="8"/>
        <v>AME UN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CRM UN Equity</v>
      </c>
      <c r="C54" s="15">
        <f t="shared" si="6"/>
        <v>6</v>
      </c>
      <c r="D54" s="15" t="str">
        <f t="shared" si="8"/>
        <v>CRM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GOOGL UW Equity</v>
      </c>
      <c r="C55" s="15">
        <f t="shared" si="6"/>
        <v>10</v>
      </c>
      <c r="D55" s="15" t="str">
        <f t="shared" si="8"/>
        <v>GOOGL UW Equity</v>
      </c>
      <c r="E55" s="15">
        <f t="shared" si="9"/>
        <v>11</v>
      </c>
      <c r="F55" s="15" t="str">
        <f t="shared" si="10"/>
        <v>HAL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HRS UN Equity</v>
      </c>
      <c r="C56" s="15">
        <f t="shared" si="6"/>
        <v>12</v>
      </c>
      <c r="D56" s="15" t="str">
        <f t="shared" si="8"/>
        <v>HRS UN Equity</v>
      </c>
      <c r="E56" s="15">
        <f t="shared" si="9"/>
        <v>12</v>
      </c>
      <c r="F56" s="15" t="str">
        <f t="shared" si="10"/>
        <v>HRS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MSFT UW Equity</v>
      </c>
      <c r="C57" s="15">
        <f t="shared" si="6"/>
        <v>18</v>
      </c>
      <c r="D57" s="15" t="str">
        <f t="shared" si="8"/>
        <v>MSFT UW Equity</v>
      </c>
      <c r="E57" s="15">
        <f t="shared" si="9"/>
        <v>13</v>
      </c>
      <c r="F57" s="15" t="str">
        <f t="shared" si="10"/>
        <v>JEF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MA UN Equity</v>
      </c>
      <c r="C58" s="15">
        <f t="shared" si="6"/>
        <v>16</v>
      </c>
      <c r="D58" s="15" t="str">
        <f t="shared" si="8"/>
        <v>MA UN Equity</v>
      </c>
      <c r="E58" s="15">
        <f t="shared" si="9"/>
        <v>14</v>
      </c>
      <c r="F58" s="15" t="str">
        <f t="shared" si="10"/>
        <v>KEYS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HAL UN Equity</v>
      </c>
      <c r="C59" s="15">
        <f t="shared" si="6"/>
        <v>11</v>
      </c>
      <c r="D59" s="15" t="str">
        <f>B59</f>
        <v>HAL UN Equity</v>
      </c>
      <c r="E59" s="15">
        <f t="shared" si="9"/>
        <v>15</v>
      </c>
      <c r="F59" s="15" t="str">
        <f t="shared" si="10"/>
        <v>LEN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CXO UN Equity</v>
      </c>
      <c r="C60" s="15">
        <f t="shared" si="6"/>
        <v>7</v>
      </c>
      <c r="D60" s="15" t="str">
        <f t="shared" si="8"/>
        <v>CXO UN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ALXN UW Equity</v>
      </c>
      <c r="C61" s="15">
        <f t="shared" si="6"/>
        <v>3</v>
      </c>
      <c r="D61" s="15" t="str">
        <f t="shared" si="8"/>
        <v>ALXN UW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EQIX UW Equity</v>
      </c>
      <c r="C62" s="15">
        <f t="shared" si="6"/>
        <v>8</v>
      </c>
      <c r="D62" s="15" t="str">
        <f t="shared" si="8"/>
        <v>EQIX UW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PCG UN Equity</v>
      </c>
      <c r="C84" s="15">
        <f>COUNTIF($B$84:$B$119,"&lt;="&amp;B84)</f>
        <v>25</v>
      </c>
      <c r="D84" s="15" t="str">
        <f t="shared" ref="D84:D119" si="12">B84</f>
        <v>PCG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5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MU UW Equity</v>
      </c>
      <c r="C86" s="15">
        <f t="shared" si="13"/>
        <v>19</v>
      </c>
      <c r="D86" s="15" t="str">
        <f t="shared" si="12"/>
        <v>MU UW Equity</v>
      </c>
      <c r="E86" s="15">
        <f t="shared" ref="E86:E119" si="16">E85+1</f>
        <v>3</v>
      </c>
      <c r="F86" s="15" t="str">
        <f t="shared" si="14"/>
        <v>AMD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GM UN Equity</v>
      </c>
      <c r="C87" s="15">
        <f t="shared" si="13"/>
        <v>9</v>
      </c>
      <c r="D87" s="15" t="str">
        <f t="shared" si="12"/>
        <v>GM UN Equity</v>
      </c>
      <c r="E87" s="15">
        <f t="shared" si="16"/>
        <v>4</v>
      </c>
      <c r="F87" s="15" t="str">
        <f t="shared" si="14"/>
        <v>ANSS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AAL UW Equity</v>
      </c>
      <c r="C88" s="15">
        <f t="shared" si="13"/>
        <v>1</v>
      </c>
      <c r="D88" s="15" t="str">
        <f t="shared" si="12"/>
        <v>AAL UW Equity</v>
      </c>
      <c r="E88" s="15">
        <f t="shared" si="16"/>
        <v>5</v>
      </c>
      <c r="F88" s="15" t="str">
        <f t="shared" si="14"/>
        <v>BHF UW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NFX UN Equity</v>
      </c>
      <c r="C89" s="15">
        <f t="shared" si="13"/>
        <v>21</v>
      </c>
      <c r="D89" s="15" t="str">
        <f t="shared" si="12"/>
        <v>NFX UN Equity</v>
      </c>
      <c r="E89" s="15">
        <f t="shared" si="16"/>
        <v>6</v>
      </c>
      <c r="F89" s="15" t="str">
        <f t="shared" si="14"/>
        <v>EL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MYL UW Equity</v>
      </c>
      <c r="C90" s="15">
        <f t="shared" si="13"/>
        <v>20</v>
      </c>
      <c r="D90" s="15" t="str">
        <f t="shared" si="12"/>
        <v>MYL UW Equity</v>
      </c>
      <c r="E90" s="15">
        <f t="shared" si="16"/>
        <v>7</v>
      </c>
      <c r="F90" s="15" t="str">
        <f t="shared" si="14"/>
        <v>EW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M UN Equity</v>
      </c>
      <c r="C91" s="15">
        <f t="shared" si="13"/>
        <v>15</v>
      </c>
      <c r="D91" s="15" t="str">
        <f t="shared" si="12"/>
        <v>M UN Equity</v>
      </c>
      <c r="E91" s="15">
        <f t="shared" si="16"/>
        <v>8</v>
      </c>
      <c r="F91" s="15" t="str">
        <f t="shared" si="14"/>
        <v>EXR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GM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>HP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>INTU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IRM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IT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JKHY UW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M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MA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MNST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MTD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PLD UN Equity</v>
      </c>
      <c r="C102" s="15">
        <f t="shared" si="13"/>
        <v>26</v>
      </c>
      <c r="D102" s="15" t="str">
        <f t="shared" si="12"/>
        <v>PLD UN Equity</v>
      </c>
      <c r="E102" s="15">
        <f t="shared" si="16"/>
        <v>19</v>
      </c>
      <c r="F102" s="15" t="str">
        <f t="shared" si="14"/>
        <v>MU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JKHY UW Equity</v>
      </c>
      <c r="C103" s="15">
        <f t="shared" si="13"/>
        <v>14</v>
      </c>
      <c r="D103" s="15" t="str">
        <f t="shared" si="12"/>
        <v>JKHY UW Equity</v>
      </c>
      <c r="E103" s="15">
        <f t="shared" si="16"/>
        <v>20</v>
      </c>
      <c r="F103" s="15" t="str">
        <f t="shared" si="14"/>
        <v>MYL UW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IT UN Equity</v>
      </c>
      <c r="C104" s="15">
        <f t="shared" si="13"/>
        <v>13</v>
      </c>
      <c r="D104" s="15" t="str">
        <f t="shared" si="12"/>
        <v>IT UN Equity</v>
      </c>
      <c r="E104" s="15">
        <f t="shared" si="16"/>
        <v>21</v>
      </c>
      <c r="F104" s="15" t="str">
        <f t="shared" si="14"/>
        <v>NFX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AMD UW Equity</v>
      </c>
      <c r="C105" s="15">
        <f t="shared" si="13"/>
        <v>3</v>
      </c>
      <c r="D105" s="15" t="str">
        <f t="shared" si="12"/>
        <v>AMD UW Equity</v>
      </c>
      <c r="E105" s="15">
        <f t="shared" si="16"/>
        <v>22</v>
      </c>
      <c r="F105" s="15" t="str">
        <f t="shared" si="14"/>
        <v>NKE UN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INTU UW Equity</v>
      </c>
      <c r="C106" s="15">
        <f t="shared" si="13"/>
        <v>11</v>
      </c>
      <c r="D106" s="15" t="str">
        <f t="shared" si="12"/>
        <v>INTU UW Equity</v>
      </c>
      <c r="E106" s="15">
        <f t="shared" si="16"/>
        <v>23</v>
      </c>
      <c r="F106" s="15" t="str">
        <f t="shared" si="14"/>
        <v>NWS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HP UN Equity</v>
      </c>
      <c r="C107" s="15">
        <f t="shared" si="13"/>
        <v>10</v>
      </c>
      <c r="D107" s="15" t="str">
        <f t="shared" si="12"/>
        <v>HP UN Equity</v>
      </c>
      <c r="E107" s="15">
        <f t="shared" si="16"/>
        <v>24</v>
      </c>
      <c r="F107" s="15" t="str">
        <f t="shared" si="14"/>
        <v>NWSA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EW UN Equity</v>
      </c>
      <c r="C108" s="15">
        <f t="shared" si="13"/>
        <v>7</v>
      </c>
      <c r="D108" s="15" t="str">
        <f t="shared" si="12"/>
        <v>EW UN Equity</v>
      </c>
      <c r="E108" s="15">
        <f t="shared" si="16"/>
        <v>25</v>
      </c>
      <c r="F108" s="15" t="str">
        <f t="shared" si="14"/>
        <v>PCG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ADBE UW Equity</v>
      </c>
      <c r="C109" s="15">
        <f t="shared" si="13"/>
        <v>2</v>
      </c>
      <c r="D109" s="15" t="str">
        <f t="shared" si="12"/>
        <v>ADBE UW Equity</v>
      </c>
      <c r="E109" s="15">
        <f t="shared" si="16"/>
        <v>26</v>
      </c>
      <c r="F109" s="15" t="str">
        <f t="shared" si="14"/>
        <v>PLD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EXR UN Equity</v>
      </c>
      <c r="C110" s="15">
        <f t="shared" si="13"/>
        <v>8</v>
      </c>
      <c r="D110" s="15" t="str">
        <f t="shared" si="12"/>
        <v>EXR UN Equity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NKE UN Equity</v>
      </c>
      <c r="C111" s="15">
        <f t="shared" si="13"/>
        <v>22</v>
      </c>
      <c r="D111" s="15" t="str">
        <f t="shared" si="12"/>
        <v>NKE UN Equity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ANSS UW Equity</v>
      </c>
      <c r="C112" s="15">
        <f t="shared" si="13"/>
        <v>4</v>
      </c>
      <c r="D112" s="15" t="str">
        <f t="shared" si="12"/>
        <v>ANSS UW Equity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EL UN Equity</v>
      </c>
      <c r="C113" s="15">
        <f t="shared" si="13"/>
        <v>6</v>
      </c>
      <c r="D113" s="15" t="str">
        <f t="shared" si="12"/>
        <v>EL UN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NWS UW Equity</v>
      </c>
      <c r="C114" s="15">
        <f t="shared" si="13"/>
        <v>23</v>
      </c>
      <c r="D114" s="15" t="str">
        <f t="shared" si="12"/>
        <v>NWS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NWSA UW Equity</v>
      </c>
      <c r="C115" s="15">
        <f t="shared" si="13"/>
        <v>24</v>
      </c>
      <c r="D115" s="15" t="str">
        <f t="shared" si="12"/>
        <v>NWSA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IRM UN Equity</v>
      </c>
      <c r="C116" s="15">
        <f t="shared" si="13"/>
        <v>12</v>
      </c>
      <c r="D116" s="15" t="str">
        <f t="shared" si="12"/>
        <v>IRM UN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MNST UW Equity</v>
      </c>
      <c r="C117" s="15">
        <f t="shared" si="13"/>
        <v>17</v>
      </c>
      <c r="D117" s="15" t="str">
        <f t="shared" si="12"/>
        <v>MNST UW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MTD UN Equity</v>
      </c>
      <c r="C118" s="15">
        <f t="shared" si="13"/>
        <v>18</v>
      </c>
      <c r="D118" s="15" t="str">
        <f t="shared" si="12"/>
        <v>MTD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MA UN Equity</v>
      </c>
      <c r="C119" s="15">
        <f t="shared" si="13"/>
        <v>16</v>
      </c>
      <c r="D119" s="15" t="str">
        <f t="shared" si="12"/>
        <v>MA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17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MU UW Equity</v>
      </c>
      <c r="C123" s="15">
        <f t="shared" ref="C123:C157" si="19">COUNTIF($B$122:$B$157,"&lt;="&amp;B123)</f>
        <v>32</v>
      </c>
      <c r="D123" s="15" t="str">
        <f t="shared" si="18"/>
        <v>MU UW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ADS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20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33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ALK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PCG UN Equity</v>
      </c>
      <c r="C126" s="15">
        <f t="shared" si="19"/>
        <v>35</v>
      </c>
      <c r="D126" s="15" t="str">
        <f t="shared" si="18"/>
        <v>PCG UN Equity</v>
      </c>
      <c r="E126" s="15">
        <f t="shared" si="22"/>
        <v>5</v>
      </c>
      <c r="F126" s="15" t="str">
        <f t="shared" si="20"/>
        <v>AMT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 UN Equity</v>
      </c>
      <c r="C127" s="15">
        <f t="shared" si="19"/>
        <v>28</v>
      </c>
      <c r="D127" s="15" t="str">
        <f t="shared" si="18"/>
        <v>M UN Equity</v>
      </c>
      <c r="E127" s="15">
        <f t="shared" si="22"/>
        <v>6</v>
      </c>
      <c r="F127" s="15" t="str">
        <f t="shared" si="20"/>
        <v>APA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DXC UN Equity</v>
      </c>
      <c r="C128" s="15">
        <f t="shared" si="19"/>
        <v>14</v>
      </c>
      <c r="D128" s="15" t="str">
        <f t="shared" si="18"/>
        <v>DXC UN Equity</v>
      </c>
      <c r="E128" s="15">
        <f t="shared" si="22"/>
        <v>7</v>
      </c>
      <c r="F128" s="15" t="str">
        <f t="shared" si="20"/>
        <v>APC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GPS UN Equity</v>
      </c>
      <c r="C129" s="15">
        <f t="shared" si="19"/>
        <v>21</v>
      </c>
      <c r="D129" s="15" t="str">
        <f t="shared" si="18"/>
        <v>GPS UN Equity</v>
      </c>
      <c r="E129" s="15">
        <f t="shared" si="22"/>
        <v>8</v>
      </c>
      <c r="F129" s="15" t="str">
        <f t="shared" si="20"/>
        <v>AVB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APA UN Equity</v>
      </c>
      <c r="C130" s="15">
        <f t="shared" si="19"/>
        <v>6</v>
      </c>
      <c r="D130" s="15" t="str">
        <f t="shared" si="18"/>
        <v>APA UN Equity</v>
      </c>
      <c r="E130" s="15">
        <f t="shared" si="22"/>
        <v>9</v>
      </c>
      <c r="F130" s="15" t="str">
        <f t="shared" si="20"/>
        <v>CMG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ADS UN Equity</v>
      </c>
      <c r="C131" s="15">
        <f t="shared" si="19"/>
        <v>2</v>
      </c>
      <c r="D131" s="15" t="str">
        <f t="shared" si="18"/>
        <v>ADS UN Equity</v>
      </c>
      <c r="E131" s="15">
        <f t="shared" si="22"/>
        <v>10</v>
      </c>
      <c r="F131" s="15" t="str">
        <f t="shared" si="20"/>
        <v>CRM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DVN UN Equity</v>
      </c>
      <c r="C132" s="15">
        <f t="shared" si="19"/>
        <v>13</v>
      </c>
      <c r="D132" s="15" t="str">
        <f t="shared" si="18"/>
        <v>DVN UN Equity</v>
      </c>
      <c r="E132" s="15">
        <f t="shared" si="22"/>
        <v>11</v>
      </c>
      <c r="F132" s="15" t="str">
        <f t="shared" si="20"/>
        <v>CTL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ALK UN Equity</v>
      </c>
      <c r="C133" s="15">
        <f t="shared" si="19"/>
        <v>4</v>
      </c>
      <c r="D133" s="15" t="str">
        <f t="shared" si="18"/>
        <v>ALK UN Equity</v>
      </c>
      <c r="E133" s="15">
        <f t="shared" si="22"/>
        <v>12</v>
      </c>
      <c r="F133" s="15" t="str">
        <f t="shared" si="20"/>
        <v>DRE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APC UN Equity</v>
      </c>
      <c r="C134" s="15">
        <f t="shared" si="19"/>
        <v>7</v>
      </c>
      <c r="D134" s="15" t="str">
        <f t="shared" si="18"/>
        <v>APC UN Equity</v>
      </c>
      <c r="E134" s="15">
        <f t="shared" si="22"/>
        <v>13</v>
      </c>
      <c r="F134" s="15" t="str">
        <f t="shared" si="20"/>
        <v>DVN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MPC UN Equity</v>
      </c>
      <c r="C135" s="15">
        <f t="shared" si="19"/>
        <v>30</v>
      </c>
      <c r="D135" s="15" t="str">
        <f t="shared" si="18"/>
        <v>MPC UN Equity</v>
      </c>
      <c r="E135" s="15">
        <f t="shared" si="22"/>
        <v>14</v>
      </c>
      <c r="F135" s="15" t="str">
        <f t="shared" si="20"/>
        <v>DXC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MRO UN Equity</v>
      </c>
      <c r="C136" s="15">
        <f t="shared" si="19"/>
        <v>31</v>
      </c>
      <c r="D136" s="15" t="str">
        <f t="shared" si="18"/>
        <v>MRO UN Equity</v>
      </c>
      <c r="E136" s="15">
        <f t="shared" si="22"/>
        <v>15</v>
      </c>
      <c r="F136" s="15" t="str">
        <f t="shared" si="20"/>
        <v>ESS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GT UW Equity</v>
      </c>
      <c r="C137" s="15">
        <f t="shared" si="19"/>
        <v>22</v>
      </c>
      <c r="D137" s="15" t="str">
        <f t="shared" si="18"/>
        <v>GT UW Equity</v>
      </c>
      <c r="E137" s="15">
        <f t="shared" si="22"/>
        <v>16</v>
      </c>
      <c r="F137" s="15" t="str">
        <f t="shared" si="20"/>
        <v>EW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CTL UN Equity</v>
      </c>
      <c r="C138" s="15">
        <f t="shared" si="19"/>
        <v>11</v>
      </c>
      <c r="D138" s="15" t="str">
        <f t="shared" si="18"/>
        <v>CTL UN Equity</v>
      </c>
      <c r="E138" s="15">
        <f t="shared" si="22"/>
        <v>17</v>
      </c>
      <c r="F138" s="15" t="str">
        <f t="shared" si="20"/>
        <v>F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HPE UN Equity</v>
      </c>
      <c r="C139" s="15">
        <f t="shared" si="19"/>
        <v>23</v>
      </c>
      <c r="D139" s="15" t="str">
        <f t="shared" si="18"/>
        <v>HPE UN Equity</v>
      </c>
      <c r="E139" s="15">
        <f t="shared" si="22"/>
        <v>18</v>
      </c>
      <c r="F139" s="15" t="str">
        <f t="shared" si="20"/>
        <v>FRT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CRM UN Equity</v>
      </c>
      <c r="C140" s="15">
        <f t="shared" si="19"/>
        <v>10</v>
      </c>
      <c r="D140" s="15" t="str">
        <f t="shared" si="18"/>
        <v>CRM UN Equity</v>
      </c>
      <c r="E140" s="15">
        <f t="shared" si="22"/>
        <v>19</v>
      </c>
      <c r="F140" s="15" t="str">
        <f t="shared" si="20"/>
        <v>FTNT UW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ISRG UW Equity</v>
      </c>
      <c r="C141" s="15">
        <f t="shared" si="19"/>
        <v>27</v>
      </c>
      <c r="D141" s="15" t="str">
        <f t="shared" si="18"/>
        <v>ISRG UW Equity</v>
      </c>
      <c r="E141" s="15">
        <f t="shared" si="22"/>
        <v>20</v>
      </c>
      <c r="F141" s="15" t="str">
        <f t="shared" si="20"/>
        <v>GM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ILMN UW Equity</v>
      </c>
      <c r="C142" s="15">
        <f t="shared" si="19"/>
        <v>25</v>
      </c>
      <c r="D142" s="15" t="str">
        <f t="shared" si="18"/>
        <v>ILMN UW Equity</v>
      </c>
      <c r="E142" s="15">
        <f t="shared" si="22"/>
        <v>21</v>
      </c>
      <c r="F142" s="15" t="str">
        <f t="shared" si="20"/>
        <v>GPS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ALGN UW Equity</v>
      </c>
      <c r="C143" s="15">
        <f t="shared" si="19"/>
        <v>3</v>
      </c>
      <c r="D143" s="15" t="str">
        <f t="shared" si="18"/>
        <v>ALGN UW Equity</v>
      </c>
      <c r="E143" s="15">
        <f t="shared" si="22"/>
        <v>22</v>
      </c>
      <c r="F143" s="15" t="str">
        <f t="shared" si="20"/>
        <v>GT UW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PLD UN Equity</v>
      </c>
      <c r="C145" s="15">
        <f t="shared" si="19"/>
        <v>36</v>
      </c>
      <c r="D145" s="15" t="str">
        <f t="shared" si="18"/>
        <v>PLD UN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EW UN Equity</v>
      </c>
      <c r="C146" s="15">
        <f t="shared" si="19"/>
        <v>16</v>
      </c>
      <c r="D146" s="15" t="str">
        <f t="shared" si="18"/>
        <v>EW UN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ADBE UW Equity</v>
      </c>
      <c r="C147" s="15">
        <f t="shared" si="19"/>
        <v>1</v>
      </c>
      <c r="D147" s="15" t="str">
        <f t="shared" si="18"/>
        <v>ADBE UW Equity</v>
      </c>
      <c r="E147" s="15">
        <f t="shared" si="22"/>
        <v>26</v>
      </c>
      <c r="F147" s="15" t="str">
        <f t="shared" si="20"/>
        <v>INTU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INTU UW Equity</v>
      </c>
      <c r="C148" s="15">
        <f t="shared" si="19"/>
        <v>26</v>
      </c>
      <c r="D148" s="15" t="str">
        <f t="shared" si="18"/>
        <v>INTU UW Equity</v>
      </c>
      <c r="E148" s="15">
        <f t="shared" si="22"/>
        <v>27</v>
      </c>
      <c r="F148" s="15" t="str">
        <f t="shared" si="20"/>
        <v>ISRG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CMG UN Equity</v>
      </c>
      <c r="C149" s="15">
        <f t="shared" si="19"/>
        <v>9</v>
      </c>
      <c r="D149" s="15" t="str">
        <f t="shared" si="18"/>
        <v>CMG UN Equity</v>
      </c>
      <c r="E149" s="15">
        <f t="shared" si="22"/>
        <v>28</v>
      </c>
      <c r="F149" s="15" t="str">
        <f t="shared" si="20"/>
        <v>M UN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ESS UN Equity</v>
      </c>
      <c r="C150" s="15">
        <f t="shared" si="19"/>
        <v>15</v>
      </c>
      <c r="D150" s="15" t="str">
        <f t="shared" si="18"/>
        <v>ESS UN Equity</v>
      </c>
      <c r="E150" s="15">
        <f t="shared" si="22"/>
        <v>29</v>
      </c>
      <c r="F150" s="15" t="str">
        <f t="shared" si="20"/>
        <v>MA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FTNT UW Equity</v>
      </c>
      <c r="C151" s="15">
        <f t="shared" si="19"/>
        <v>19</v>
      </c>
      <c r="D151" s="15" t="str">
        <f t="shared" si="18"/>
        <v>FTNT UW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DRE UN Equity</v>
      </c>
      <c r="C152" s="15">
        <f t="shared" si="19"/>
        <v>12</v>
      </c>
      <c r="D152" s="15" t="str">
        <f t="shared" si="18"/>
        <v>DRE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AVB UN Equity</v>
      </c>
      <c r="C153" s="15">
        <f t="shared" si="19"/>
        <v>8</v>
      </c>
      <c r="D153" s="15" t="str">
        <f t="shared" si="18"/>
        <v>AVB UN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NKE UN Equity</v>
      </c>
      <c r="C154" s="15">
        <f t="shared" si="19"/>
        <v>34</v>
      </c>
      <c r="D154" s="15" t="str">
        <f t="shared" si="18"/>
        <v>NKE UN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AMT UN Equity</v>
      </c>
      <c r="C155" s="15">
        <f t="shared" si="19"/>
        <v>5</v>
      </c>
      <c r="D155" s="15" t="str">
        <f t="shared" si="18"/>
        <v>AMT UN Equity</v>
      </c>
      <c r="E155" s="15">
        <f t="shared" si="22"/>
        <v>34</v>
      </c>
      <c r="F155" s="15" t="str">
        <f t="shared" si="20"/>
        <v>NKE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MA UN Equity</v>
      </c>
      <c r="C156" s="15">
        <f t="shared" si="19"/>
        <v>29</v>
      </c>
      <c r="D156" s="15" t="str">
        <f t="shared" si="18"/>
        <v>MA UN Equity</v>
      </c>
      <c r="E156" s="15">
        <f t="shared" si="22"/>
        <v>35</v>
      </c>
      <c r="F156" s="15" t="str">
        <f t="shared" si="20"/>
        <v>PCG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FRT UN Equity</v>
      </c>
      <c r="C157" s="15">
        <f t="shared" si="19"/>
        <v>18</v>
      </c>
      <c r="D157" s="15" t="str">
        <f t="shared" si="18"/>
        <v>FRT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3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ABBV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12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APA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CTL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MAC UN Equity</v>
      </c>
      <c r="C163" s="15">
        <f t="shared" si="24"/>
        <v>14</v>
      </c>
      <c r="D163" s="15" t="str">
        <f t="shared" si="25"/>
        <v>MAC UN Equity</v>
      </c>
      <c r="E163" s="15">
        <f t="shared" si="28"/>
        <v>4</v>
      </c>
      <c r="F163" s="15" t="str">
        <f t="shared" si="26"/>
        <v>D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F UN Equity</v>
      </c>
      <c r="C164" s="15">
        <f t="shared" si="24"/>
        <v>5</v>
      </c>
      <c r="D164" s="15" t="str">
        <f t="shared" si="25"/>
        <v>F UN Equity</v>
      </c>
      <c r="E164" s="15">
        <f t="shared" si="28"/>
        <v>5</v>
      </c>
      <c r="F164" s="15" t="str">
        <f t="shared" si="26"/>
        <v>F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IVZ UN Equity</v>
      </c>
      <c r="C165" s="15">
        <f t="shared" si="24"/>
        <v>8</v>
      </c>
      <c r="D165" s="15" t="str">
        <f t="shared" si="25"/>
        <v>IVZ UN Equity</v>
      </c>
      <c r="E165" s="15">
        <f t="shared" si="28"/>
        <v>6</v>
      </c>
      <c r="F165" s="15" t="str">
        <f t="shared" si="26"/>
        <v>HP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MO UN Equity</v>
      </c>
      <c r="C166" s="15">
        <f t="shared" si="24"/>
        <v>15</v>
      </c>
      <c r="D166" s="15" t="str">
        <f t="shared" si="25"/>
        <v>MO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KIM UN Equity</v>
      </c>
      <c r="C167" s="15">
        <f t="shared" si="24"/>
        <v>10</v>
      </c>
      <c r="D167" s="15" t="str">
        <f t="shared" si="25"/>
        <v>KIM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M UN Equity</v>
      </c>
      <c r="C168" s="15">
        <f t="shared" si="24"/>
        <v>13</v>
      </c>
      <c r="D168" s="15" t="str">
        <f t="shared" si="25"/>
        <v>M UN Equity</v>
      </c>
      <c r="E168" s="15">
        <f t="shared" si="28"/>
        <v>9</v>
      </c>
      <c r="F168" s="15" t="str">
        <f t="shared" si="26"/>
        <v>KHC UW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PM UN Equity</v>
      </c>
      <c r="C169" s="15">
        <f t="shared" si="24"/>
        <v>17</v>
      </c>
      <c r="D169" s="15" t="str">
        <f t="shared" si="25"/>
        <v>PM UN Equity</v>
      </c>
      <c r="E169" s="15">
        <f t="shared" si="28"/>
        <v>10</v>
      </c>
      <c r="F169" s="15" t="str">
        <f t="shared" si="26"/>
        <v>KIM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APA UN Equity</v>
      </c>
      <c r="C170" s="15">
        <f t="shared" si="24"/>
        <v>2</v>
      </c>
      <c r="D170" s="15" t="str">
        <f t="shared" si="25"/>
        <v>APA UN Equity</v>
      </c>
      <c r="E170" s="15">
        <f t="shared" si="28"/>
        <v>11</v>
      </c>
      <c r="F170" s="15" t="str">
        <f t="shared" si="26"/>
        <v>KMI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PPL UN Equity</v>
      </c>
      <c r="C171" s="15">
        <f t="shared" si="24"/>
        <v>18</v>
      </c>
      <c r="D171" s="15" t="str">
        <f t="shared" si="25"/>
        <v>PPL UN Equity</v>
      </c>
      <c r="E171" s="15">
        <f t="shared" si="28"/>
        <v>12</v>
      </c>
      <c r="F171" s="15" t="str">
        <f t="shared" si="26"/>
        <v>LB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KHC UW Equity</v>
      </c>
      <c r="C172" s="15">
        <f t="shared" si="24"/>
        <v>9</v>
      </c>
      <c r="D172" s="15" t="str">
        <f t="shared" si="25"/>
        <v>KHC UW Equity</v>
      </c>
      <c r="E172" s="15">
        <f t="shared" si="28"/>
        <v>13</v>
      </c>
      <c r="F172" s="15" t="str">
        <f t="shared" si="26"/>
        <v>M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OKE UN Equity</v>
      </c>
      <c r="C173" s="15">
        <f t="shared" si="24"/>
        <v>16</v>
      </c>
      <c r="D173" s="15" t="str">
        <f t="shared" si="25"/>
        <v>OKE UN Equity</v>
      </c>
      <c r="E173" s="15">
        <f t="shared" si="28"/>
        <v>14</v>
      </c>
      <c r="F173" s="15" t="str">
        <f t="shared" si="26"/>
        <v>MAC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ABBV UN Equity</v>
      </c>
      <c r="C174" s="15">
        <f t="shared" si="24"/>
        <v>1</v>
      </c>
      <c r="D174" s="15" t="str">
        <f t="shared" si="25"/>
        <v>ABBV UN Equity</v>
      </c>
      <c r="E174" s="15">
        <f t="shared" si="28"/>
        <v>15</v>
      </c>
      <c r="F174" s="15" t="str">
        <f t="shared" si="26"/>
        <v>MO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KMI UN Equity</v>
      </c>
      <c r="C175" s="15">
        <f t="shared" si="24"/>
        <v>11</v>
      </c>
      <c r="D175" s="15" t="str">
        <f t="shared" si="25"/>
        <v>KMI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D UN Equity</v>
      </c>
      <c r="C176" s="15">
        <f t="shared" si="24"/>
        <v>4</v>
      </c>
      <c r="D176" s="15" t="str">
        <f t="shared" si="25"/>
        <v>D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HP UN Equity</v>
      </c>
      <c r="C177" s="15">
        <f t="shared" si="24"/>
        <v>6</v>
      </c>
      <c r="D177" s="15" t="str">
        <f t="shared" si="25"/>
        <v>HP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EOG UN Equity</v>
      </c>
      <c r="C199" s="15">
        <f>COUNTIF($B$199:$B$234,"&lt;="&amp;B199)</f>
        <v>10</v>
      </c>
      <c r="D199" s="15" t="str">
        <f>B199</f>
        <v>EOG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NOV UN Equity</v>
      </c>
      <c r="C200" s="15">
        <f t="shared" ref="C200:C234" si="30">COUNTIF($B$199:$B$234,"&lt;="&amp;B200)</f>
        <v>27</v>
      </c>
      <c r="D200" s="15" t="str">
        <f t="shared" ref="D200:D234" si="31">B200</f>
        <v>NOV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AMT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CF UN Equity</v>
      </c>
      <c r="C201" s="15">
        <f t="shared" si="30"/>
        <v>5</v>
      </c>
      <c r="D201" s="15" t="str">
        <f t="shared" si="31"/>
        <v>CF UN Equity</v>
      </c>
      <c r="E201" s="15">
        <f t="shared" ref="E201:E234" si="34">E200+1</f>
        <v>3</v>
      </c>
      <c r="F201" s="15" t="str">
        <f t="shared" si="32"/>
        <v>APC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FTI UN Equity</v>
      </c>
      <c r="C202" s="15">
        <f t="shared" si="30"/>
        <v>14</v>
      </c>
      <c r="D202" s="15" t="str">
        <f t="shared" si="31"/>
        <v>FTI UN Equity</v>
      </c>
      <c r="E202" s="15">
        <f t="shared" si="34"/>
        <v>4</v>
      </c>
      <c r="F202" s="15" t="str">
        <f t="shared" si="32"/>
        <v>BHGE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EQIX UW Equity</v>
      </c>
      <c r="C203" s="15">
        <f t="shared" si="30"/>
        <v>11</v>
      </c>
      <c r="D203" s="15" t="str">
        <f t="shared" si="31"/>
        <v>EQIX UW Equity</v>
      </c>
      <c r="E203" s="15">
        <f t="shared" si="34"/>
        <v>5</v>
      </c>
      <c r="F203" s="15" t="str">
        <f t="shared" si="32"/>
        <v>CF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DISCK UW Equity</v>
      </c>
      <c r="C204" s="15">
        <f t="shared" si="30"/>
        <v>9</v>
      </c>
      <c r="D204" s="15" t="str">
        <f t="shared" si="31"/>
        <v>DISCK UW Equity</v>
      </c>
      <c r="E204" s="15">
        <f t="shared" si="34"/>
        <v>6</v>
      </c>
      <c r="F204" s="15" t="str">
        <f t="shared" si="32"/>
        <v>CRM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DISCA UW Equity</v>
      </c>
      <c r="C205" s="15">
        <f t="shared" si="30"/>
        <v>8</v>
      </c>
      <c r="D205" s="15" t="str">
        <f t="shared" si="31"/>
        <v>DISCA UW Equity</v>
      </c>
      <c r="E205" s="15">
        <f t="shared" si="34"/>
        <v>7</v>
      </c>
      <c r="F205" s="15" t="str">
        <f t="shared" si="32"/>
        <v>CXO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MNST UW Equity</v>
      </c>
      <c r="C206" s="15">
        <f t="shared" si="30"/>
        <v>22</v>
      </c>
      <c r="D206" s="15" t="str">
        <f t="shared" si="31"/>
        <v>MNST UW Equity</v>
      </c>
      <c r="E206" s="15">
        <f t="shared" si="34"/>
        <v>8</v>
      </c>
      <c r="F206" s="15" t="str">
        <f t="shared" si="32"/>
        <v>DISCA UW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CXO UN Equity</v>
      </c>
      <c r="C207" s="15">
        <f t="shared" si="30"/>
        <v>7</v>
      </c>
      <c r="D207" s="15" t="str">
        <f t="shared" si="31"/>
        <v>CXO UN Equity</v>
      </c>
      <c r="E207" s="15">
        <f t="shared" si="34"/>
        <v>9</v>
      </c>
      <c r="F207" s="15" t="str">
        <f t="shared" si="32"/>
        <v>DISCK UW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EQR UN Equity</v>
      </c>
      <c r="C208" s="15">
        <f t="shared" si="30"/>
        <v>12</v>
      </c>
      <c r="D208" s="15" t="str">
        <f t="shared" si="31"/>
        <v>EQR UN Equity</v>
      </c>
      <c r="E208" s="15">
        <f t="shared" si="34"/>
        <v>10</v>
      </c>
      <c r="F208" s="15" t="str">
        <f t="shared" si="32"/>
        <v>EOG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MOS UN Equity</v>
      </c>
      <c r="C209" s="15">
        <f t="shared" si="30"/>
        <v>23</v>
      </c>
      <c r="D209" s="15" t="str">
        <f t="shared" si="31"/>
        <v>MOS UN Equity</v>
      </c>
      <c r="E209" s="15">
        <f t="shared" si="34"/>
        <v>11</v>
      </c>
      <c r="F209" s="15" t="str">
        <f t="shared" si="32"/>
        <v>EQIX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IPG UN Equity</v>
      </c>
      <c r="C210" s="15">
        <f t="shared" si="30"/>
        <v>18</v>
      </c>
      <c r="D210" s="15" t="str">
        <f t="shared" si="31"/>
        <v>IPG UN Equity</v>
      </c>
      <c r="E210" s="15">
        <f t="shared" si="34"/>
        <v>12</v>
      </c>
      <c r="F210" s="15" t="str">
        <f t="shared" si="32"/>
        <v>EQR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CRM UN Equity</v>
      </c>
      <c r="C211" s="15">
        <f t="shared" si="30"/>
        <v>6</v>
      </c>
      <c r="D211" s="15" t="str">
        <f t="shared" si="31"/>
        <v>CRM UN Equity</v>
      </c>
      <c r="E211" s="15">
        <f t="shared" si="34"/>
        <v>13</v>
      </c>
      <c r="F211" s="15" t="str">
        <f t="shared" si="32"/>
        <v>FCX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KEYS UN Equity</v>
      </c>
      <c r="C212" s="15">
        <f t="shared" si="30"/>
        <v>19</v>
      </c>
      <c r="D212" s="15" t="str">
        <f t="shared" si="31"/>
        <v>KEYS UN Equity</v>
      </c>
      <c r="E212" s="15">
        <f t="shared" si="34"/>
        <v>14</v>
      </c>
      <c r="F212" s="15" t="str">
        <f t="shared" si="32"/>
        <v>FTI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HRB UN Equity</v>
      </c>
      <c r="C213" s="15">
        <f t="shared" si="30"/>
        <v>17</v>
      </c>
      <c r="D213" s="15" t="str">
        <f t="shared" si="31"/>
        <v>HRB UN Equity</v>
      </c>
      <c r="E213" s="15">
        <f t="shared" si="34"/>
        <v>15</v>
      </c>
      <c r="F213" s="15" t="str">
        <f t="shared" si="32"/>
        <v>GT UW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BHGE UN Equity</v>
      </c>
      <c r="C214" s="15">
        <f t="shared" si="30"/>
        <v>4</v>
      </c>
      <c r="D214" s="15" t="str">
        <f t="shared" si="31"/>
        <v>BHGE UN Equity</v>
      </c>
      <c r="E214" s="15">
        <f t="shared" si="34"/>
        <v>16</v>
      </c>
      <c r="F214" s="15" t="str">
        <f t="shared" si="32"/>
        <v>HAS UW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AMT UN Equity</v>
      </c>
      <c r="C215" s="15">
        <f t="shared" si="30"/>
        <v>2</v>
      </c>
      <c r="D215" s="15" t="str">
        <f t="shared" si="31"/>
        <v>AMT UN Equity</v>
      </c>
      <c r="E215" s="15">
        <f t="shared" si="34"/>
        <v>17</v>
      </c>
      <c r="F215" s="15" t="str">
        <f t="shared" si="32"/>
        <v>HRB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MAT UW Equity</v>
      </c>
      <c r="C216" s="15">
        <f t="shared" si="30"/>
        <v>21</v>
      </c>
      <c r="D216" s="15" t="str">
        <f t="shared" si="31"/>
        <v>MAT UW Equity</v>
      </c>
      <c r="E216" s="15">
        <f t="shared" si="34"/>
        <v>18</v>
      </c>
      <c r="F216" s="15" t="str">
        <f t="shared" si="32"/>
        <v>IPG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APC UN Equity</v>
      </c>
      <c r="C217" s="15">
        <f t="shared" si="30"/>
        <v>3</v>
      </c>
      <c r="D217" s="15" t="str">
        <f t="shared" si="31"/>
        <v>APC UN Equity</v>
      </c>
      <c r="E217" s="15">
        <f t="shared" si="34"/>
        <v>19</v>
      </c>
      <c r="F217" s="15" t="str">
        <f t="shared" si="32"/>
        <v>KEYS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NVDA UW Equity</v>
      </c>
      <c r="C218" s="15">
        <f t="shared" si="30"/>
        <v>28</v>
      </c>
      <c r="D218" s="15" t="str">
        <f t="shared" si="31"/>
        <v>NVDA UW Equity</v>
      </c>
      <c r="E218" s="15">
        <f t="shared" si="34"/>
        <v>20</v>
      </c>
      <c r="F218" s="15" t="str">
        <f t="shared" si="32"/>
        <v>MAC UN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HAS UW Equity</v>
      </c>
      <c r="C219" s="15">
        <f t="shared" si="30"/>
        <v>16</v>
      </c>
      <c r="D219" s="15" t="str">
        <f t="shared" si="31"/>
        <v>HAS UW Equity</v>
      </c>
      <c r="E219" s="15">
        <f t="shared" si="34"/>
        <v>21</v>
      </c>
      <c r="F219" s="15" t="str">
        <f t="shared" si="32"/>
        <v>MAT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NBL UN Equity</v>
      </c>
      <c r="C220" s="15">
        <f t="shared" si="30"/>
        <v>25</v>
      </c>
      <c r="D220" s="15" t="str">
        <f t="shared" si="31"/>
        <v>NBL UN Equity</v>
      </c>
      <c r="E220" s="15">
        <f t="shared" si="34"/>
        <v>22</v>
      </c>
      <c r="F220" s="15" t="str">
        <f t="shared" si="32"/>
        <v>MNST UW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NWSA UW Equity</v>
      </c>
      <c r="C221" s="15">
        <f t="shared" si="30"/>
        <v>30</v>
      </c>
      <c r="D221" s="15" t="str">
        <f t="shared" si="31"/>
        <v>NWSA UW Equity</v>
      </c>
      <c r="E221" s="15">
        <f t="shared" si="34"/>
        <v>23</v>
      </c>
      <c r="F221" s="15" t="str">
        <f t="shared" si="32"/>
        <v>MOS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NWS UW Equity</v>
      </c>
      <c r="C222" s="15">
        <f t="shared" si="30"/>
        <v>29</v>
      </c>
      <c r="D222" s="15" t="str">
        <f t="shared" si="31"/>
        <v>NWS UW Equity</v>
      </c>
      <c r="E222" s="15">
        <f t="shared" si="34"/>
        <v>24</v>
      </c>
      <c r="F222" s="15" t="str">
        <f t="shared" si="32"/>
        <v>MRO UN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MRO UN Equity</v>
      </c>
      <c r="C223" s="15">
        <f t="shared" si="30"/>
        <v>24</v>
      </c>
      <c r="D223" s="15" t="str">
        <f t="shared" si="31"/>
        <v>MRO UN Equity</v>
      </c>
      <c r="E223" s="15">
        <f t="shared" si="34"/>
        <v>25</v>
      </c>
      <c r="F223" s="15" t="str">
        <f t="shared" si="32"/>
        <v>NBL UN Equity</v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FCX UN Equity</v>
      </c>
      <c r="C224" s="15">
        <f t="shared" si="30"/>
        <v>13</v>
      </c>
      <c r="D224" s="15" t="str">
        <f t="shared" si="31"/>
        <v>FCX UN Equity</v>
      </c>
      <c r="E224" s="15">
        <f t="shared" si="34"/>
        <v>26</v>
      </c>
      <c r="F224" s="15" t="str">
        <f t="shared" si="32"/>
        <v>NKTR UW Equity</v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MAC UN Equity</v>
      </c>
      <c r="C225" s="15">
        <f t="shared" si="30"/>
        <v>20</v>
      </c>
      <c r="D225" s="15" t="str">
        <f t="shared" si="31"/>
        <v>MAC UN Equity</v>
      </c>
      <c r="E225" s="15">
        <f t="shared" si="34"/>
        <v>27</v>
      </c>
      <c r="F225" s="15" t="str">
        <f t="shared" si="32"/>
        <v>NOV UN Equity</v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GT UW Equity</v>
      </c>
      <c r="C226" s="15">
        <f t="shared" si="30"/>
        <v>15</v>
      </c>
      <c r="D226" s="15" t="str">
        <f t="shared" si="31"/>
        <v>GT UW Equity</v>
      </c>
      <c r="E226" s="15">
        <f t="shared" si="34"/>
        <v>28</v>
      </c>
      <c r="F226" s="15" t="str">
        <f t="shared" si="32"/>
        <v>NVDA UW Equity</v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AIV UN Equity</v>
      </c>
      <c r="C227" s="15">
        <f t="shared" si="30"/>
        <v>1</v>
      </c>
      <c r="D227" s="15" t="str">
        <f t="shared" si="31"/>
        <v>AIV UN Equity</v>
      </c>
      <c r="E227" s="15">
        <f t="shared" si="34"/>
        <v>29</v>
      </c>
      <c r="F227" s="15" t="str">
        <f t="shared" si="32"/>
        <v>NWS UW Equity</v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NKTR UW Equity</v>
      </c>
      <c r="C228" s="15">
        <f t="shared" si="30"/>
        <v>26</v>
      </c>
      <c r="D228" s="15" t="str">
        <f t="shared" si="31"/>
        <v>NKTR UW Equity</v>
      </c>
      <c r="E228" s="15">
        <f t="shared" si="34"/>
        <v>30</v>
      </c>
      <c r="F228" s="15" t="str">
        <f t="shared" si="32"/>
        <v>NWSA UW Equity</v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15.02.2019</Description0>
    <SirketAnalist xmlns="68a7fc7a-53da-488b-91fa-18c291982698" xsi:nil="true"/>
    <ReportSubCategory xmlns="68a7fc7a-53da-488b-91fa-18c291982698" xsi:nil="true"/>
    <ReportDate xmlns="380cdb1d-a242-4ca6-832c-91492035c7e4">2019-02-15T05:28:11+00:00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BF9C1EBB-0499-4AD8-B60B-CE998EE706A0}"/>
</file>

<file path=customXml/itemProps2.xml><?xml version="1.0" encoding="utf-8"?>
<ds:datastoreItem xmlns:ds="http://schemas.openxmlformats.org/officeDocument/2006/customXml" ds:itemID="{E3F3C193-E722-4C3C-87CA-A224D4A2AC64}"/>
</file>

<file path=customXml/itemProps3.xml><?xml version="1.0" encoding="utf-8"?>
<ds:datastoreItem xmlns:ds="http://schemas.openxmlformats.org/officeDocument/2006/customXml" ds:itemID="{1DD99DED-BCDB-4EDF-AB3E-1521A9218D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15.02.2019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2019-02-15T05:14:22Z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