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9kUBJg8wIgKDF0AABablTESRIynSWbbyFoWj5ZPnH2BBbkO3IHEm597a2y+GLay4y7V7lcck3d8cZBZ90/7zKQ==" workbookSaltValue="ftF9Sac+8VxhnLYJ0ENib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E77" i="8" l="1"/>
  <c r="M165" i="8"/>
  <c r="V19" i="15"/>
  <c r="Z19" i="15" s="1"/>
  <c r="U19" i="15"/>
  <c r="Y19" i="15" s="1"/>
  <c r="I130" i="8"/>
  <c r="E286" i="8"/>
  <c r="M465" i="8"/>
  <c r="P539" i="8"/>
  <c r="AH37" i="12"/>
  <c r="AJ37" i="12" s="1"/>
  <c r="R78" i="8"/>
  <c r="AG37" i="12"/>
  <c r="AI37" i="12" s="1"/>
  <c r="H139" i="8"/>
  <c r="F417" i="8"/>
  <c r="G417" i="8"/>
  <c r="S376" i="12"/>
  <c r="T376" i="12"/>
  <c r="AD376" i="12" s="1"/>
  <c r="E379" i="8"/>
  <c r="H470" i="8"/>
  <c r="R26" i="15"/>
  <c r="X395" i="12"/>
  <c r="AB395" i="12" s="1"/>
  <c r="W395" i="12"/>
  <c r="Q436" i="8"/>
  <c r="O436" i="8"/>
  <c r="P446" i="8"/>
  <c r="S215" i="8"/>
  <c r="AK174" i="12"/>
  <c r="AL174" i="12"/>
  <c r="AN174" i="12" s="1"/>
  <c r="D290" i="8"/>
  <c r="U46" i="3"/>
  <c r="Y46" i="3" s="1"/>
  <c r="V46" i="3"/>
  <c r="Z46" i="3" s="1"/>
  <c r="R435" i="8"/>
  <c r="AH394" i="12"/>
  <c r="AJ394" i="12" s="1"/>
  <c r="AG394" i="12"/>
  <c r="AI394" i="12" s="1"/>
  <c r="C146" i="8"/>
  <c r="M550" i="8"/>
  <c r="I394" i="8"/>
  <c r="AH55" i="12"/>
  <c r="AJ55" i="12" s="1"/>
  <c r="AG55" i="12"/>
  <c r="AI55" i="12" s="1"/>
  <c r="R96" i="8"/>
  <c r="E142" i="8"/>
  <c r="S40" i="14"/>
  <c r="T40" i="14"/>
  <c r="AD40" i="14" s="1"/>
  <c r="P431" i="8"/>
  <c r="AG92" i="3"/>
  <c r="AI92" i="3" s="1"/>
  <c r="AH92" i="3"/>
  <c r="AJ92" i="3" s="1"/>
  <c r="K462" i="8"/>
  <c r="E231" i="8"/>
  <c r="AL136" i="12"/>
  <c r="AN136" i="12" s="1"/>
  <c r="S177" i="8"/>
  <c r="AK136" i="12"/>
  <c r="AM136" i="12" s="1"/>
  <c r="X462" i="12"/>
  <c r="W462" i="12"/>
  <c r="AA462" i="12" s="1"/>
  <c r="O503" i="8"/>
  <c r="Q503" i="8"/>
  <c r="T60" i="3"/>
  <c r="AD60" i="3" s="1"/>
  <c r="S60" i="3"/>
  <c r="AC60" i="3" s="1"/>
  <c r="H487" i="8"/>
  <c r="I184" i="8"/>
  <c r="C354" i="8"/>
  <c r="AH8" i="12"/>
  <c r="AJ8" i="12" s="1"/>
  <c r="AG8" i="12"/>
  <c r="AI8" i="12" s="1"/>
  <c r="R49" i="8"/>
  <c r="I159" i="8"/>
  <c r="U41" i="14"/>
  <c r="Y41" i="14" s="1"/>
  <c r="V41" i="14"/>
  <c r="Z41" i="14" s="1"/>
  <c r="AH33" i="14"/>
  <c r="AJ33" i="14" s="1"/>
  <c r="AG33" i="14"/>
  <c r="R17" i="3"/>
  <c r="K59" i="8"/>
  <c r="P387" i="8"/>
  <c r="S83" i="8"/>
  <c r="AL42" i="12"/>
  <c r="AN42" i="12" s="1"/>
  <c r="AK42" i="12"/>
  <c r="AM42" i="12" s="1"/>
  <c r="E147" i="8"/>
  <c r="O311" i="8"/>
  <c r="W270" i="12"/>
  <c r="Q311" i="8"/>
  <c r="X270" i="12"/>
  <c r="AB270" i="12" s="1"/>
  <c r="E204" i="8"/>
  <c r="H268" i="8"/>
  <c r="H547" i="8"/>
  <c r="J525" i="8"/>
  <c r="R484" i="12"/>
  <c r="R207" i="12"/>
  <c r="J248" i="8"/>
  <c r="K156" i="8"/>
  <c r="R100" i="3"/>
  <c r="AK351" i="12"/>
  <c r="AM351" i="12" s="1"/>
  <c r="S392" i="8"/>
  <c r="AL351" i="12"/>
  <c r="AN351" i="12" s="1"/>
  <c r="S367" i="8"/>
  <c r="AL326" i="12"/>
  <c r="AN326" i="12" s="1"/>
  <c r="AK326" i="12"/>
  <c r="Q278" i="8"/>
  <c r="O278" i="8"/>
  <c r="X237" i="12"/>
  <c r="W237" i="12"/>
  <c r="AA237" i="12" s="1"/>
  <c r="E251" i="8"/>
  <c r="AK272" i="12"/>
  <c r="AM272" i="12" s="1"/>
  <c r="S313" i="8"/>
  <c r="AL272" i="12"/>
  <c r="AN272" i="12" s="1"/>
  <c r="W327" i="12"/>
  <c r="AA327" i="12" s="1"/>
  <c r="Q368" i="8"/>
  <c r="X327" i="12"/>
  <c r="O368" i="8"/>
  <c r="H294" i="8"/>
  <c r="N57" i="8"/>
  <c r="V16" i="12"/>
  <c r="Z16" i="12" s="1"/>
  <c r="L57" i="8"/>
  <c r="U16" i="12"/>
  <c r="H513" i="8"/>
  <c r="X181" i="12"/>
  <c r="O222" i="8"/>
  <c r="W181" i="12"/>
  <c r="AA181" i="12" s="1"/>
  <c r="Q222" i="8"/>
  <c r="O126" i="8"/>
  <c r="Q126" i="8"/>
  <c r="W85" i="12"/>
  <c r="AA85" i="12" s="1"/>
  <c r="X85" i="12"/>
  <c r="AH15" i="3"/>
  <c r="AJ15" i="3" s="1"/>
  <c r="AG15" i="3"/>
  <c r="AI15" i="3" s="1"/>
  <c r="E278" i="8"/>
  <c r="AK15" i="13"/>
  <c r="AM15" i="13" s="1"/>
  <c r="AL15" i="13"/>
  <c r="AN15" i="13" s="1"/>
  <c r="S116" i="8"/>
  <c r="AK75" i="12"/>
  <c r="AL75" i="12"/>
  <c r="AN75" i="12" s="1"/>
  <c r="O180" i="8"/>
  <c r="Q180" i="8"/>
  <c r="W139" i="12"/>
  <c r="AA139" i="12" s="1"/>
  <c r="X139" i="12"/>
  <c r="AB139" i="12" s="1"/>
  <c r="J321" i="8"/>
  <c r="R280" i="12"/>
  <c r="S18" i="16"/>
  <c r="AC18" i="16" s="1"/>
  <c r="T18" i="16"/>
  <c r="AD18" i="16" s="1"/>
  <c r="V57" i="3"/>
  <c r="Z57" i="3" s="1"/>
  <c r="U57" i="3"/>
  <c r="Y57" i="3" s="1"/>
  <c r="H354" i="8"/>
  <c r="D84" i="8"/>
  <c r="H71" i="8"/>
  <c r="M418" i="8"/>
  <c r="D366" i="8"/>
  <c r="S258" i="8"/>
  <c r="AK217" i="12"/>
  <c r="AM217" i="12" s="1"/>
  <c r="AL217" i="12"/>
  <c r="AN217" i="12" s="1"/>
  <c r="D120" i="8"/>
  <c r="C370" i="8"/>
  <c r="D472" i="8"/>
  <c r="I140" i="8"/>
  <c r="K69" i="8"/>
  <c r="AG198" i="12"/>
  <c r="AI198" i="12" s="1"/>
  <c r="R239" i="8"/>
  <c r="AH198" i="12"/>
  <c r="AJ198" i="12" s="1"/>
  <c r="I205" i="8"/>
  <c r="P105" i="8"/>
  <c r="M471" i="8"/>
  <c r="AK216" i="12"/>
  <c r="AM216" i="12" s="1"/>
  <c r="S257" i="8"/>
  <c r="AL216" i="12"/>
  <c r="AN216" i="12" s="1"/>
  <c r="AG18" i="15"/>
  <c r="AH18" i="15"/>
  <c r="AJ18" i="15" s="1"/>
  <c r="AG51" i="12"/>
  <c r="AI51" i="12" s="1"/>
  <c r="AH51" i="12"/>
  <c r="AJ51" i="12" s="1"/>
  <c r="R92" i="8"/>
  <c r="H282" i="8"/>
  <c r="U55" i="3"/>
  <c r="Y55" i="3" s="1"/>
  <c r="V55" i="3"/>
  <c r="Z55" i="3" s="1"/>
  <c r="V10" i="15"/>
  <c r="Z10" i="15" s="1"/>
  <c r="U10" i="15"/>
  <c r="Y10" i="15" s="1"/>
  <c r="D293" i="8"/>
  <c r="S398" i="12"/>
  <c r="AC398" i="12" s="1"/>
  <c r="T398" i="12"/>
  <c r="AD398" i="12" s="1"/>
  <c r="F439" i="8"/>
  <c r="G439" i="8"/>
  <c r="H117" i="8"/>
  <c r="M321" i="8"/>
  <c r="S180" i="8"/>
  <c r="AK139" i="12"/>
  <c r="AM139" i="12" s="1"/>
  <c r="AL139" i="12"/>
  <c r="AN139" i="12" s="1"/>
  <c r="P438" i="8"/>
  <c r="J181" i="8"/>
  <c r="R140" i="12"/>
  <c r="R20" i="15"/>
  <c r="K163" i="8"/>
  <c r="C251" i="8"/>
  <c r="O289" i="8"/>
  <c r="X248" i="12"/>
  <c r="AB248" i="12" s="1"/>
  <c r="W248" i="12"/>
  <c r="Q289" i="8"/>
  <c r="U92" i="12"/>
  <c r="Y92" i="12" s="1"/>
  <c r="L133" i="8"/>
  <c r="N133" i="8"/>
  <c r="V92" i="12"/>
  <c r="Z92" i="12" s="1"/>
  <c r="T160" i="12"/>
  <c r="AD160" i="12" s="1"/>
  <c r="F201" i="8"/>
  <c r="G201" i="8"/>
  <c r="S160" i="12"/>
  <c r="AC160" i="12" s="1"/>
  <c r="G192" i="8"/>
  <c r="T151" i="12"/>
  <c r="AD151" i="12" s="1"/>
  <c r="S151" i="12"/>
  <c r="AC151" i="12" s="1"/>
  <c r="F192" i="8"/>
  <c r="I358" i="8"/>
  <c r="AG193" i="12"/>
  <c r="AH193" i="12"/>
  <c r="AJ193" i="12" s="1"/>
  <c r="R234" i="8"/>
  <c r="C297" i="8"/>
  <c r="Q497" i="8"/>
  <c r="X456" i="12"/>
  <c r="AB456" i="12" s="1"/>
  <c r="O497" i="8"/>
  <c r="W456" i="12"/>
  <c r="U14" i="15"/>
  <c r="Y14" i="15" s="1"/>
  <c r="V14" i="15"/>
  <c r="Z14" i="15" s="1"/>
  <c r="U68" i="15"/>
  <c r="Y68" i="15" s="1"/>
  <c r="V68" i="15"/>
  <c r="Z68" i="15" s="1"/>
  <c r="K270" i="8"/>
  <c r="J382" i="8"/>
  <c r="R341" i="12"/>
  <c r="W43" i="12"/>
  <c r="AA43" i="12" s="1"/>
  <c r="Q84" i="8"/>
  <c r="X43" i="12"/>
  <c r="AB43" i="12" s="1"/>
  <c r="O84" i="8"/>
  <c r="O197" i="8"/>
  <c r="X156" i="12"/>
  <c r="W156" i="12"/>
  <c r="AA156" i="12" s="1"/>
  <c r="Q197" i="8"/>
  <c r="AK74" i="15"/>
  <c r="AM74" i="15" s="1"/>
  <c r="AL74" i="15"/>
  <c r="AN74" i="15" s="1"/>
  <c r="G165" i="8"/>
  <c r="F165" i="8"/>
  <c r="S124" i="12"/>
  <c r="AC124" i="12" s="1"/>
  <c r="T124" i="12"/>
  <c r="AD124" i="12" s="1"/>
  <c r="U36" i="13"/>
  <c r="V36" i="13"/>
  <c r="Z36" i="13" s="1"/>
  <c r="C548" i="8"/>
  <c r="D529" i="8"/>
  <c r="L135" i="8"/>
  <c r="U94" i="12"/>
  <c r="Y94" i="12" s="1"/>
  <c r="V94" i="12"/>
  <c r="Z94" i="12" s="1"/>
  <c r="N135" i="8"/>
  <c r="J396" i="8"/>
  <c r="R355" i="12"/>
  <c r="C346" i="8"/>
  <c r="S25" i="3"/>
  <c r="AC25" i="3" s="1"/>
  <c r="T25" i="3"/>
  <c r="AD25" i="3" s="1"/>
  <c r="C187" i="8"/>
  <c r="C408" i="8"/>
  <c r="E191" i="8"/>
  <c r="R19" i="12"/>
  <c r="J60" i="8"/>
  <c r="U45" i="15"/>
  <c r="Y45" i="15" s="1"/>
  <c r="V45" i="15"/>
  <c r="Z45" i="15" s="1"/>
  <c r="AK141" i="12"/>
  <c r="AM141" i="12" s="1"/>
  <c r="S182" i="8"/>
  <c r="AL141" i="12"/>
  <c r="AN141" i="12" s="1"/>
  <c r="H474" i="8"/>
  <c r="T359" i="12"/>
  <c r="AD359" i="12" s="1"/>
  <c r="S359" i="12"/>
  <c r="G400" i="8"/>
  <c r="F400" i="8"/>
  <c r="AH124" i="12"/>
  <c r="AJ124" i="12" s="1"/>
  <c r="AG124" i="12"/>
  <c r="R165" i="8"/>
  <c r="C501" i="8"/>
  <c r="H552" i="8"/>
  <c r="I145" i="8"/>
  <c r="D483" i="8"/>
  <c r="AH494" i="12"/>
  <c r="AJ494" i="12" s="1"/>
  <c r="R535" i="8"/>
  <c r="AG494" i="12"/>
  <c r="P163" i="8"/>
  <c r="R275" i="12"/>
  <c r="J316" i="8"/>
  <c r="U469" i="12"/>
  <c r="Y469" i="12" s="1"/>
  <c r="N510" i="8"/>
  <c r="L510" i="8"/>
  <c r="V469" i="12"/>
  <c r="Z469" i="12" s="1"/>
  <c r="Q172" i="8"/>
  <c r="O172" i="8"/>
  <c r="X131" i="12"/>
  <c r="W131" i="12"/>
  <c r="AA131" i="12" s="1"/>
  <c r="D208" i="8"/>
  <c r="R103" i="8"/>
  <c r="AH62" i="12"/>
  <c r="AJ62" i="12" s="1"/>
  <c r="AG62" i="12"/>
  <c r="W48" i="3"/>
  <c r="AA48" i="3" s="1"/>
  <c r="X48" i="3"/>
  <c r="AB48" i="3" s="1"/>
  <c r="AG257" i="12"/>
  <c r="AI257" i="12" s="1"/>
  <c r="R298" i="8"/>
  <c r="AH257" i="12"/>
  <c r="AJ257" i="12" s="1"/>
  <c r="S147" i="8"/>
  <c r="AL106" i="12"/>
  <c r="AN106" i="12" s="1"/>
  <c r="AK106" i="12"/>
  <c r="AM106" i="12" s="1"/>
  <c r="G171" i="8"/>
  <c r="S130" i="12"/>
  <c r="F171" i="8"/>
  <c r="T130" i="12"/>
  <c r="AD130" i="12" s="1"/>
  <c r="G426" i="8"/>
  <c r="F426" i="8"/>
  <c r="T385" i="12"/>
  <c r="AD385" i="12" s="1"/>
  <c r="S385" i="12"/>
  <c r="AC385" i="12" s="1"/>
  <c r="I247" i="8"/>
  <c r="H68" i="8"/>
  <c r="R363" i="12"/>
  <c r="J404" i="8"/>
  <c r="S47" i="12"/>
  <c r="T47" i="12"/>
  <c r="AD47" i="12" s="1"/>
  <c r="G88" i="8"/>
  <c r="F88" i="8"/>
  <c r="L220" i="8"/>
  <c r="N220" i="8"/>
  <c r="U179" i="12"/>
  <c r="Y179" i="12" s="1"/>
  <c r="V179" i="12"/>
  <c r="Z179" i="12" s="1"/>
  <c r="AK436" i="12"/>
  <c r="AM436" i="12" s="1"/>
  <c r="S477" i="8"/>
  <c r="AL436" i="12"/>
  <c r="AN436" i="12" s="1"/>
  <c r="H129" i="8"/>
  <c r="J100" i="8"/>
  <c r="R59" i="12"/>
  <c r="I222" i="8"/>
  <c r="W44" i="12"/>
  <c r="AA44" i="12" s="1"/>
  <c r="Q85" i="8"/>
  <c r="X44" i="12"/>
  <c r="O85" i="8"/>
  <c r="R82" i="15"/>
  <c r="P227" i="8"/>
  <c r="D291" i="8"/>
  <c r="AG20" i="13"/>
  <c r="AH20" i="13"/>
  <c r="AJ20" i="13" s="1"/>
  <c r="G138" i="8"/>
  <c r="T97" i="12"/>
  <c r="AD97" i="12" s="1"/>
  <c r="S97" i="12"/>
  <c r="AC97" i="12" s="1"/>
  <c r="F138" i="8"/>
  <c r="T246" i="12"/>
  <c r="AD246" i="12" s="1"/>
  <c r="F287" i="8"/>
  <c r="S246" i="12"/>
  <c r="G287" i="8"/>
  <c r="H335" i="8"/>
  <c r="AK105" i="15"/>
  <c r="AM105" i="15" s="1"/>
  <c r="AL105" i="15"/>
  <c r="AN105" i="15" s="1"/>
  <c r="K394" i="8"/>
  <c r="P162" i="8"/>
  <c r="X52" i="12"/>
  <c r="Q93" i="8"/>
  <c r="W52" i="12"/>
  <c r="AA52" i="12" s="1"/>
  <c r="O93" i="8"/>
  <c r="S403" i="8"/>
  <c r="AL362" i="12"/>
  <c r="AN362" i="12" s="1"/>
  <c r="AK362" i="12"/>
  <c r="AM362" i="12" s="1"/>
  <c r="D420" i="8"/>
  <c r="S417" i="12"/>
  <c r="AC417" i="12" s="1"/>
  <c r="F458" i="8"/>
  <c r="G458" i="8"/>
  <c r="T417" i="12"/>
  <c r="AD417" i="12" s="1"/>
  <c r="H442" i="8"/>
  <c r="N256" i="8"/>
  <c r="V215" i="12"/>
  <c r="Z215" i="12" s="1"/>
  <c r="U215" i="12"/>
  <c r="Y215" i="12" s="1"/>
  <c r="L256" i="8"/>
  <c r="X497" i="12"/>
  <c r="W497" i="12"/>
  <c r="AA497" i="12" s="1"/>
  <c r="O538" i="8"/>
  <c r="Q538" i="8"/>
  <c r="K478" i="8"/>
  <c r="R181" i="12"/>
  <c r="J222" i="8"/>
  <c r="L309" i="8"/>
  <c r="U268" i="12"/>
  <c r="Y268" i="12" s="1"/>
  <c r="N309" i="8"/>
  <c r="V268" i="12"/>
  <c r="Z268" i="12" s="1"/>
  <c r="M498" i="8"/>
  <c r="P354" i="8"/>
  <c r="K317" i="8"/>
  <c r="M129" i="8"/>
  <c r="AL23" i="15"/>
  <c r="AN23" i="15" s="1"/>
  <c r="AK23" i="15"/>
  <c r="AM23" i="15" s="1"/>
  <c r="K203" i="8"/>
  <c r="H326" i="8"/>
  <c r="V31" i="3"/>
  <c r="Z31" i="3" s="1"/>
  <c r="U31" i="3"/>
  <c r="Y31" i="3" s="1"/>
  <c r="K459" i="8"/>
  <c r="AH475" i="12"/>
  <c r="AJ475" i="12" s="1"/>
  <c r="AG475" i="12"/>
  <c r="R516" i="8"/>
  <c r="O447" i="8"/>
  <c r="W406" i="12"/>
  <c r="Q447" i="8"/>
  <c r="X406" i="12"/>
  <c r="AB406" i="12" s="1"/>
  <c r="V43" i="12"/>
  <c r="Z43" i="12" s="1"/>
  <c r="N84" i="8"/>
  <c r="L84" i="8"/>
  <c r="U43" i="12"/>
  <c r="Y43" i="12" s="1"/>
  <c r="U19" i="14"/>
  <c r="V19" i="14"/>
  <c r="Z19" i="14" s="1"/>
  <c r="AK221" i="12"/>
  <c r="AM221" i="12" s="1"/>
  <c r="AL221" i="12"/>
  <c r="AN221" i="12" s="1"/>
  <c r="S262" i="8"/>
  <c r="W12" i="14"/>
  <c r="X12" i="14"/>
  <c r="AB12" i="14" s="1"/>
  <c r="R92" i="3"/>
  <c r="E283" i="8"/>
  <c r="E534" i="8"/>
  <c r="R85" i="8"/>
  <c r="AH44" i="12"/>
  <c r="AJ44" i="12" s="1"/>
  <c r="AG44" i="12"/>
  <c r="M407" i="8"/>
  <c r="K72" i="8"/>
  <c r="M151" i="8"/>
  <c r="K98" i="8"/>
  <c r="P161" i="8"/>
  <c r="R133" i="8"/>
  <c r="AG92" i="12"/>
  <c r="AI92" i="12" s="1"/>
  <c r="AH92" i="12"/>
  <c r="AJ92" i="12" s="1"/>
  <c r="C511" i="8"/>
  <c r="C362" i="8"/>
  <c r="X94" i="3"/>
  <c r="AB94" i="3" s="1"/>
  <c r="W94" i="3"/>
  <c r="AA94" i="3" s="1"/>
  <c r="R64" i="8"/>
  <c r="AG23" i="12"/>
  <c r="AH23" i="12"/>
  <c r="AJ23" i="12" s="1"/>
  <c r="R138" i="8"/>
  <c r="AH97" i="12"/>
  <c r="AJ97" i="12" s="1"/>
  <c r="AG97" i="12"/>
  <c r="AI97" i="12" s="1"/>
  <c r="R34" i="3"/>
  <c r="M327" i="8"/>
  <c r="P459" i="8"/>
  <c r="U394" i="12"/>
  <c r="N435" i="8"/>
  <c r="L435" i="8"/>
  <c r="V394" i="12"/>
  <c r="Z394" i="12" s="1"/>
  <c r="AL25" i="15"/>
  <c r="AN25" i="15" s="1"/>
  <c r="AK25" i="15"/>
  <c r="AM25" i="15" s="1"/>
  <c r="U26" i="3"/>
  <c r="Y26" i="3" s="1"/>
  <c r="V26" i="3"/>
  <c r="Z26" i="3" s="1"/>
  <c r="E97" i="8"/>
  <c r="D409" i="8"/>
  <c r="W126" i="12"/>
  <c r="O167" i="8"/>
  <c r="Q167" i="8"/>
  <c r="X126" i="12"/>
  <c r="AB126" i="12" s="1"/>
  <c r="AL443" i="12"/>
  <c r="AN443" i="12" s="1"/>
  <c r="AK443" i="12"/>
  <c r="AM443" i="12" s="1"/>
  <c r="S484" i="8"/>
  <c r="D124" i="8"/>
  <c r="G331" i="8"/>
  <c r="F331" i="8"/>
  <c r="T290" i="12"/>
  <c r="AD290" i="12" s="1"/>
  <c r="S290" i="12"/>
  <c r="AC290" i="12" s="1"/>
  <c r="K283" i="8"/>
  <c r="E510" i="8"/>
  <c r="D457" i="8"/>
  <c r="D90" i="8"/>
  <c r="AL396" i="12"/>
  <c r="AN396" i="12" s="1"/>
  <c r="AK396" i="12"/>
  <c r="AM396" i="12" s="1"/>
  <c r="S437" i="8"/>
  <c r="P421" i="8"/>
  <c r="R105" i="3"/>
  <c r="F101" i="8"/>
  <c r="T60" i="12"/>
  <c r="AD60" i="12" s="1"/>
  <c r="G101" i="8"/>
  <c r="S60" i="12"/>
  <c r="AC60" i="12" s="1"/>
  <c r="W402" i="12"/>
  <c r="AA402" i="12" s="1"/>
  <c r="Q443" i="8"/>
  <c r="O443" i="8"/>
  <c r="X402" i="12"/>
  <c r="AB402" i="12" s="1"/>
  <c r="H456" i="8"/>
  <c r="T212" i="12"/>
  <c r="AD212" i="12" s="1"/>
  <c r="G253" i="8"/>
  <c r="F253" i="8"/>
  <c r="S212" i="12"/>
  <c r="J72" i="8"/>
  <c r="R31" i="12"/>
  <c r="Q277" i="8"/>
  <c r="X236" i="12"/>
  <c r="W236" i="12"/>
  <c r="AA236" i="12" s="1"/>
  <c r="O277" i="8"/>
  <c r="R326" i="8"/>
  <c r="AG285" i="12"/>
  <c r="AI285" i="12" s="1"/>
  <c r="AH285" i="12"/>
  <c r="AJ285" i="12" s="1"/>
  <c r="Q529" i="8"/>
  <c r="X488" i="12"/>
  <c r="O529" i="8"/>
  <c r="W488" i="12"/>
  <c r="AA488" i="12" s="1"/>
  <c r="AH47" i="15"/>
  <c r="AJ47" i="15" s="1"/>
  <c r="AG47" i="15"/>
  <c r="H401" i="8"/>
  <c r="K412" i="8"/>
  <c r="P186" i="8"/>
  <c r="C115" i="8"/>
  <c r="AH70" i="15"/>
  <c r="AJ70" i="15" s="1"/>
  <c r="AG70" i="15"/>
  <c r="X40" i="3"/>
  <c r="AB40" i="3" s="1"/>
  <c r="W40" i="3"/>
  <c r="AA40" i="3" s="1"/>
  <c r="S247" i="12"/>
  <c r="G288" i="8"/>
  <c r="T247" i="12"/>
  <c r="AD247" i="12" s="1"/>
  <c r="F288" i="8"/>
  <c r="J411" i="8"/>
  <c r="R370" i="12"/>
  <c r="M93" i="8"/>
  <c r="I422" i="8"/>
  <c r="C516" i="8"/>
  <c r="L60" i="8"/>
  <c r="N60" i="8"/>
  <c r="V19" i="12"/>
  <c r="Z19" i="12" s="1"/>
  <c r="U19" i="12"/>
  <c r="E447" i="8"/>
  <c r="S20" i="16"/>
  <c r="AC20" i="16" s="1"/>
  <c r="T20" i="16"/>
  <c r="AD20" i="16" s="1"/>
  <c r="P316" i="8"/>
  <c r="T74" i="15"/>
  <c r="AD74" i="15" s="1"/>
  <c r="S74" i="15"/>
  <c r="H63" i="8"/>
  <c r="X16" i="15"/>
  <c r="AB16" i="15" s="1"/>
  <c r="W16" i="15"/>
  <c r="R28" i="14"/>
  <c r="U39" i="3"/>
  <c r="Y39" i="3" s="1"/>
  <c r="V39" i="3"/>
  <c r="Z39" i="3" s="1"/>
  <c r="G502" i="8"/>
  <c r="T461" i="12"/>
  <c r="AD461" i="12" s="1"/>
  <c r="S461" i="12"/>
  <c r="AC461" i="12" s="1"/>
  <c r="F502" i="8"/>
  <c r="AK86" i="3"/>
  <c r="AM86" i="3" s="1"/>
  <c r="AL86" i="3"/>
  <c r="AN86" i="3" s="1"/>
  <c r="I92" i="8"/>
  <c r="H228" i="8"/>
  <c r="R22" i="16"/>
  <c r="D216" i="8"/>
  <c r="R143" i="12"/>
  <c r="J184" i="8"/>
  <c r="V180" i="12"/>
  <c r="Z180" i="12" s="1"/>
  <c r="N221" i="8"/>
  <c r="U180" i="12"/>
  <c r="Y180" i="12" s="1"/>
  <c r="L221" i="8"/>
  <c r="AH222" i="12"/>
  <c r="AJ222" i="12" s="1"/>
  <c r="R263" i="8"/>
  <c r="AG222" i="12"/>
  <c r="R423" i="8"/>
  <c r="AG382" i="12"/>
  <c r="AH382" i="12"/>
  <c r="AJ382" i="12" s="1"/>
  <c r="AG33" i="3"/>
  <c r="AH33" i="3"/>
  <c r="AJ33" i="3" s="1"/>
  <c r="L113" i="8"/>
  <c r="N113" i="8"/>
  <c r="V72" i="12"/>
  <c r="Z72" i="12" s="1"/>
  <c r="U72" i="12"/>
  <c r="Y72" i="12" s="1"/>
  <c r="U86" i="15"/>
  <c r="V86" i="15"/>
  <c r="Z86" i="15" s="1"/>
  <c r="AG138" i="12"/>
  <c r="AI138" i="12" s="1"/>
  <c r="AH138" i="12"/>
  <c r="AJ138" i="12" s="1"/>
  <c r="R179" i="8"/>
  <c r="I173" i="8"/>
  <c r="I148" i="8"/>
  <c r="V413" i="12"/>
  <c r="Z413" i="12" s="1"/>
  <c r="U413" i="12"/>
  <c r="Y413" i="12" s="1"/>
  <c r="L454" i="8"/>
  <c r="N454" i="8"/>
  <c r="E345" i="8"/>
  <c r="E351" i="8"/>
  <c r="G519" i="8"/>
  <c r="T478" i="12"/>
  <c r="AD478" i="12" s="1"/>
  <c r="S478" i="12"/>
  <c r="F519" i="8"/>
  <c r="U69" i="15"/>
  <c r="Y69" i="15" s="1"/>
  <c r="V69" i="15"/>
  <c r="Z69" i="15" s="1"/>
  <c r="C523" i="8"/>
  <c r="W459" i="12"/>
  <c r="AA459" i="12" s="1"/>
  <c r="O500" i="8"/>
  <c r="Q500" i="8"/>
  <c r="X459" i="12"/>
  <c r="D77" i="8"/>
  <c r="H495" i="8"/>
  <c r="U170" i="12"/>
  <c r="Y170" i="12" s="1"/>
  <c r="V170" i="12"/>
  <c r="Z170" i="12" s="1"/>
  <c r="N211" i="8"/>
  <c r="L211" i="8"/>
  <c r="P365" i="8"/>
  <c r="K122" i="8"/>
  <c r="AK24" i="16"/>
  <c r="AL24" i="16"/>
  <c r="AN24" i="16" s="1"/>
  <c r="K97" i="8"/>
  <c r="AH461" i="12"/>
  <c r="AJ461" i="12" s="1"/>
  <c r="AG461" i="12"/>
  <c r="AI461" i="12" s="1"/>
  <c r="R502" i="8"/>
  <c r="P377" i="8"/>
  <c r="H530" i="8"/>
  <c r="P181" i="8"/>
  <c r="R18" i="15"/>
  <c r="C293" i="8"/>
  <c r="R433" i="12"/>
  <c r="J474" i="8"/>
  <c r="T184" i="12"/>
  <c r="AD184" i="12" s="1"/>
  <c r="G225" i="8"/>
  <c r="S184" i="12"/>
  <c r="AC184" i="12" s="1"/>
  <c r="F225" i="8"/>
  <c r="L512" i="8"/>
  <c r="V471" i="12"/>
  <c r="Z471" i="12" s="1"/>
  <c r="N512" i="8"/>
  <c r="U471" i="12"/>
  <c r="Y471" i="12" s="1"/>
  <c r="E338" i="8"/>
  <c r="C239" i="8"/>
  <c r="H511" i="8"/>
  <c r="O389" i="8"/>
  <c r="W348" i="12"/>
  <c r="AA348" i="12" s="1"/>
  <c r="X348" i="12"/>
  <c r="Q389" i="8"/>
  <c r="K190" i="8"/>
  <c r="AH411" i="12"/>
  <c r="AJ411" i="12" s="1"/>
  <c r="R452" i="8"/>
  <c r="AG411" i="12"/>
  <c r="Q209" i="8"/>
  <c r="W168" i="12"/>
  <c r="AA168" i="12" s="1"/>
  <c r="O209" i="8"/>
  <c r="X168" i="12"/>
  <c r="U88" i="3"/>
  <c r="V88" i="3"/>
  <c r="Z88" i="3" s="1"/>
  <c r="Q106" i="8"/>
  <c r="W65" i="12"/>
  <c r="AA65" i="12" s="1"/>
  <c r="O106" i="8"/>
  <c r="X65" i="12"/>
  <c r="AB65" i="12" s="1"/>
  <c r="R295" i="12"/>
  <c r="J336" i="8"/>
  <c r="D129" i="8"/>
  <c r="M167" i="8"/>
  <c r="G550" i="8"/>
  <c r="T509" i="12"/>
  <c r="AD509" i="12" s="1"/>
  <c r="S509" i="12"/>
  <c r="F550" i="8"/>
  <c r="K308" i="8"/>
  <c r="H231" i="8"/>
  <c r="P306" i="8"/>
  <c r="P69" i="8"/>
  <c r="P487" i="8"/>
  <c r="I231" i="8"/>
  <c r="H53" i="8"/>
  <c r="D379" i="8"/>
  <c r="V21" i="15"/>
  <c r="Z21" i="15" s="1"/>
  <c r="U21" i="15"/>
  <c r="Y21" i="15" s="1"/>
  <c r="P333" i="8"/>
  <c r="U71" i="15"/>
  <c r="Y71" i="15" s="1"/>
  <c r="V71" i="15"/>
  <c r="Z71" i="15" s="1"/>
  <c r="AL12" i="14"/>
  <c r="AN12" i="14" s="1"/>
  <c r="AK12" i="14"/>
  <c r="AM12" i="14" s="1"/>
  <c r="V419" i="12"/>
  <c r="Z419" i="12" s="1"/>
  <c r="N460" i="8"/>
  <c r="L460" i="8"/>
  <c r="U419" i="12"/>
  <c r="Y419" i="12" s="1"/>
  <c r="L452" i="8"/>
  <c r="V411" i="12"/>
  <c r="Z411" i="12" s="1"/>
  <c r="N452" i="8"/>
  <c r="U411" i="12"/>
  <c r="Y411" i="12" s="1"/>
  <c r="AK42" i="14"/>
  <c r="AM42" i="14" s="1"/>
  <c r="AL42" i="14"/>
  <c r="AN42" i="14" s="1"/>
  <c r="AH329" i="12"/>
  <c r="AJ329" i="12" s="1"/>
  <c r="R370" i="8"/>
  <c r="AG329" i="12"/>
  <c r="AI329" i="12" s="1"/>
  <c r="D430" i="8"/>
  <c r="L388" i="8"/>
  <c r="V347" i="12"/>
  <c r="Z347" i="12" s="1"/>
  <c r="N388" i="8"/>
  <c r="U347" i="12"/>
  <c r="Y347" i="12" s="1"/>
  <c r="M429" i="8"/>
  <c r="R495" i="12"/>
  <c r="J536" i="8"/>
  <c r="M476" i="8"/>
  <c r="E302" i="8"/>
  <c r="S352" i="12"/>
  <c r="AC352" i="12" s="1"/>
  <c r="G393" i="8"/>
  <c r="T352" i="12"/>
  <c r="AD352" i="12" s="1"/>
  <c r="F393" i="8"/>
  <c r="W26" i="15"/>
  <c r="AA26" i="15" s="1"/>
  <c r="X26" i="15"/>
  <c r="AB26" i="15" s="1"/>
  <c r="M62" i="8"/>
  <c r="H172" i="8"/>
  <c r="S430" i="12"/>
  <c r="T430" i="12"/>
  <c r="AD430" i="12" s="1"/>
  <c r="G471" i="8"/>
  <c r="F471" i="8"/>
  <c r="I208" i="8"/>
  <c r="Q228" i="8"/>
  <c r="W187" i="12"/>
  <c r="AA187" i="12" s="1"/>
  <c r="X187" i="12"/>
  <c r="O228" i="8"/>
  <c r="D532" i="8"/>
  <c r="M49" i="8"/>
  <c r="E126" i="8"/>
  <c r="R17" i="13"/>
  <c r="V112" i="12"/>
  <c r="Z112" i="12" s="1"/>
  <c r="U112" i="12"/>
  <c r="Y112" i="12" s="1"/>
  <c r="L153" i="8"/>
  <c r="N153" i="8"/>
  <c r="AK40" i="15"/>
  <c r="AM40" i="15" s="1"/>
  <c r="AL40" i="15"/>
  <c r="AN40" i="15" s="1"/>
  <c r="AH43" i="15"/>
  <c r="AJ43" i="15" s="1"/>
  <c r="AG43" i="15"/>
  <c r="AI43" i="15" s="1"/>
  <c r="M448" i="8"/>
  <c r="E477" i="8"/>
  <c r="J99" i="8"/>
  <c r="R58" i="12"/>
  <c r="W79" i="15"/>
  <c r="X79" i="15"/>
  <c r="AB79" i="15" s="1"/>
  <c r="K442" i="8"/>
  <c r="E103" i="8"/>
  <c r="AH44" i="3"/>
  <c r="AJ44" i="3" s="1"/>
  <c r="AG44" i="3"/>
  <c r="AI44" i="3" s="1"/>
  <c r="K201" i="8"/>
  <c r="P255" i="8"/>
  <c r="M69" i="8"/>
  <c r="H506" i="8"/>
  <c r="H320" i="8"/>
  <c r="S152" i="8"/>
  <c r="AK111" i="12"/>
  <c r="AL111" i="12"/>
  <c r="AN111" i="12" s="1"/>
  <c r="W177" i="12"/>
  <c r="AA177" i="12" s="1"/>
  <c r="X177" i="12"/>
  <c r="AB177" i="12" s="1"/>
  <c r="O218" i="8"/>
  <c r="Q218" i="8"/>
  <c r="E247" i="8"/>
  <c r="T488" i="12"/>
  <c r="AD488" i="12" s="1"/>
  <c r="F529" i="8"/>
  <c r="S488" i="12"/>
  <c r="G529" i="8"/>
  <c r="R185" i="12"/>
  <c r="J226" i="8"/>
  <c r="M507" i="8"/>
  <c r="M152" i="8"/>
  <c r="J508" i="8"/>
  <c r="R467" i="12"/>
  <c r="M184" i="8"/>
  <c r="AH43" i="14"/>
  <c r="AJ43" i="14" s="1"/>
  <c r="AG43" i="14"/>
  <c r="AK414" i="12"/>
  <c r="AM414" i="12" s="1"/>
  <c r="S455" i="8"/>
  <c r="AL414" i="12"/>
  <c r="AN414" i="12" s="1"/>
  <c r="P443" i="8"/>
  <c r="C435" i="8"/>
  <c r="P385" i="8"/>
  <c r="U17" i="14"/>
  <c r="Y17" i="14" s="1"/>
  <c r="V17" i="14"/>
  <c r="Z17" i="14" s="1"/>
  <c r="R55" i="3"/>
  <c r="T38" i="15"/>
  <c r="AD38" i="15" s="1"/>
  <c r="S38" i="15"/>
  <c r="K393" i="8"/>
  <c r="E531" i="8"/>
  <c r="AH21" i="16"/>
  <c r="AJ21" i="16" s="1"/>
  <c r="AG21" i="16"/>
  <c r="AI21" i="16" s="1"/>
  <c r="P136" i="8"/>
  <c r="D415" i="8"/>
  <c r="H454" i="8"/>
  <c r="E170" i="8"/>
  <c r="AH487" i="12"/>
  <c r="AJ487" i="12" s="1"/>
  <c r="R528" i="8"/>
  <c r="AG487" i="12"/>
  <c r="AI487" i="12" s="1"/>
  <c r="AK129" i="12"/>
  <c r="AM129" i="12" s="1"/>
  <c r="AL129" i="12"/>
  <c r="AN129" i="12" s="1"/>
  <c r="S170" i="8"/>
  <c r="T93" i="15"/>
  <c r="AD93" i="15" s="1"/>
  <c r="S93" i="15"/>
  <c r="AC93" i="15" s="1"/>
  <c r="H352" i="8"/>
  <c r="D451" i="8"/>
  <c r="R45" i="3"/>
  <c r="F177" i="8"/>
  <c r="G177" i="8"/>
  <c r="S136" i="12"/>
  <c r="AC136" i="12" s="1"/>
  <c r="T136" i="12"/>
  <c r="AD136" i="12" s="1"/>
  <c r="C326" i="8"/>
  <c r="U19" i="13"/>
  <c r="Y19" i="13" s="1"/>
  <c r="V19" i="13"/>
  <c r="Z19" i="13" s="1"/>
  <c r="W17" i="3"/>
  <c r="AA17" i="3" s="1"/>
  <c r="X17" i="3"/>
  <c r="AB17" i="3" s="1"/>
  <c r="H467" i="8"/>
  <c r="I217" i="8"/>
  <c r="E98" i="8"/>
  <c r="E291" i="8"/>
  <c r="I406" i="8"/>
  <c r="O523" i="8"/>
  <c r="X482" i="12"/>
  <c r="AB482" i="12" s="1"/>
  <c r="Q523" i="8"/>
  <c r="W482" i="12"/>
  <c r="P112" i="8"/>
  <c r="AG19" i="14"/>
  <c r="AI19" i="14" s="1"/>
  <c r="AH19" i="14"/>
  <c r="AJ19" i="14" s="1"/>
  <c r="R101" i="12"/>
  <c r="J142" i="8"/>
  <c r="S230" i="8"/>
  <c r="AK189" i="12"/>
  <c r="AM189" i="12" s="1"/>
  <c r="AL189" i="12"/>
  <c r="AN189" i="12" s="1"/>
  <c r="K165" i="8"/>
  <c r="F364" i="8"/>
  <c r="S323" i="12"/>
  <c r="AC323" i="12" s="1"/>
  <c r="G364" i="8"/>
  <c r="T323" i="12"/>
  <c r="AD323" i="12" s="1"/>
  <c r="H158" i="8"/>
  <c r="M139" i="8"/>
  <c r="H256" i="8"/>
  <c r="U69" i="3"/>
  <c r="Y69" i="3" s="1"/>
  <c r="V69" i="3"/>
  <c r="Z69" i="3" s="1"/>
  <c r="C318" i="8"/>
  <c r="K243" i="8"/>
  <c r="C384" i="8"/>
  <c r="R91" i="3"/>
  <c r="E390" i="8"/>
  <c r="C327" i="8"/>
  <c r="C538" i="8"/>
  <c r="M491" i="8"/>
  <c r="R443" i="12"/>
  <c r="J484" i="8"/>
  <c r="G508" i="8"/>
  <c r="T467" i="12"/>
  <c r="AD467" i="12" s="1"/>
  <c r="S467" i="12"/>
  <c r="AC467" i="12" s="1"/>
  <c r="F508" i="8"/>
  <c r="F409" i="8"/>
  <c r="T368" i="12"/>
  <c r="AD368" i="12" s="1"/>
  <c r="G409" i="8"/>
  <c r="S368" i="12"/>
  <c r="AC368" i="12" s="1"/>
  <c r="V293" i="12"/>
  <c r="Z293" i="12" s="1"/>
  <c r="U293" i="12"/>
  <c r="Y293" i="12" s="1"/>
  <c r="N334" i="8"/>
  <c r="L334" i="8"/>
  <c r="AH18" i="13"/>
  <c r="AJ18" i="13" s="1"/>
  <c r="AG18" i="13"/>
  <c r="D233" i="8"/>
  <c r="D201" i="8"/>
  <c r="V33" i="3"/>
  <c r="Z33" i="3" s="1"/>
  <c r="U33" i="3"/>
  <c r="Y33" i="3" s="1"/>
  <c r="U287" i="12"/>
  <c r="Y287" i="12" s="1"/>
  <c r="N328" i="8"/>
  <c r="V287" i="12"/>
  <c r="Z287" i="12" s="1"/>
  <c r="L328" i="8"/>
  <c r="S14" i="14"/>
  <c r="AC14" i="14" s="1"/>
  <c r="T14" i="14"/>
  <c r="AD14" i="14" s="1"/>
  <c r="W476" i="12"/>
  <c r="AA476" i="12" s="1"/>
  <c r="Q517" i="8"/>
  <c r="O517" i="8"/>
  <c r="X476" i="12"/>
  <c r="K469" i="8"/>
  <c r="H243" i="8"/>
  <c r="M478" i="8"/>
  <c r="D527" i="8"/>
  <c r="J335" i="8"/>
  <c r="R294" i="12"/>
  <c r="H340" i="8"/>
  <c r="AG90" i="12"/>
  <c r="AH90" i="12"/>
  <c r="AJ90" i="12" s="1"/>
  <c r="R131" i="8"/>
  <c r="S159" i="8"/>
  <c r="AK118" i="12"/>
  <c r="AM118" i="12" s="1"/>
  <c r="AL118" i="12"/>
  <c r="AN118" i="12" s="1"/>
  <c r="AH55" i="15"/>
  <c r="AJ55" i="15" s="1"/>
  <c r="AG55" i="15"/>
  <c r="W35" i="13"/>
  <c r="AA35" i="13" s="1"/>
  <c r="X35" i="13"/>
  <c r="V104" i="15"/>
  <c r="Z104" i="15" s="1"/>
  <c r="U104" i="15"/>
  <c r="Y104" i="15" s="1"/>
  <c r="AK262" i="12"/>
  <c r="AM262" i="12" s="1"/>
  <c r="AL262" i="12"/>
  <c r="AN262" i="12" s="1"/>
  <c r="S303" i="8"/>
  <c r="I98" i="8"/>
  <c r="K294" i="8"/>
  <c r="M270" i="8"/>
  <c r="M73" i="8"/>
  <c r="V82" i="3"/>
  <c r="Z82" i="3" s="1"/>
  <c r="U82" i="3"/>
  <c r="Y82" i="3" s="1"/>
  <c r="AK267" i="12"/>
  <c r="AM267" i="12" s="1"/>
  <c r="AL267" i="12"/>
  <c r="AN267" i="12" s="1"/>
  <c r="S308" i="8"/>
  <c r="F528" i="8"/>
  <c r="G528" i="8"/>
  <c r="S487" i="12"/>
  <c r="T487" i="12"/>
  <c r="AD487" i="12" s="1"/>
  <c r="I436" i="8"/>
  <c r="R254" i="12"/>
  <c r="J295" i="8"/>
  <c r="T10" i="3"/>
  <c r="AD10" i="3" s="1"/>
  <c r="S10" i="3"/>
  <c r="AC10" i="3" s="1"/>
  <c r="J546" i="8"/>
  <c r="R505" i="12"/>
  <c r="R16" i="13"/>
  <c r="K507" i="8"/>
  <c r="W16" i="16"/>
  <c r="AA16" i="16" s="1"/>
  <c r="X16" i="16"/>
  <c r="AB16" i="16" s="1"/>
  <c r="X39" i="3"/>
  <c r="AB39" i="3" s="1"/>
  <c r="W39" i="3"/>
  <c r="P207" i="8"/>
  <c r="R339" i="12"/>
  <c r="J380" i="8"/>
  <c r="I124" i="8"/>
  <c r="R46" i="15"/>
  <c r="E125" i="8"/>
  <c r="R87" i="15"/>
  <c r="W18" i="3"/>
  <c r="X18" i="3"/>
  <c r="AB18" i="3" s="1"/>
  <c r="C546" i="8"/>
  <c r="P133" i="8"/>
  <c r="K485" i="8"/>
  <c r="AG119" i="12"/>
  <c r="AI119" i="12" s="1"/>
  <c r="R160" i="8"/>
  <c r="AH119" i="12"/>
  <c r="AJ119" i="12" s="1"/>
  <c r="R40" i="14"/>
  <c r="D157" i="8"/>
  <c r="AL31" i="14"/>
  <c r="AN31" i="14" s="1"/>
  <c r="AK31" i="14"/>
  <c r="AM31" i="14" s="1"/>
  <c r="X25" i="16"/>
  <c r="W25" i="16"/>
  <c r="AA25" i="16" s="1"/>
  <c r="I198" i="8"/>
  <c r="K292" i="8"/>
  <c r="P245" i="8"/>
  <c r="M85" i="8"/>
  <c r="S77" i="15"/>
  <c r="AC77" i="15" s="1"/>
  <c r="T77" i="15"/>
  <c r="AD77" i="15" s="1"/>
  <c r="E90" i="8"/>
  <c r="C51" i="8"/>
  <c r="C114" i="8"/>
  <c r="D287" i="8"/>
  <c r="E497" i="8"/>
  <c r="S16" i="16"/>
  <c r="AC16" i="16" s="1"/>
  <c r="T16" i="16"/>
  <c r="AD16" i="16" s="1"/>
  <c r="K120" i="8"/>
  <c r="S12" i="3"/>
  <c r="T12" i="3"/>
  <c r="AD12" i="3" s="1"/>
  <c r="C273" i="8"/>
  <c r="E241" i="8"/>
  <c r="K488" i="8"/>
  <c r="R54" i="15"/>
  <c r="T231" i="12"/>
  <c r="AD231" i="12" s="1"/>
  <c r="F272" i="8"/>
  <c r="G272" i="8"/>
  <c r="S231" i="12"/>
  <c r="K311" i="8"/>
  <c r="D425" i="8"/>
  <c r="G320" i="8"/>
  <c r="F320" i="8"/>
  <c r="S279" i="12"/>
  <c r="T279" i="12"/>
  <c r="AD279" i="12" s="1"/>
  <c r="K302" i="8"/>
  <c r="S401" i="12"/>
  <c r="AC401" i="12" s="1"/>
  <c r="F442" i="8"/>
  <c r="G442" i="8"/>
  <c r="T401" i="12"/>
  <c r="AD401" i="12" s="1"/>
  <c r="I133" i="8"/>
  <c r="AH288" i="12"/>
  <c r="AJ288" i="12" s="1"/>
  <c r="R329" i="8"/>
  <c r="AG288" i="12"/>
  <c r="AI288" i="12" s="1"/>
  <c r="J480" i="8"/>
  <c r="R439" i="12"/>
  <c r="E195" i="8"/>
  <c r="I440" i="8"/>
  <c r="K339" i="8"/>
  <c r="P54" i="8"/>
  <c r="P285" i="8"/>
  <c r="AK226" i="12"/>
  <c r="AM226" i="12" s="1"/>
  <c r="AL226" i="12"/>
  <c r="AN226" i="12" s="1"/>
  <c r="S267" i="8"/>
  <c r="D250" i="8"/>
  <c r="AK34" i="3"/>
  <c r="AM34" i="3" s="1"/>
  <c r="AL34" i="3"/>
  <c r="AN34" i="3" s="1"/>
  <c r="U44" i="15"/>
  <c r="Y44" i="15" s="1"/>
  <c r="V44" i="15"/>
  <c r="Z44" i="15" s="1"/>
  <c r="N496" i="8"/>
  <c r="V455" i="12"/>
  <c r="Z455" i="12" s="1"/>
  <c r="U455" i="12"/>
  <c r="Y455" i="12" s="1"/>
  <c r="L496" i="8"/>
  <c r="AH502" i="12"/>
  <c r="AJ502" i="12" s="1"/>
  <c r="R543" i="8"/>
  <c r="AG502" i="12"/>
  <c r="C260" i="8"/>
  <c r="J122" i="8"/>
  <c r="R81" i="12"/>
  <c r="I86" i="8"/>
  <c r="R16" i="12"/>
  <c r="J57" i="8"/>
  <c r="S49" i="3"/>
  <c r="T49" i="3"/>
  <c r="AD49" i="3" s="1"/>
  <c r="M310" i="8"/>
  <c r="E200" i="8"/>
  <c r="M385" i="8"/>
  <c r="Q470" i="8"/>
  <c r="O470" i="8"/>
  <c r="X429" i="12"/>
  <c r="AB429" i="12" s="1"/>
  <c r="W429" i="12"/>
  <c r="K541" i="8"/>
  <c r="H305" i="8"/>
  <c r="H349" i="8"/>
  <c r="I157" i="8"/>
  <c r="M527" i="8"/>
  <c r="W217" i="12"/>
  <c r="AA217" i="12" s="1"/>
  <c r="X217" i="12"/>
  <c r="AB217" i="12" s="1"/>
  <c r="Q258" i="8"/>
  <c r="O258" i="8"/>
  <c r="M413" i="8"/>
  <c r="G300" i="8"/>
  <c r="F300" i="8"/>
  <c r="S259" i="12"/>
  <c r="T259" i="12"/>
  <c r="AD259" i="12" s="1"/>
  <c r="S44" i="14"/>
  <c r="T44" i="14"/>
  <c r="AD44" i="14" s="1"/>
  <c r="R59" i="3"/>
  <c r="J431" i="8"/>
  <c r="R390" i="12"/>
  <c r="H364" i="8"/>
  <c r="G278" i="8"/>
  <c r="F278" i="8"/>
  <c r="S237" i="12"/>
  <c r="T237" i="12"/>
  <c r="AD237" i="12" s="1"/>
  <c r="AK31" i="15"/>
  <c r="AM31" i="15" s="1"/>
  <c r="AL31" i="15"/>
  <c r="AN31" i="15" s="1"/>
  <c r="K341" i="8"/>
  <c r="M137" i="8"/>
  <c r="I346" i="8"/>
  <c r="P551" i="8"/>
  <c r="AG18" i="12"/>
  <c r="AH18" i="12"/>
  <c r="AJ18" i="12" s="1"/>
  <c r="R59" i="8"/>
  <c r="L186" i="8"/>
  <c r="V145" i="12"/>
  <c r="Z145" i="12" s="1"/>
  <c r="U145" i="12"/>
  <c r="Y145" i="12" s="1"/>
  <c r="N186" i="8"/>
  <c r="AG23" i="3"/>
  <c r="AH23" i="3"/>
  <c r="AJ23" i="3" s="1"/>
  <c r="C550" i="8"/>
  <c r="X7" i="3"/>
  <c r="AB7" i="3" s="1"/>
  <c r="W7" i="3"/>
  <c r="H69" i="8"/>
  <c r="S65" i="3"/>
  <c r="T65" i="3"/>
  <c r="AD65" i="3" s="1"/>
  <c r="AK97" i="12"/>
  <c r="AM97" i="12" s="1"/>
  <c r="AL97" i="12"/>
  <c r="AN97" i="12" s="1"/>
  <c r="S138" i="8"/>
  <c r="S50" i="12"/>
  <c r="AC50" i="12" s="1"/>
  <c r="T50" i="12"/>
  <c r="AD50" i="12" s="1"/>
  <c r="F91" i="8"/>
  <c r="G91" i="8"/>
  <c r="H510" i="8"/>
  <c r="AG63" i="15"/>
  <c r="AH63" i="15"/>
  <c r="AJ63" i="15" s="1"/>
  <c r="P171" i="8"/>
  <c r="J400" i="8"/>
  <c r="R359" i="12"/>
  <c r="P196" i="8"/>
  <c r="U23" i="14"/>
  <c r="Y23" i="14" s="1"/>
  <c r="V23" i="14"/>
  <c r="Z23" i="14" s="1"/>
  <c r="E113" i="8"/>
  <c r="K517" i="8"/>
  <c r="AH44" i="14"/>
  <c r="AJ44" i="14" s="1"/>
  <c r="AG44" i="14"/>
  <c r="K130" i="8"/>
  <c r="E72" i="8"/>
  <c r="R36" i="12"/>
  <c r="J77" i="8"/>
  <c r="H520" i="8"/>
  <c r="N201" i="8"/>
  <c r="U160" i="12"/>
  <c r="Y160" i="12" s="1"/>
  <c r="V160" i="12"/>
  <c r="Z160" i="12" s="1"/>
  <c r="L201" i="8"/>
  <c r="R56" i="15"/>
  <c r="J418" i="8"/>
  <c r="R377" i="12"/>
  <c r="U16" i="15"/>
  <c r="Y16" i="15" s="1"/>
  <c r="V16" i="15"/>
  <c r="Z16" i="15" s="1"/>
  <c r="P167" i="8"/>
  <c r="H275" i="8"/>
  <c r="AK404" i="12"/>
  <c r="AM404" i="12" s="1"/>
  <c r="AL404" i="12"/>
  <c r="AN404" i="12" s="1"/>
  <c r="S445" i="8"/>
  <c r="R11" i="14"/>
  <c r="H545" i="8"/>
  <c r="K543" i="8"/>
  <c r="AL147" i="12"/>
  <c r="AN147" i="12" s="1"/>
  <c r="S188" i="8"/>
  <c r="AK147" i="12"/>
  <c r="AM147" i="12" s="1"/>
  <c r="D173" i="8"/>
  <c r="C211" i="8"/>
  <c r="R541" i="8"/>
  <c r="AG500" i="12"/>
  <c r="AH500" i="12"/>
  <c r="AJ500" i="12" s="1"/>
  <c r="H537" i="8"/>
  <c r="S417" i="8"/>
  <c r="AL376" i="12"/>
  <c r="AN376" i="12" s="1"/>
  <c r="AK376" i="12"/>
  <c r="AM376" i="12" s="1"/>
  <c r="K291" i="8"/>
  <c r="D360" i="8"/>
  <c r="C437" i="8"/>
  <c r="E209" i="8"/>
  <c r="F172" i="8"/>
  <c r="G172" i="8"/>
  <c r="T131" i="12"/>
  <c r="AD131" i="12" s="1"/>
  <c r="S131" i="12"/>
  <c r="P322" i="8"/>
  <c r="J364" i="8"/>
  <c r="R323" i="12"/>
  <c r="T196" i="12"/>
  <c r="AD196" i="12" s="1"/>
  <c r="S196" i="12"/>
  <c r="F237" i="8"/>
  <c r="G237" i="8"/>
  <c r="R36" i="13"/>
  <c r="U21" i="3"/>
  <c r="Y21" i="3" s="1"/>
  <c r="V21" i="3"/>
  <c r="Z21" i="3" s="1"/>
  <c r="AK36" i="13"/>
  <c r="AM36" i="13" s="1"/>
  <c r="AL36" i="13"/>
  <c r="AN36" i="13" s="1"/>
  <c r="M65" i="8"/>
  <c r="AK74" i="12"/>
  <c r="AM74" i="12" s="1"/>
  <c r="S115" i="8"/>
  <c r="AL74" i="12"/>
  <c r="W468" i="12"/>
  <c r="O509" i="8"/>
  <c r="Q509" i="8"/>
  <c r="X468" i="12"/>
  <c r="AB468" i="12" s="1"/>
  <c r="I448" i="8"/>
  <c r="P82" i="8"/>
  <c r="S412" i="8"/>
  <c r="AL371" i="12"/>
  <c r="AN371" i="12" s="1"/>
  <c r="AK371" i="12"/>
  <c r="AM371" i="12" s="1"/>
  <c r="S353" i="8"/>
  <c r="AL312" i="12"/>
  <c r="AN312" i="12" s="1"/>
  <c r="AK312" i="12"/>
  <c r="AM312" i="12" s="1"/>
  <c r="W216" i="12"/>
  <c r="AA216" i="12" s="1"/>
  <c r="Q257" i="8"/>
  <c r="O257" i="8"/>
  <c r="X216" i="12"/>
  <c r="R347" i="12"/>
  <c r="J388" i="8"/>
  <c r="E318" i="8"/>
  <c r="D386" i="8"/>
  <c r="D145" i="8"/>
  <c r="K126" i="8"/>
  <c r="H502" i="8"/>
  <c r="K194" i="8"/>
  <c r="M295" i="8"/>
  <c r="M540" i="8"/>
  <c r="AH104" i="3"/>
  <c r="AJ104" i="3" s="1"/>
  <c r="AG104" i="3"/>
  <c r="R176" i="8"/>
  <c r="AG135" i="12"/>
  <c r="AI135" i="12" s="1"/>
  <c r="AH135" i="12"/>
  <c r="AJ135" i="12" s="1"/>
  <c r="X59" i="3"/>
  <c r="AB59" i="3" s="1"/>
  <c r="W59" i="3"/>
  <c r="AA59" i="3" s="1"/>
  <c r="V383" i="12"/>
  <c r="Z383" i="12" s="1"/>
  <c r="U383" i="12"/>
  <c r="Y383" i="12" s="1"/>
  <c r="L424" i="8"/>
  <c r="N424" i="8"/>
  <c r="M217" i="8"/>
  <c r="J355" i="8"/>
  <c r="R314" i="12"/>
  <c r="S145" i="12"/>
  <c r="F186" i="8"/>
  <c r="G186" i="8"/>
  <c r="T145" i="12"/>
  <c r="AD145" i="12" s="1"/>
  <c r="M266" i="8"/>
  <c r="R99" i="3"/>
  <c r="X154" i="12"/>
  <c r="AB154" i="12" s="1"/>
  <c r="Q195" i="8"/>
  <c r="W154" i="12"/>
  <c r="AA154" i="12" s="1"/>
  <c r="O195" i="8"/>
  <c r="H476" i="8"/>
  <c r="C539" i="8"/>
  <c r="AL45" i="15"/>
  <c r="AN45" i="15" s="1"/>
  <c r="AK45" i="15"/>
  <c r="AM45" i="15" s="1"/>
  <c r="C278" i="8"/>
  <c r="R206" i="12"/>
  <c r="J247" i="8"/>
  <c r="D147" i="8"/>
  <c r="R27" i="14"/>
  <c r="D519" i="8"/>
  <c r="V14" i="3"/>
  <c r="Z14" i="3" s="1"/>
  <c r="U14" i="3"/>
  <c r="Y14" i="3" s="1"/>
  <c r="W152" i="12"/>
  <c r="O193" i="8"/>
  <c r="X152" i="12"/>
  <c r="AB152" i="12" s="1"/>
  <c r="Q193" i="8"/>
  <c r="T448" i="12"/>
  <c r="AD448" i="12" s="1"/>
  <c r="S448" i="12"/>
  <c r="AC448" i="12" s="1"/>
  <c r="F489" i="8"/>
  <c r="G489" i="8"/>
  <c r="E541" i="8"/>
  <c r="D344" i="8"/>
  <c r="K195" i="8"/>
  <c r="AL318" i="12"/>
  <c r="AN318" i="12" s="1"/>
  <c r="S359" i="8"/>
  <c r="AK318" i="12"/>
  <c r="AM318" i="12" s="1"/>
  <c r="U378" i="12"/>
  <c r="Y378" i="12" s="1"/>
  <c r="V378" i="12"/>
  <c r="Z378" i="12" s="1"/>
  <c r="L419" i="8"/>
  <c r="N419" i="8"/>
  <c r="P99" i="8"/>
  <c r="D400" i="8"/>
  <c r="AH369" i="12"/>
  <c r="AJ369" i="12" s="1"/>
  <c r="AG369" i="12"/>
  <c r="R410" i="8"/>
  <c r="AL128" i="12"/>
  <c r="AN128" i="12" s="1"/>
  <c r="S169" i="8"/>
  <c r="AK128" i="12"/>
  <c r="AM128" i="12" s="1"/>
  <c r="K510" i="8"/>
  <c r="H541" i="8"/>
  <c r="X15" i="14"/>
  <c r="AB15" i="14" s="1"/>
  <c r="W15" i="14"/>
  <c r="AL23" i="14"/>
  <c r="AN23" i="14" s="1"/>
  <c r="AK23" i="14"/>
  <c r="AM23" i="14" s="1"/>
  <c r="C358" i="8"/>
  <c r="D480" i="8"/>
  <c r="AK284" i="12"/>
  <c r="AM284" i="12" s="1"/>
  <c r="S325" i="8"/>
  <c r="AL284" i="12"/>
  <c r="AN284" i="12" s="1"/>
  <c r="O103" i="8"/>
  <c r="X62" i="12"/>
  <c r="AB62" i="12" s="1"/>
  <c r="W62" i="12"/>
  <c r="AA62" i="12" s="1"/>
  <c r="Q103" i="8"/>
  <c r="I73" i="8"/>
  <c r="S278" i="8"/>
  <c r="AL237" i="12"/>
  <c r="AN237" i="12" s="1"/>
  <c r="AK237" i="12"/>
  <c r="AM237" i="12" s="1"/>
  <c r="M190" i="8"/>
  <c r="R36" i="15"/>
  <c r="E374" i="8"/>
  <c r="AH27" i="15"/>
  <c r="AJ27" i="15" s="1"/>
  <c r="AG27" i="15"/>
  <c r="J405" i="8"/>
  <c r="R364" i="12"/>
  <c r="R364" i="8"/>
  <c r="AH323" i="12"/>
  <c r="AJ323" i="12" s="1"/>
  <c r="AG323" i="12"/>
  <c r="Q140" i="8"/>
  <c r="X99" i="12"/>
  <c r="AB99" i="12" s="1"/>
  <c r="O140" i="8"/>
  <c r="W99" i="12"/>
  <c r="AA99" i="12" s="1"/>
  <c r="C276" i="8"/>
  <c r="V59" i="3"/>
  <c r="Z59" i="3" s="1"/>
  <c r="U59" i="3"/>
  <c r="Y59" i="3" s="1"/>
  <c r="S12" i="16"/>
  <c r="T12" i="16"/>
  <c r="AD12" i="16" s="1"/>
  <c r="T17" i="14"/>
  <c r="AD17" i="14" s="1"/>
  <c r="S17" i="14"/>
  <c r="U14" i="14"/>
  <c r="Y14" i="14" s="1"/>
  <c r="V14" i="14"/>
  <c r="Z14" i="14" s="1"/>
  <c r="I326" i="8"/>
  <c r="D520" i="8"/>
  <c r="C395" i="8"/>
  <c r="H478" i="8"/>
  <c r="AH309" i="12"/>
  <c r="AJ309" i="12" s="1"/>
  <c r="AG309" i="12"/>
  <c r="AI309" i="12" s="1"/>
  <c r="R350" i="8"/>
  <c r="U490" i="12"/>
  <c r="Y490" i="12" s="1"/>
  <c r="L531" i="8"/>
  <c r="N531" i="8"/>
  <c r="V490" i="12"/>
  <c r="Z490" i="12" s="1"/>
  <c r="I438" i="8"/>
  <c r="C325" i="8"/>
  <c r="H251" i="8"/>
  <c r="C496" i="8"/>
  <c r="O285" i="8"/>
  <c r="X244" i="12"/>
  <c r="AB244" i="12" s="1"/>
  <c r="Q285" i="8"/>
  <c r="W244" i="12"/>
  <c r="O89" i="8"/>
  <c r="Q89" i="8"/>
  <c r="X48" i="12"/>
  <c r="AB48" i="12" s="1"/>
  <c r="W48" i="12"/>
  <c r="AL13" i="3"/>
  <c r="AN13" i="3" s="1"/>
  <c r="AK13" i="3"/>
  <c r="AM13" i="3" s="1"/>
  <c r="C387" i="8"/>
  <c r="AH143" i="12"/>
  <c r="AJ143" i="12" s="1"/>
  <c r="R184" i="8"/>
  <c r="AG143" i="12"/>
  <c r="AI143" i="12" s="1"/>
  <c r="D225" i="8"/>
  <c r="I298" i="8"/>
  <c r="Q96" i="8"/>
  <c r="W55" i="12"/>
  <c r="O96" i="8"/>
  <c r="X55" i="12"/>
  <c r="AB55" i="12" s="1"/>
  <c r="C49" i="8"/>
  <c r="H227" i="8"/>
  <c r="AH410" i="12"/>
  <c r="AJ410" i="12" s="1"/>
  <c r="R451" i="8"/>
  <c r="AG410" i="12"/>
  <c r="AI410" i="12" s="1"/>
  <c r="R86" i="3"/>
  <c r="R317" i="12"/>
  <c r="J358" i="8"/>
  <c r="AK255" i="12"/>
  <c r="AM255" i="12" s="1"/>
  <c r="AL255" i="12"/>
  <c r="AN255" i="12" s="1"/>
  <c r="S296" i="8"/>
  <c r="C286" i="8"/>
  <c r="H298" i="8"/>
  <c r="M402" i="8"/>
  <c r="R509" i="8"/>
  <c r="AG468" i="12"/>
  <c r="AH468" i="12"/>
  <c r="AJ468" i="12" s="1"/>
  <c r="Q235" i="8"/>
  <c r="X194" i="12"/>
  <c r="O235" i="8"/>
  <c r="W194" i="12"/>
  <c r="AA194" i="12" s="1"/>
  <c r="M328" i="8"/>
  <c r="K170" i="8"/>
  <c r="F490" i="8"/>
  <c r="T449" i="12"/>
  <c r="AD449" i="12" s="1"/>
  <c r="S449" i="12"/>
  <c r="G490" i="8"/>
  <c r="P87" i="8"/>
  <c r="D540" i="8"/>
  <c r="S499" i="8"/>
  <c r="AK458" i="12"/>
  <c r="AM458" i="12" s="1"/>
  <c r="AL458" i="12"/>
  <c r="AN458" i="12" s="1"/>
  <c r="S98" i="3"/>
  <c r="T98" i="3"/>
  <c r="AD98" i="3" s="1"/>
  <c r="C349" i="8"/>
  <c r="T52" i="3"/>
  <c r="AD52" i="3" s="1"/>
  <c r="S52" i="3"/>
  <c r="AC52" i="3" s="1"/>
  <c r="V29" i="13"/>
  <c r="Z29" i="13" s="1"/>
  <c r="U29" i="13"/>
  <c r="Y29" i="13" s="1"/>
  <c r="M117" i="8"/>
  <c r="AH59" i="3"/>
  <c r="AJ59" i="3" s="1"/>
  <c r="AG59" i="3"/>
  <c r="D169" i="8"/>
  <c r="M201" i="8"/>
  <c r="AL463" i="12"/>
  <c r="AN463" i="12" s="1"/>
  <c r="S504" i="8"/>
  <c r="AK463" i="12"/>
  <c r="AM463" i="12" s="1"/>
  <c r="K351" i="8"/>
  <c r="AG338" i="12"/>
  <c r="AI338" i="12" s="1"/>
  <c r="R379" i="8"/>
  <c r="AH338" i="12"/>
  <c r="AJ338" i="12" s="1"/>
  <c r="AH32" i="14"/>
  <c r="AJ32" i="14" s="1"/>
  <c r="AG32" i="14"/>
  <c r="I108" i="8"/>
  <c r="J514" i="8"/>
  <c r="R473" i="12"/>
  <c r="L458" i="8"/>
  <c r="U417" i="12"/>
  <c r="Y417" i="12" s="1"/>
  <c r="N458" i="8"/>
  <c r="V417" i="12"/>
  <c r="Z417" i="12" s="1"/>
  <c r="I297" i="8"/>
  <c r="C392" i="8"/>
  <c r="AK82" i="15"/>
  <c r="AM82" i="15" s="1"/>
  <c r="AL82" i="15"/>
  <c r="AN82" i="15" s="1"/>
  <c r="W16" i="14"/>
  <c r="AA16" i="14" s="1"/>
  <c r="X16" i="14"/>
  <c r="AB16" i="14" s="1"/>
  <c r="I519" i="8"/>
  <c r="AL80" i="12"/>
  <c r="AN80" i="12" s="1"/>
  <c r="AK80" i="12"/>
  <c r="AM80" i="12" s="1"/>
  <c r="S121" i="8"/>
  <c r="AG78" i="12"/>
  <c r="AI78" i="12" s="1"/>
  <c r="R119" i="8"/>
  <c r="AH78" i="12"/>
  <c r="AJ78" i="12" s="1"/>
  <c r="P424" i="8"/>
  <c r="D275" i="8"/>
  <c r="Q65" i="8"/>
  <c r="O65" i="8"/>
  <c r="W24" i="12"/>
  <c r="AA24" i="12" s="1"/>
  <c r="X24" i="12"/>
  <c r="AL51" i="15"/>
  <c r="AN51" i="15" s="1"/>
  <c r="AK51" i="15"/>
  <c r="AM51" i="15" s="1"/>
  <c r="H310" i="8"/>
  <c r="R81" i="15"/>
  <c r="K344" i="8"/>
  <c r="U307" i="12"/>
  <c r="Y307" i="12" s="1"/>
  <c r="N348" i="8"/>
  <c r="V307" i="12"/>
  <c r="Z307" i="12" s="1"/>
  <c r="L348" i="8"/>
  <c r="H193" i="8"/>
  <c r="AK33" i="13"/>
  <c r="AM33" i="13" s="1"/>
  <c r="AL33" i="13"/>
  <c r="AN33" i="13" s="1"/>
  <c r="R431" i="8"/>
  <c r="AH390" i="12"/>
  <c r="AJ390" i="12" s="1"/>
  <c r="AG390" i="12"/>
  <c r="R71" i="12"/>
  <c r="J112" i="8"/>
  <c r="F384" i="8"/>
  <c r="T343" i="12"/>
  <c r="AD343" i="12" s="1"/>
  <c r="G384" i="8"/>
  <c r="S343" i="12"/>
  <c r="K215" i="8"/>
  <c r="E105" i="8"/>
  <c r="AG290" i="12"/>
  <c r="AH290" i="12"/>
  <c r="AJ290" i="12" s="1"/>
  <c r="R331" i="8"/>
  <c r="S38" i="3"/>
  <c r="AC38" i="3" s="1"/>
  <c r="T38" i="3"/>
  <c r="AD38" i="3" s="1"/>
  <c r="AL270" i="12"/>
  <c r="AN270" i="12" s="1"/>
  <c r="AK270" i="12"/>
  <c r="AM270" i="12" s="1"/>
  <c r="S311" i="8"/>
  <c r="E94" i="8"/>
  <c r="O488" i="8"/>
  <c r="Q488" i="8"/>
  <c r="W447" i="12"/>
  <c r="AA447" i="12" s="1"/>
  <c r="X447" i="12"/>
  <c r="AB447" i="12" s="1"/>
  <c r="L408" i="8"/>
  <c r="U367" i="12"/>
  <c r="Y367" i="12" s="1"/>
  <c r="V367" i="12"/>
  <c r="Z367" i="12" s="1"/>
  <c r="N408" i="8"/>
  <c r="S88" i="8"/>
  <c r="AL47" i="12"/>
  <c r="AN47" i="12" s="1"/>
  <c r="AK47" i="12"/>
  <c r="AM47" i="12" s="1"/>
  <c r="AK33" i="12"/>
  <c r="AM33" i="12" s="1"/>
  <c r="S74" i="8"/>
  <c r="AL33" i="12"/>
  <c r="AN33" i="12" s="1"/>
  <c r="X74" i="3"/>
  <c r="AB74" i="3" s="1"/>
  <c r="W74" i="3"/>
  <c r="AA74" i="3" s="1"/>
  <c r="AG81" i="3"/>
  <c r="AI81" i="3" s="1"/>
  <c r="AH81" i="3"/>
  <c r="AJ81" i="3" s="1"/>
  <c r="R22" i="13"/>
  <c r="D353" i="8"/>
  <c r="K466" i="8"/>
  <c r="P348" i="8"/>
  <c r="K364" i="8"/>
  <c r="W86" i="15"/>
  <c r="X86" i="15"/>
  <c r="AB86" i="15" s="1"/>
  <c r="H360" i="8"/>
  <c r="W33" i="3"/>
  <c r="AA33" i="3" s="1"/>
  <c r="X33" i="3"/>
  <c r="X78" i="15"/>
  <c r="W78" i="15"/>
  <c r="AA78" i="15" s="1"/>
  <c r="K287" i="8"/>
  <c r="D235" i="8"/>
  <c r="M173" i="8"/>
  <c r="X384" i="12"/>
  <c r="AB384" i="12" s="1"/>
  <c r="Q425" i="8"/>
  <c r="W384" i="12"/>
  <c r="AA384" i="12" s="1"/>
  <c r="O425" i="8"/>
  <c r="C197" i="8"/>
  <c r="AK89" i="3"/>
  <c r="AM89" i="3" s="1"/>
  <c r="AL89" i="3"/>
  <c r="AN89" i="3" s="1"/>
  <c r="S42" i="15"/>
  <c r="AC42" i="15" s="1"/>
  <c r="T42" i="15"/>
  <c r="AD42" i="15" s="1"/>
  <c r="D257" i="8"/>
  <c r="T17" i="13"/>
  <c r="AD17" i="13" s="1"/>
  <c r="S17" i="13"/>
  <c r="AC17" i="13" s="1"/>
  <c r="C97" i="8"/>
  <c r="C378" i="8"/>
  <c r="J306" i="8"/>
  <c r="R265" i="12"/>
  <c r="J428" i="8"/>
  <c r="R387" i="12"/>
  <c r="G314" i="8"/>
  <c r="T273" i="12"/>
  <c r="AD273" i="12" s="1"/>
  <c r="S273" i="12"/>
  <c r="AC273" i="12" s="1"/>
  <c r="F314" i="8"/>
  <c r="W183" i="12"/>
  <c r="AA183" i="12" s="1"/>
  <c r="X183" i="12"/>
  <c r="O224" i="8"/>
  <c r="Q224" i="8"/>
  <c r="N123" i="8"/>
  <c r="U82" i="12"/>
  <c r="Y82" i="12" s="1"/>
  <c r="V82" i="12"/>
  <c r="Z82" i="12" s="1"/>
  <c r="L123" i="8"/>
  <c r="K111" i="8"/>
  <c r="T102" i="15"/>
  <c r="AD102" i="15" s="1"/>
  <c r="S102" i="15"/>
  <c r="AC102" i="15" s="1"/>
  <c r="AH52" i="3"/>
  <c r="AJ52" i="3" s="1"/>
  <c r="AG52" i="3"/>
  <c r="AI52" i="3" s="1"/>
  <c r="AH505" i="12"/>
  <c r="AJ505" i="12" s="1"/>
  <c r="R546" i="8"/>
  <c r="AG505" i="12"/>
  <c r="AI505" i="12" s="1"/>
  <c r="O476" i="8"/>
  <c r="X435" i="12"/>
  <c r="W435" i="12"/>
  <c r="AA435" i="12" s="1"/>
  <c r="Q476" i="8"/>
  <c r="T21" i="12"/>
  <c r="AD21" i="12" s="1"/>
  <c r="G62" i="8"/>
  <c r="F62" i="8"/>
  <c r="S21" i="12"/>
  <c r="T43" i="14"/>
  <c r="AD43" i="14" s="1"/>
  <c r="S43" i="14"/>
  <c r="AC43" i="14" s="1"/>
  <c r="I372" i="8"/>
  <c r="C252" i="8"/>
  <c r="V360" i="12"/>
  <c r="Z360" i="12" s="1"/>
  <c r="U360" i="12"/>
  <c r="Y360" i="12" s="1"/>
  <c r="L401" i="8"/>
  <c r="N401" i="8"/>
  <c r="R29" i="3"/>
  <c r="M311" i="8"/>
  <c r="H203" i="8"/>
  <c r="AL315" i="12"/>
  <c r="AN315" i="12" s="1"/>
  <c r="S356" i="8"/>
  <c r="AK315" i="12"/>
  <c r="AM315" i="12" s="1"/>
  <c r="E69" i="8"/>
  <c r="M247" i="8"/>
  <c r="R38" i="3"/>
  <c r="M352" i="8"/>
  <c r="M441" i="8"/>
  <c r="J309" i="8"/>
  <c r="R268" i="12"/>
  <c r="AK41" i="14"/>
  <c r="AM41" i="14" s="1"/>
  <c r="AL41" i="14"/>
  <c r="AN41" i="14" s="1"/>
  <c r="C377" i="8"/>
  <c r="X103" i="3"/>
  <c r="AB103" i="3" s="1"/>
  <c r="W103" i="3"/>
  <c r="AA103" i="3" s="1"/>
  <c r="AG25" i="13"/>
  <c r="AI25" i="13" s="1"/>
  <c r="AH25" i="13"/>
  <c r="AJ25" i="13" s="1"/>
  <c r="K161" i="8"/>
  <c r="R358" i="12"/>
  <c r="J399" i="8"/>
  <c r="E160" i="8"/>
  <c r="P466" i="8"/>
  <c r="AL471" i="12"/>
  <c r="AN471" i="12" s="1"/>
  <c r="AK471" i="12"/>
  <c r="AM471" i="12" s="1"/>
  <c r="S512" i="8"/>
  <c r="C495" i="8"/>
  <c r="M130" i="8"/>
  <c r="X227" i="12"/>
  <c r="AB227" i="12" s="1"/>
  <c r="W227" i="12"/>
  <c r="Q268" i="8"/>
  <c r="O268" i="8"/>
  <c r="X70" i="15"/>
  <c r="W70" i="15"/>
  <c r="AA70" i="15" s="1"/>
  <c r="J84" i="8"/>
  <c r="R43" i="12"/>
  <c r="S60" i="15"/>
  <c r="AC60" i="15" s="1"/>
  <c r="T60" i="15"/>
  <c r="AD60" i="15" s="1"/>
  <c r="H73" i="8"/>
  <c r="AL422" i="12"/>
  <c r="AN422" i="12" s="1"/>
  <c r="S463" i="8"/>
  <c r="AK422" i="12"/>
  <c r="AM422" i="12" s="1"/>
  <c r="K144" i="8"/>
  <c r="C397" i="8"/>
  <c r="S72" i="12"/>
  <c r="AC72" i="12" s="1"/>
  <c r="F113" i="8"/>
  <c r="G113" i="8"/>
  <c r="T72" i="12"/>
  <c r="AD72" i="12" s="1"/>
  <c r="C151" i="8"/>
  <c r="D307" i="8"/>
  <c r="K528" i="8"/>
  <c r="O221" i="8"/>
  <c r="X180" i="12"/>
  <c r="AB180" i="12" s="1"/>
  <c r="Q221" i="8"/>
  <c r="W180" i="12"/>
  <c r="P526" i="8"/>
  <c r="AL486" i="12"/>
  <c r="AN486" i="12" s="1"/>
  <c r="S527" i="8"/>
  <c r="AK486" i="12"/>
  <c r="AM486" i="12" s="1"/>
  <c r="E404" i="8"/>
  <c r="K316" i="8"/>
  <c r="R124" i="8"/>
  <c r="AH83" i="12"/>
  <c r="AJ83" i="12" s="1"/>
  <c r="AG83" i="12"/>
  <c r="AI83" i="12" s="1"/>
  <c r="C281" i="8"/>
  <c r="M280" i="8"/>
  <c r="I320" i="8"/>
  <c r="C527" i="8"/>
  <c r="S118" i="12"/>
  <c r="AC118" i="12" s="1"/>
  <c r="F159" i="8"/>
  <c r="T118" i="12"/>
  <c r="AD118" i="12" s="1"/>
  <c r="G159" i="8"/>
  <c r="AL495" i="12"/>
  <c r="AN495" i="12" s="1"/>
  <c r="S536" i="8"/>
  <c r="AK495" i="12"/>
  <c r="AM495" i="12" s="1"/>
  <c r="H402" i="8"/>
  <c r="E444" i="8"/>
  <c r="AG240" i="12"/>
  <c r="AI240" i="12" s="1"/>
  <c r="R281" i="8"/>
  <c r="AH240" i="12"/>
  <c r="AJ240" i="12" s="1"/>
  <c r="X491" i="12"/>
  <c r="AB491" i="12" s="1"/>
  <c r="O532" i="8"/>
  <c r="W491" i="12"/>
  <c r="AA491" i="12" s="1"/>
  <c r="Q532" i="8"/>
  <c r="N66" i="8"/>
  <c r="L66" i="8"/>
  <c r="V25" i="12"/>
  <c r="Z25" i="12" s="1"/>
  <c r="U25" i="12"/>
  <c r="Y25" i="12" s="1"/>
  <c r="O206" i="8"/>
  <c r="Q206" i="8"/>
  <c r="W165" i="12"/>
  <c r="X165" i="12"/>
  <c r="AB165" i="12" s="1"/>
  <c r="C248" i="8"/>
  <c r="M76" i="8"/>
  <c r="J495" i="8"/>
  <c r="R454" i="12"/>
  <c r="AK94" i="12"/>
  <c r="AM94" i="12" s="1"/>
  <c r="S135" i="8"/>
  <c r="AL94" i="12"/>
  <c r="AN94" i="12" s="1"/>
  <c r="D162" i="8"/>
  <c r="C361" i="8"/>
  <c r="H120" i="8"/>
  <c r="H176" i="8"/>
  <c r="T21" i="13"/>
  <c r="AD21" i="13" s="1"/>
  <c r="S21" i="13"/>
  <c r="AL132" i="12"/>
  <c r="AN132" i="12" s="1"/>
  <c r="AK132" i="12"/>
  <c r="AM132" i="12" s="1"/>
  <c r="S173" i="8"/>
  <c r="W16" i="12"/>
  <c r="O57" i="8"/>
  <c r="Q57" i="8"/>
  <c r="X16" i="12"/>
  <c r="AB16" i="12" s="1"/>
  <c r="M357" i="8"/>
  <c r="P199" i="8"/>
  <c r="H546" i="8"/>
  <c r="C398" i="8"/>
  <c r="AH397" i="12"/>
  <c r="AJ397" i="12" s="1"/>
  <c r="AG397" i="12"/>
  <c r="R438" i="8"/>
  <c r="E310" i="8"/>
  <c r="K491" i="8"/>
  <c r="AG64" i="15"/>
  <c r="AH64" i="15"/>
  <c r="AJ64" i="15" s="1"/>
  <c r="C145" i="8"/>
  <c r="R211" i="8"/>
  <c r="AH170" i="12"/>
  <c r="AJ170" i="12" s="1"/>
  <c r="AG170" i="12"/>
  <c r="S378" i="8"/>
  <c r="AL337" i="12"/>
  <c r="AN337" i="12" s="1"/>
  <c r="AK337" i="12"/>
  <c r="AM337" i="12" s="1"/>
  <c r="P254" i="8"/>
  <c r="H440" i="8"/>
  <c r="I216" i="8"/>
  <c r="N420" i="8"/>
  <c r="U379" i="12"/>
  <c r="Y379" i="12" s="1"/>
  <c r="L420" i="8"/>
  <c r="V379" i="12"/>
  <c r="Z379" i="12" s="1"/>
  <c r="G515" i="8"/>
  <c r="S474" i="12"/>
  <c r="AC474" i="12" s="1"/>
  <c r="F515" i="8"/>
  <c r="T474" i="12"/>
  <c r="AD474" i="12" s="1"/>
  <c r="S498" i="8"/>
  <c r="AL457" i="12"/>
  <c r="AN457" i="12" s="1"/>
  <c r="AK457" i="12"/>
  <c r="AM457" i="12" s="1"/>
  <c r="R399" i="8"/>
  <c r="AH358" i="12"/>
  <c r="AJ358" i="12" s="1"/>
  <c r="AG358" i="12"/>
  <c r="AI358" i="12" s="1"/>
  <c r="AG33" i="13"/>
  <c r="AI33" i="13" s="1"/>
  <c r="AH33" i="13"/>
  <c r="AJ33" i="13" s="1"/>
  <c r="AG470" i="12"/>
  <c r="AI470" i="12" s="1"/>
  <c r="R511" i="8"/>
  <c r="AH470" i="12"/>
  <c r="AJ470" i="12" s="1"/>
  <c r="R398" i="12"/>
  <c r="J439" i="8"/>
  <c r="AK36" i="15"/>
  <c r="AM36" i="15" s="1"/>
  <c r="AL36" i="15"/>
  <c r="AK387" i="12"/>
  <c r="AM387" i="12" s="1"/>
  <c r="S428" i="8"/>
  <c r="AL387" i="12"/>
  <c r="AN387" i="12" s="1"/>
  <c r="M331" i="8"/>
  <c r="H411" i="8"/>
  <c r="I219" i="8"/>
  <c r="C320" i="8"/>
  <c r="K508" i="8"/>
  <c r="R7" i="3"/>
  <c r="R96" i="3"/>
  <c r="W495" i="12"/>
  <c r="AA495" i="12" s="1"/>
  <c r="X495" i="12"/>
  <c r="AB495" i="12" s="1"/>
  <c r="Q536" i="8"/>
  <c r="O536" i="8"/>
  <c r="K396" i="8"/>
  <c r="W300" i="12"/>
  <c r="Q341" i="8"/>
  <c r="X300" i="12"/>
  <c r="AB300" i="12" s="1"/>
  <c r="O341" i="8"/>
  <c r="C348" i="8"/>
  <c r="E398" i="8"/>
  <c r="I341" i="8"/>
  <c r="P410" i="8"/>
  <c r="H101" i="8"/>
  <c r="S197" i="12"/>
  <c r="AC197" i="12" s="1"/>
  <c r="F238" i="8"/>
  <c r="G238" i="8"/>
  <c r="T197" i="12"/>
  <c r="AD197" i="12" s="1"/>
  <c r="E78" i="8"/>
  <c r="J87" i="8"/>
  <c r="R46" i="12"/>
  <c r="H274" i="8"/>
  <c r="D183" i="8"/>
  <c r="L543" i="8"/>
  <c r="U502" i="12"/>
  <c r="Y502" i="12" s="1"/>
  <c r="V502" i="12"/>
  <c r="Z502" i="12" s="1"/>
  <c r="N543" i="8"/>
  <c r="C110" i="8"/>
  <c r="I273" i="8"/>
  <c r="H185" i="8"/>
  <c r="J413" i="8"/>
  <c r="R372" i="12"/>
  <c r="AL175" i="12"/>
  <c r="AN175" i="12" s="1"/>
  <c r="AK175" i="12"/>
  <c r="AM175" i="12" s="1"/>
  <c r="S216" i="8"/>
  <c r="X24" i="15"/>
  <c r="W24" i="15"/>
  <c r="AA24" i="15" s="1"/>
  <c r="AL105" i="3"/>
  <c r="AN105" i="3" s="1"/>
  <c r="AK105" i="3"/>
  <c r="AM105" i="3" s="1"/>
  <c r="S154" i="8"/>
  <c r="AL113" i="12"/>
  <c r="AN113" i="12" s="1"/>
  <c r="AK113" i="12"/>
  <c r="AM113" i="12" s="1"/>
  <c r="X21" i="13"/>
  <c r="AB21" i="13" s="1"/>
  <c r="W21" i="13"/>
  <c r="M48" i="8"/>
  <c r="S65" i="8"/>
  <c r="AL24" i="12"/>
  <c r="AN24" i="12" s="1"/>
  <c r="AK24" i="12"/>
  <c r="AM24" i="12" s="1"/>
  <c r="S418" i="12"/>
  <c r="G459" i="8"/>
  <c r="F459" i="8"/>
  <c r="T418" i="12"/>
  <c r="AD418" i="12" s="1"/>
  <c r="T269" i="12"/>
  <c r="AD269" i="12" s="1"/>
  <c r="S269" i="12"/>
  <c r="AC269" i="12" s="1"/>
  <c r="F310" i="8"/>
  <c r="G310" i="8"/>
  <c r="C153" i="8"/>
  <c r="F200" i="8"/>
  <c r="S159" i="12"/>
  <c r="G200" i="8"/>
  <c r="T159" i="12"/>
  <c r="AD159" i="12" s="1"/>
  <c r="U92" i="3"/>
  <c r="Y92" i="3" s="1"/>
  <c r="V92" i="3"/>
  <c r="Z92" i="3" s="1"/>
  <c r="Q445" i="8"/>
  <c r="X404" i="12"/>
  <c r="W404" i="12"/>
  <c r="AA404" i="12" s="1"/>
  <c r="O445" i="8"/>
  <c r="P506" i="8"/>
  <c r="P131" i="8"/>
  <c r="F367" i="8"/>
  <c r="S326" i="12"/>
  <c r="T326" i="12"/>
  <c r="AD326" i="12" s="1"/>
  <c r="G367" i="8"/>
  <c r="S27" i="13"/>
  <c r="AC27" i="13" s="1"/>
  <c r="T27" i="13"/>
  <c r="AD27" i="13" s="1"/>
  <c r="P202" i="8"/>
  <c r="P307" i="8"/>
  <c r="W363" i="12"/>
  <c r="AA363" i="12" s="1"/>
  <c r="O404" i="8"/>
  <c r="X363" i="12"/>
  <c r="AB363" i="12" s="1"/>
  <c r="Q404" i="8"/>
  <c r="P441" i="8"/>
  <c r="M360" i="8"/>
  <c r="AH31" i="3"/>
  <c r="AJ31" i="3" s="1"/>
  <c r="AG31" i="3"/>
  <c r="AI31" i="3" s="1"/>
  <c r="O515" i="8"/>
  <c r="X474" i="12"/>
  <c r="AB474" i="12" s="1"/>
  <c r="W474" i="12"/>
  <c r="Q515" i="8"/>
  <c r="AL60" i="15"/>
  <c r="AN60" i="15" s="1"/>
  <c r="AK60" i="15"/>
  <c r="AM60" i="15" s="1"/>
  <c r="AL438" i="12"/>
  <c r="AN438" i="12" s="1"/>
  <c r="S479" i="8"/>
  <c r="AK438" i="12"/>
  <c r="AM438" i="12" s="1"/>
  <c r="E54" i="8"/>
  <c r="AK172" i="12"/>
  <c r="AM172" i="12" s="1"/>
  <c r="AL172" i="12"/>
  <c r="AN172" i="12" s="1"/>
  <c r="S213" i="8"/>
  <c r="M405" i="8"/>
  <c r="D152" i="8"/>
  <c r="H222" i="8"/>
  <c r="F552" i="8"/>
  <c r="T511" i="12"/>
  <c r="AD511" i="12" s="1"/>
  <c r="S511" i="12"/>
  <c r="G552" i="8"/>
  <c r="R224" i="8"/>
  <c r="AG183" i="12"/>
  <c r="AH183" i="12"/>
  <c r="AJ183" i="12" s="1"/>
  <c r="K91" i="8"/>
  <c r="M334" i="8"/>
  <c r="R89" i="12"/>
  <c r="J130" i="8"/>
  <c r="H263" i="8"/>
  <c r="C474" i="8"/>
  <c r="I332" i="8"/>
  <c r="E432" i="8"/>
  <c r="J445" i="8"/>
  <c r="R404" i="12"/>
  <c r="N272" i="8"/>
  <c r="U231" i="12"/>
  <c r="Y231" i="12" s="1"/>
  <c r="L272" i="8"/>
  <c r="V231" i="12"/>
  <c r="Z231" i="12" s="1"/>
  <c r="AL53" i="12"/>
  <c r="AN53" i="12" s="1"/>
  <c r="AK53" i="12"/>
  <c r="AM53" i="12" s="1"/>
  <c r="S94" i="8"/>
  <c r="K297" i="8"/>
  <c r="M290" i="8"/>
  <c r="R122" i="12"/>
  <c r="J163" i="8"/>
  <c r="F245" i="8"/>
  <c r="T204" i="12"/>
  <c r="AD204" i="12" s="1"/>
  <c r="G245" i="8"/>
  <c r="S204" i="12"/>
  <c r="M509" i="8"/>
  <c r="AK78" i="3"/>
  <c r="AM78" i="3" s="1"/>
  <c r="AL78" i="3"/>
  <c r="AN78" i="3" s="1"/>
  <c r="O191" i="8"/>
  <c r="X150" i="12"/>
  <c r="AB150" i="12" s="1"/>
  <c r="Q191" i="8"/>
  <c r="W150" i="12"/>
  <c r="AA150" i="12" s="1"/>
  <c r="AH268" i="12"/>
  <c r="AJ268" i="12" s="1"/>
  <c r="R309" i="8"/>
  <c r="AG268" i="12"/>
  <c r="M66" i="8"/>
  <c r="I495" i="8"/>
  <c r="T59" i="15"/>
  <c r="AD59" i="15" s="1"/>
  <c r="S59" i="15"/>
  <c r="AC59" i="15" s="1"/>
  <c r="E420" i="8"/>
  <c r="O498" i="8"/>
  <c r="W457" i="12"/>
  <c r="X457" i="12"/>
  <c r="AB457" i="12" s="1"/>
  <c r="Q498" i="8"/>
  <c r="T405" i="12"/>
  <c r="AD405" i="12" s="1"/>
  <c r="S405" i="12"/>
  <c r="G446" i="8"/>
  <c r="F446" i="8"/>
  <c r="AH15" i="13"/>
  <c r="AJ15" i="13" s="1"/>
  <c r="AG15" i="13"/>
  <c r="R510" i="12"/>
  <c r="J551" i="8"/>
  <c r="D175" i="8"/>
  <c r="C143" i="8"/>
  <c r="S53" i="15"/>
  <c r="T53" i="15"/>
  <c r="AD53" i="15" s="1"/>
  <c r="U55" i="15"/>
  <c r="Y55" i="15" s="1"/>
  <c r="V55" i="15"/>
  <c r="Z55" i="15" s="1"/>
  <c r="V92" i="15"/>
  <c r="Z92" i="15" s="1"/>
  <c r="U92" i="15"/>
  <c r="Y92" i="15" s="1"/>
  <c r="X43" i="15"/>
  <c r="AB43" i="15" s="1"/>
  <c r="W43" i="15"/>
  <c r="I252" i="8"/>
  <c r="E277" i="8"/>
  <c r="E119" i="8"/>
  <c r="J155" i="8"/>
  <c r="R114" i="12"/>
  <c r="R100" i="15"/>
  <c r="U104" i="3"/>
  <c r="Y104" i="3" s="1"/>
  <c r="V104" i="3"/>
  <c r="Z104" i="3" s="1"/>
  <c r="J231" i="8"/>
  <c r="R190" i="12"/>
  <c r="T29" i="12"/>
  <c r="AD29" i="12" s="1"/>
  <c r="F70" i="8"/>
  <c r="G70" i="8"/>
  <c r="S29" i="12"/>
  <c r="AC29" i="12" s="1"/>
  <c r="J269" i="8"/>
  <c r="R228" i="12"/>
  <c r="AL66" i="12"/>
  <c r="AN66" i="12" s="1"/>
  <c r="AK66" i="12"/>
  <c r="S107" i="8"/>
  <c r="J290" i="8"/>
  <c r="R249" i="12"/>
  <c r="M532" i="8"/>
  <c r="AG267" i="12"/>
  <c r="AI267" i="12" s="1"/>
  <c r="AH267" i="12"/>
  <c r="AJ267" i="12" s="1"/>
  <c r="R308" i="8"/>
  <c r="C117" i="8"/>
  <c r="P423" i="8"/>
  <c r="C60" i="8"/>
  <c r="AK356" i="12"/>
  <c r="AM356" i="12" s="1"/>
  <c r="AL356" i="12"/>
  <c r="AN356" i="12" s="1"/>
  <c r="S397" i="8"/>
  <c r="AK33" i="3"/>
  <c r="AM33" i="3" s="1"/>
  <c r="AL33" i="3"/>
  <c r="AN33" i="3" s="1"/>
  <c r="D444" i="8"/>
  <c r="P249" i="8"/>
  <c r="W89" i="15"/>
  <c r="AA89" i="15" s="1"/>
  <c r="X89" i="15"/>
  <c r="AG37" i="14"/>
  <c r="AH37" i="14"/>
  <c r="AJ37" i="14" s="1"/>
  <c r="W38" i="15"/>
  <c r="AA38" i="15" s="1"/>
  <c r="X38" i="15"/>
  <c r="AB38" i="15" s="1"/>
  <c r="D193" i="8"/>
  <c r="T439" i="12"/>
  <c r="AD439" i="12" s="1"/>
  <c r="S439" i="12"/>
  <c r="AC439" i="12" s="1"/>
  <c r="G480" i="8"/>
  <c r="F480" i="8"/>
  <c r="U220" i="12"/>
  <c r="Y220" i="12" s="1"/>
  <c r="V220" i="12"/>
  <c r="Z220" i="12" s="1"/>
  <c r="N261" i="8"/>
  <c r="L261" i="8"/>
  <c r="K90" i="8"/>
  <c r="T32" i="3"/>
  <c r="AD32" i="3" s="1"/>
  <c r="S32" i="3"/>
  <c r="AC32" i="3" s="1"/>
  <c r="K151" i="8"/>
  <c r="G343" i="8"/>
  <c r="T302" i="12"/>
  <c r="AD302" i="12" s="1"/>
  <c r="S302" i="12"/>
  <c r="F343" i="8"/>
  <c r="E96" i="8"/>
  <c r="M177" i="8"/>
  <c r="P481" i="8"/>
  <c r="H186" i="8"/>
  <c r="I513" i="8"/>
  <c r="K162" i="8"/>
  <c r="G449" i="8"/>
  <c r="F449" i="8"/>
  <c r="T408" i="12"/>
  <c r="AD408" i="12" s="1"/>
  <c r="S408" i="12"/>
  <c r="AC408" i="12" s="1"/>
  <c r="R55" i="8"/>
  <c r="AG14" i="12"/>
  <c r="AI14" i="12" s="1"/>
  <c r="AH14" i="12"/>
  <c r="AJ14" i="12" s="1"/>
  <c r="AL34" i="14"/>
  <c r="AN34" i="14" s="1"/>
  <c r="AK34" i="14"/>
  <c r="AM34" i="14" s="1"/>
  <c r="U415" i="12"/>
  <c r="Y415" i="12" s="1"/>
  <c r="L456" i="8"/>
  <c r="V415" i="12"/>
  <c r="Z415" i="12" s="1"/>
  <c r="N456" i="8"/>
  <c r="AH24" i="14"/>
  <c r="AJ24" i="14" s="1"/>
  <c r="AG24" i="14"/>
  <c r="H269" i="8"/>
  <c r="E281" i="8"/>
  <c r="D93" i="8"/>
  <c r="M372" i="8"/>
  <c r="R419" i="12"/>
  <c r="J460" i="8"/>
  <c r="O374" i="8"/>
  <c r="X333" i="12"/>
  <c r="AB333" i="12" s="1"/>
  <c r="Q374" i="8"/>
  <c r="W333" i="12"/>
  <c r="AA333" i="12" s="1"/>
  <c r="AK243" i="12"/>
  <c r="AM243" i="12" s="1"/>
  <c r="S284" i="8"/>
  <c r="AL243" i="12"/>
  <c r="AN243" i="12" s="1"/>
  <c r="T34" i="14"/>
  <c r="AD34" i="14" s="1"/>
  <c r="S34" i="14"/>
  <c r="AC34" i="14" s="1"/>
  <c r="U116" i="12"/>
  <c r="Y116" i="12" s="1"/>
  <c r="N157" i="8"/>
  <c r="V116" i="12"/>
  <c r="Z116" i="12" s="1"/>
  <c r="L157" i="8"/>
  <c r="P118" i="8"/>
  <c r="K63" i="8"/>
  <c r="U39" i="14"/>
  <c r="Y39" i="14" s="1"/>
  <c r="V39" i="14"/>
  <c r="Z39" i="14" s="1"/>
  <c r="AG489" i="12"/>
  <c r="R530" i="8"/>
  <c r="AH489" i="12"/>
  <c r="AJ489" i="12" s="1"/>
  <c r="AH166" i="12"/>
  <c r="AJ166" i="12" s="1"/>
  <c r="AG166" i="12"/>
  <c r="R207" i="8"/>
  <c r="V500" i="12"/>
  <c r="Z500" i="12" s="1"/>
  <c r="U500" i="12"/>
  <c r="Y500" i="12" s="1"/>
  <c r="N541" i="8"/>
  <c r="L541" i="8"/>
  <c r="AL10" i="12"/>
  <c r="AN10" i="12" s="1"/>
  <c r="S51" i="8"/>
  <c r="AK10" i="12"/>
  <c r="AM10" i="12" s="1"/>
  <c r="AK51" i="12"/>
  <c r="AM51" i="12" s="1"/>
  <c r="S92" i="8"/>
  <c r="AL51" i="12"/>
  <c r="AN51" i="12" s="1"/>
  <c r="W89" i="3"/>
  <c r="X89" i="3"/>
  <c r="AB89" i="3" s="1"/>
  <c r="P479" i="8"/>
  <c r="R224" i="12"/>
  <c r="J265" i="8"/>
  <c r="D535" i="8"/>
  <c r="S344" i="12"/>
  <c r="G385" i="8"/>
  <c r="F385" i="8"/>
  <c r="T344" i="12"/>
  <c r="AD344" i="12" s="1"/>
  <c r="C163" i="8"/>
  <c r="AK38" i="12"/>
  <c r="AM38" i="12" s="1"/>
  <c r="AL38" i="12"/>
  <c r="AN38" i="12" s="1"/>
  <c r="S79" i="8"/>
  <c r="E366" i="8"/>
  <c r="I105" i="8"/>
  <c r="I536" i="8"/>
  <c r="D509" i="8"/>
  <c r="S22" i="16"/>
  <c r="AC22" i="16" s="1"/>
  <c r="T22" i="16"/>
  <c r="AD22" i="16" s="1"/>
  <c r="P418" i="8"/>
  <c r="J94" i="8"/>
  <c r="R53" i="12"/>
  <c r="P268" i="8"/>
  <c r="C466" i="8"/>
  <c r="I336" i="8"/>
  <c r="AH155" i="12"/>
  <c r="AJ155" i="12" s="1"/>
  <c r="R196" i="8"/>
  <c r="AG155" i="12"/>
  <c r="AI155" i="12" s="1"/>
  <c r="W14" i="12"/>
  <c r="X14" i="12"/>
  <c r="AB14" i="12" s="1"/>
  <c r="Q55" i="8"/>
  <c r="O55" i="8"/>
  <c r="Q437" i="8"/>
  <c r="W396" i="12"/>
  <c r="AA396" i="12" s="1"/>
  <c r="O437" i="8"/>
  <c r="X396" i="12"/>
  <c r="F429" i="8"/>
  <c r="T388" i="12"/>
  <c r="AD388" i="12" s="1"/>
  <c r="G429" i="8"/>
  <c r="S388" i="12"/>
  <c r="N101" i="8"/>
  <c r="L101" i="8"/>
  <c r="V60" i="12"/>
  <c r="Z60" i="12" s="1"/>
  <c r="U60" i="12"/>
  <c r="M542" i="8"/>
  <c r="C298" i="8"/>
  <c r="W345" i="12"/>
  <c r="AA345" i="12" s="1"/>
  <c r="Q386" i="8"/>
  <c r="X345" i="12"/>
  <c r="AB345" i="12" s="1"/>
  <c r="O386" i="8"/>
  <c r="M104" i="8"/>
  <c r="V64" i="3"/>
  <c r="Z64" i="3" s="1"/>
  <c r="U64" i="3"/>
  <c r="Y64" i="3" s="1"/>
  <c r="M378" i="8"/>
  <c r="J522" i="8"/>
  <c r="R481" i="12"/>
  <c r="T46" i="14"/>
  <c r="AD46" i="14" s="1"/>
  <c r="S46" i="14"/>
  <c r="AC46" i="14" s="1"/>
  <c r="M185" i="8"/>
  <c r="D452" i="8"/>
  <c r="C164" i="8"/>
  <c r="Q352" i="8"/>
  <c r="X311" i="12"/>
  <c r="AB311" i="12" s="1"/>
  <c r="W311" i="12"/>
  <c r="O352" i="8"/>
  <c r="O412" i="8"/>
  <c r="W371" i="12"/>
  <c r="X371" i="12"/>
  <c r="AB371" i="12" s="1"/>
  <c r="Q412" i="8"/>
  <c r="D489" i="8"/>
  <c r="I259" i="8"/>
  <c r="W178" i="12"/>
  <c r="O219" i="8"/>
  <c r="Q219" i="8"/>
  <c r="X178" i="12"/>
  <c r="AB178" i="12" s="1"/>
  <c r="O354" i="8"/>
  <c r="W313" i="12"/>
  <c r="AA313" i="12" s="1"/>
  <c r="Q354" i="8"/>
  <c r="X313" i="12"/>
  <c r="C81" i="8"/>
  <c r="L232" i="8"/>
  <c r="N232" i="8"/>
  <c r="V191" i="12"/>
  <c r="Z191" i="12" s="1"/>
  <c r="U191" i="12"/>
  <c r="Y191" i="12" s="1"/>
  <c r="M440" i="8"/>
  <c r="I378" i="8"/>
  <c r="V62" i="3"/>
  <c r="Z62" i="3" s="1"/>
  <c r="U62" i="3"/>
  <c r="Y62" i="3" s="1"/>
  <c r="I481" i="8"/>
  <c r="AK380" i="12"/>
  <c r="AM380" i="12" s="1"/>
  <c r="S421" i="8"/>
  <c r="AL380" i="12"/>
  <c r="AN380" i="12" s="1"/>
  <c r="C150" i="8"/>
  <c r="M390" i="8"/>
  <c r="I319" i="8"/>
  <c r="T76" i="12"/>
  <c r="AD76" i="12" s="1"/>
  <c r="S76" i="12"/>
  <c r="F117" i="8"/>
  <c r="G117" i="8"/>
  <c r="M133" i="8"/>
  <c r="N464" i="8"/>
  <c r="L464" i="8"/>
  <c r="V423" i="12"/>
  <c r="Z423" i="12" s="1"/>
  <c r="U423" i="12"/>
  <c r="Y423" i="12" s="1"/>
  <c r="I454" i="8"/>
  <c r="S341" i="8"/>
  <c r="AK300" i="12"/>
  <c r="AM300" i="12" s="1"/>
  <c r="AL300" i="12"/>
  <c r="AN300" i="12" s="1"/>
  <c r="H404" i="8"/>
  <c r="E369" i="8"/>
  <c r="K242" i="8"/>
  <c r="T63" i="3"/>
  <c r="AD63" i="3" s="1"/>
  <c r="S63" i="3"/>
  <c r="AC63" i="3" s="1"/>
  <c r="P90" i="8"/>
  <c r="I81" i="8"/>
  <c r="S26" i="13"/>
  <c r="T26" i="13"/>
  <c r="AD26" i="13" s="1"/>
  <c r="J326" i="8"/>
  <c r="R285" i="12"/>
  <c r="D116" i="8"/>
  <c r="AK13" i="14"/>
  <c r="AM13" i="14" s="1"/>
  <c r="AL13" i="14"/>
  <c r="AN13" i="14" s="1"/>
  <c r="P404" i="8"/>
  <c r="J377" i="8"/>
  <c r="R336" i="12"/>
  <c r="Q262" i="8"/>
  <c r="O262" i="8"/>
  <c r="W221" i="12"/>
  <c r="AA221" i="12" s="1"/>
  <c r="X221" i="12"/>
  <c r="E549" i="8"/>
  <c r="S333" i="12"/>
  <c r="F374" i="8"/>
  <c r="T333" i="12"/>
  <c r="AD333" i="12" s="1"/>
  <c r="G374" i="8"/>
  <c r="I421" i="8"/>
  <c r="E222" i="8"/>
  <c r="AG61" i="15"/>
  <c r="AH61" i="15"/>
  <c r="AJ61" i="15" s="1"/>
  <c r="I134" i="8"/>
  <c r="K397" i="8"/>
  <c r="M189" i="8"/>
  <c r="I492" i="8"/>
  <c r="E441" i="8"/>
  <c r="T74" i="3"/>
  <c r="AD74" i="3" s="1"/>
  <c r="S74" i="3"/>
  <c r="AC74" i="3" s="1"/>
  <c r="J190" i="8"/>
  <c r="R149" i="12"/>
  <c r="L126" i="8"/>
  <c r="U85" i="12"/>
  <c r="Y85" i="12" s="1"/>
  <c r="N126" i="8"/>
  <c r="V85" i="12"/>
  <c r="Z85" i="12" s="1"/>
  <c r="W201" i="12"/>
  <c r="X201" i="12"/>
  <c r="AB201" i="12" s="1"/>
  <c r="Q242" i="8"/>
  <c r="O242" i="8"/>
  <c r="L179" i="8"/>
  <c r="U138" i="12"/>
  <c r="Y138" i="12" s="1"/>
  <c r="V138" i="12"/>
  <c r="Z138" i="12" s="1"/>
  <c r="N179" i="8"/>
  <c r="S23" i="14"/>
  <c r="AC23" i="14" s="1"/>
  <c r="T23" i="14"/>
  <c r="AD23" i="14" s="1"/>
  <c r="X115" i="12"/>
  <c r="O156" i="8"/>
  <c r="W115" i="12"/>
  <c r="AA115" i="12" s="1"/>
  <c r="Q156" i="8"/>
  <c r="E130" i="8"/>
  <c r="I473" i="8"/>
  <c r="I195" i="8"/>
  <c r="AG103" i="12"/>
  <c r="R144" i="8"/>
  <c r="AH103" i="12"/>
  <c r="AJ103" i="12" s="1"/>
  <c r="R38" i="15"/>
  <c r="J103" i="8"/>
  <c r="R62" i="12"/>
  <c r="G229" i="8"/>
  <c r="S188" i="12"/>
  <c r="T188" i="12"/>
  <c r="AD188" i="12" s="1"/>
  <c r="F229" i="8"/>
  <c r="E544" i="8"/>
  <c r="M523" i="8"/>
  <c r="M256" i="8"/>
  <c r="AH54" i="12"/>
  <c r="AJ54" i="12" s="1"/>
  <c r="AG54" i="12"/>
  <c r="R95" i="8"/>
  <c r="S128" i="8"/>
  <c r="AK87" i="12"/>
  <c r="AM87" i="12" s="1"/>
  <c r="AL87" i="12"/>
  <c r="AN87" i="12" s="1"/>
  <c r="K202" i="8"/>
  <c r="K423" i="8"/>
  <c r="R69" i="3"/>
  <c r="C118" i="8"/>
  <c r="P194" i="8"/>
  <c r="C484" i="8"/>
  <c r="P450" i="8"/>
  <c r="R107" i="15"/>
  <c r="AL57" i="3"/>
  <c r="AN57" i="3" s="1"/>
  <c r="AK57" i="3"/>
  <c r="AM57" i="3" s="1"/>
  <c r="M474" i="8"/>
  <c r="D422" i="8"/>
  <c r="X297" i="12"/>
  <c r="AB297" i="12" s="1"/>
  <c r="O338" i="8"/>
  <c r="Q338" i="8"/>
  <c r="W297" i="12"/>
  <c r="AA297" i="12" s="1"/>
  <c r="C490" i="8"/>
  <c r="U83" i="3"/>
  <c r="Y83" i="3" s="1"/>
  <c r="V83" i="3"/>
  <c r="Z83" i="3" s="1"/>
  <c r="AH296" i="12"/>
  <c r="AJ296" i="12" s="1"/>
  <c r="R337" i="8"/>
  <c r="AG296" i="12"/>
  <c r="X11" i="13"/>
  <c r="AB11" i="13" s="1"/>
  <c r="W11" i="13"/>
  <c r="I181" i="8"/>
  <c r="H171" i="8"/>
  <c r="Q100" i="8"/>
  <c r="X59" i="12"/>
  <c r="AB59" i="12" s="1"/>
  <c r="O100" i="8"/>
  <c r="W59" i="12"/>
  <c r="V18" i="3"/>
  <c r="Z18" i="3" s="1"/>
  <c r="U18" i="3"/>
  <c r="S149" i="8"/>
  <c r="AK108" i="12"/>
  <c r="AM108" i="12" s="1"/>
  <c r="AL108" i="12"/>
  <c r="AN108" i="12" s="1"/>
  <c r="E174" i="8"/>
  <c r="AG12" i="15"/>
  <c r="AH12" i="15"/>
  <c r="AJ12" i="15" s="1"/>
  <c r="AK437" i="12"/>
  <c r="AM437" i="12" s="1"/>
  <c r="S478" i="8"/>
  <c r="AL437" i="12"/>
  <c r="AN437" i="12" s="1"/>
  <c r="E152" i="8"/>
  <c r="AH429" i="12"/>
  <c r="AJ429" i="12" s="1"/>
  <c r="AG429" i="12"/>
  <c r="R470" i="8"/>
  <c r="I552" i="8"/>
  <c r="R10" i="13"/>
  <c r="X285" i="12"/>
  <c r="W285" i="12"/>
  <c r="AA285" i="12" s="1"/>
  <c r="Q326" i="8"/>
  <c r="O326" i="8"/>
  <c r="R83" i="8"/>
  <c r="AG42" i="12"/>
  <c r="AI42" i="12" s="1"/>
  <c r="AH42" i="12"/>
  <c r="AJ42" i="12" s="1"/>
  <c r="C274" i="8"/>
  <c r="AK441" i="12"/>
  <c r="AM441" i="12" s="1"/>
  <c r="AL441" i="12"/>
  <c r="AN441" i="12" s="1"/>
  <c r="S482" i="8"/>
  <c r="Q214" i="8"/>
  <c r="W173" i="12"/>
  <c r="O214" i="8"/>
  <c r="X173" i="12"/>
  <c r="AB173" i="12" s="1"/>
  <c r="G163" i="8"/>
  <c r="T122" i="12"/>
  <c r="AD122" i="12" s="1"/>
  <c r="F163" i="8"/>
  <c r="S122" i="12"/>
  <c r="AC122" i="12" s="1"/>
  <c r="S276" i="12"/>
  <c r="AC276" i="12" s="1"/>
  <c r="F317" i="8"/>
  <c r="G317" i="8"/>
  <c r="T276" i="12"/>
  <c r="AD276" i="12" s="1"/>
  <c r="K119" i="8"/>
  <c r="AG16" i="16"/>
  <c r="AH16" i="16"/>
  <c r="AJ16" i="16" s="1"/>
  <c r="AG158" i="12"/>
  <c r="AI158" i="12" s="1"/>
  <c r="AH158" i="12"/>
  <c r="AJ158" i="12" s="1"/>
  <c r="R199" i="8"/>
  <c r="AK73" i="15"/>
  <c r="AL73" i="15"/>
  <c r="AN73" i="15" s="1"/>
  <c r="X312" i="12"/>
  <c r="AB312" i="12" s="1"/>
  <c r="Q353" i="8"/>
  <c r="O353" i="8"/>
  <c r="W312" i="12"/>
  <c r="I474" i="8"/>
  <c r="L53" i="8"/>
  <c r="V12" i="12"/>
  <c r="Z12" i="12" s="1"/>
  <c r="N53" i="8"/>
  <c r="U12" i="12"/>
  <c r="Y12" i="12" s="1"/>
  <c r="I472" i="8"/>
  <c r="R380" i="8"/>
  <c r="AH339" i="12"/>
  <c r="AJ339" i="12" s="1"/>
  <c r="AG339" i="12"/>
  <c r="AI339" i="12" s="1"/>
  <c r="D378" i="8"/>
  <c r="K135" i="8"/>
  <c r="T99" i="3"/>
  <c r="AD99" i="3" s="1"/>
  <c r="S99" i="3"/>
  <c r="H311" i="8"/>
  <c r="C296" i="8"/>
  <c r="H400" i="8"/>
  <c r="T106" i="15"/>
  <c r="AD106" i="15" s="1"/>
  <c r="S106" i="15"/>
  <c r="AC106" i="15" s="1"/>
  <c r="R326" i="12"/>
  <c r="J367" i="8"/>
  <c r="I360" i="8"/>
  <c r="C271" i="8"/>
  <c r="S384" i="8"/>
  <c r="AK343" i="12"/>
  <c r="AM343" i="12" s="1"/>
  <c r="AL343" i="12"/>
  <c r="AN343" i="12" s="1"/>
  <c r="AL79" i="15"/>
  <c r="AN79" i="15" s="1"/>
  <c r="AK79" i="15"/>
  <c r="AM79" i="15" s="1"/>
  <c r="D264" i="8"/>
  <c r="U466" i="12"/>
  <c r="Y466" i="12" s="1"/>
  <c r="L507" i="8"/>
  <c r="N507" i="8"/>
  <c r="V466" i="12"/>
  <c r="Z466" i="12" s="1"/>
  <c r="AH209" i="12"/>
  <c r="AJ209" i="12" s="1"/>
  <c r="AG209" i="12"/>
  <c r="R250" i="8"/>
  <c r="M349" i="8"/>
  <c r="V70" i="3"/>
  <c r="Z70" i="3" s="1"/>
  <c r="U70" i="3"/>
  <c r="Y70" i="3" s="1"/>
  <c r="S40" i="3"/>
  <c r="AC40" i="3" s="1"/>
  <c r="T40" i="3"/>
  <c r="AD40" i="3" s="1"/>
  <c r="M136" i="8"/>
  <c r="R31" i="15"/>
  <c r="C182" i="8"/>
  <c r="P154" i="8"/>
  <c r="T11" i="15"/>
  <c r="AD11" i="15" s="1"/>
  <c r="S11" i="15"/>
  <c r="AC11" i="15" s="1"/>
  <c r="P519" i="8"/>
  <c r="C283" i="8"/>
  <c r="U274" i="12"/>
  <c r="Y274" i="12" s="1"/>
  <c r="L315" i="8"/>
  <c r="N315" i="8"/>
  <c r="V274" i="12"/>
  <c r="Z274" i="12" s="1"/>
  <c r="C111" i="8"/>
  <c r="P507" i="8"/>
  <c r="AG34" i="3"/>
  <c r="AH34" i="3"/>
  <c r="AJ34" i="3" s="1"/>
  <c r="I393" i="8"/>
  <c r="R188" i="12"/>
  <c r="J229" i="8"/>
  <c r="J255" i="8"/>
  <c r="R214" i="12"/>
  <c r="K204" i="8"/>
  <c r="V248" i="12"/>
  <c r="Z248" i="12" s="1"/>
  <c r="L289" i="8"/>
  <c r="U248" i="12"/>
  <c r="Y248" i="12" s="1"/>
  <c r="N289" i="8"/>
  <c r="U87" i="15"/>
  <c r="V87" i="15"/>
  <c r="Z87" i="15" s="1"/>
  <c r="C342" i="8"/>
  <c r="K550" i="8"/>
  <c r="R18" i="13"/>
  <c r="T381" i="12"/>
  <c r="AD381" i="12" s="1"/>
  <c r="F422" i="8"/>
  <c r="G422" i="8"/>
  <c r="S381" i="12"/>
  <c r="K296" i="8"/>
  <c r="AG14" i="13"/>
  <c r="AH14" i="13"/>
  <c r="AJ14" i="13" s="1"/>
  <c r="AG241" i="12"/>
  <c r="AI241" i="12" s="1"/>
  <c r="AH241" i="12"/>
  <c r="AJ241" i="12" s="1"/>
  <c r="R282" i="8"/>
  <c r="E64" i="8"/>
  <c r="H254" i="8"/>
  <c r="F73" i="8"/>
  <c r="G73" i="8"/>
  <c r="T32" i="12"/>
  <c r="AD32" i="12" s="1"/>
  <c r="S32" i="12"/>
  <c r="W166" i="12"/>
  <c r="AA166" i="12" s="1"/>
  <c r="O207" i="8"/>
  <c r="Q207" i="8"/>
  <c r="X166" i="12"/>
  <c r="C375" i="8"/>
  <c r="S186" i="8"/>
  <c r="AL145" i="12"/>
  <c r="AN145" i="12" s="1"/>
  <c r="AK145" i="12"/>
  <c r="J325" i="8"/>
  <c r="R284" i="12"/>
  <c r="N525" i="8"/>
  <c r="L525" i="8"/>
  <c r="V484" i="12"/>
  <c r="Z484" i="12" s="1"/>
  <c r="U484" i="12"/>
  <c r="Y484" i="12" s="1"/>
  <c r="R23" i="3"/>
  <c r="T28" i="15"/>
  <c r="AD28" i="15" s="1"/>
  <c r="S28" i="15"/>
  <c r="AC28" i="15" s="1"/>
  <c r="D470" i="8"/>
  <c r="W75" i="15"/>
  <c r="AA75" i="15" s="1"/>
  <c r="X75" i="15"/>
  <c r="S465" i="12"/>
  <c r="AC465" i="12" s="1"/>
  <c r="G506" i="8"/>
  <c r="T465" i="12"/>
  <c r="AD465" i="12" s="1"/>
  <c r="F506" i="8"/>
  <c r="W24" i="14"/>
  <c r="AA24" i="14" s="1"/>
  <c r="X24" i="14"/>
  <c r="H249" i="8"/>
  <c r="H260" i="8"/>
  <c r="M113" i="8"/>
  <c r="F431" i="8"/>
  <c r="G431" i="8"/>
  <c r="S390" i="12"/>
  <c r="T390" i="12"/>
  <c r="AD390" i="12" s="1"/>
  <c r="I80" i="8"/>
  <c r="P180" i="8"/>
  <c r="AK273" i="12"/>
  <c r="AM273" i="12" s="1"/>
  <c r="S314" i="8"/>
  <c r="AL273" i="12"/>
  <c r="AN273" i="12" s="1"/>
  <c r="D528" i="8"/>
  <c r="T172" i="12"/>
  <c r="AD172" i="12" s="1"/>
  <c r="S172" i="12"/>
  <c r="AC172" i="12" s="1"/>
  <c r="F213" i="8"/>
  <c r="G213" i="8"/>
  <c r="AL12" i="13"/>
  <c r="AN12" i="13" s="1"/>
  <c r="AK12" i="13"/>
  <c r="AM12" i="13" s="1"/>
  <c r="E223" i="8"/>
  <c r="K369" i="8"/>
  <c r="C436" i="8"/>
  <c r="X32" i="15"/>
  <c r="AB32" i="15" s="1"/>
  <c r="W32" i="15"/>
  <c r="AL13" i="12"/>
  <c r="AN13" i="12" s="1"/>
  <c r="AK13" i="12"/>
  <c r="AM13" i="12" s="1"/>
  <c r="S54" i="8"/>
  <c r="C67" i="8"/>
  <c r="I367" i="8"/>
  <c r="M309" i="8"/>
  <c r="V314" i="12"/>
  <c r="Z314" i="12" s="1"/>
  <c r="L355" i="8"/>
  <c r="U314" i="12"/>
  <c r="Y314" i="12" s="1"/>
  <c r="N355" i="8"/>
  <c r="C531" i="8"/>
  <c r="I453" i="8"/>
  <c r="E224" i="8"/>
  <c r="D342" i="8"/>
  <c r="AL87" i="15"/>
  <c r="AN87" i="15" s="1"/>
  <c r="AK87" i="15"/>
  <c r="AM87" i="15" s="1"/>
  <c r="K221" i="8"/>
  <c r="AG42" i="3"/>
  <c r="AI42" i="3" s="1"/>
  <c r="AH42" i="3"/>
  <c r="AJ42" i="3" s="1"/>
  <c r="J534" i="8"/>
  <c r="R493" i="12"/>
  <c r="R7" i="15"/>
  <c r="R236" i="12"/>
  <c r="J277" i="8"/>
  <c r="S90" i="8"/>
  <c r="AK49" i="12"/>
  <c r="AL49" i="12"/>
  <c r="AN49" i="12" s="1"/>
  <c r="I463" i="8"/>
  <c r="X11" i="16"/>
  <c r="AB11" i="16" s="1"/>
  <c r="W11" i="16"/>
  <c r="AA11" i="16" s="1"/>
  <c r="U195" i="12"/>
  <c r="Y195" i="12" s="1"/>
  <c r="L236" i="8"/>
  <c r="V195" i="12"/>
  <c r="Z195" i="12" s="1"/>
  <c r="N236" i="8"/>
  <c r="AH409" i="12"/>
  <c r="AJ409" i="12" s="1"/>
  <c r="R450" i="8"/>
  <c r="AG409" i="12"/>
  <c r="AI409" i="12" s="1"/>
  <c r="I57" i="8"/>
  <c r="AK299" i="12"/>
  <c r="AM299" i="12" s="1"/>
  <c r="AL299" i="12"/>
  <c r="AN299" i="12" s="1"/>
  <c r="S340" i="8"/>
  <c r="AH218" i="12"/>
  <c r="AJ218" i="12" s="1"/>
  <c r="R259" i="8"/>
  <c r="AG218" i="12"/>
  <c r="AI218" i="12" s="1"/>
  <c r="C108" i="8"/>
  <c r="C479" i="8"/>
  <c r="M91" i="8"/>
  <c r="I171" i="8"/>
  <c r="F83" i="8"/>
  <c r="G83" i="8"/>
  <c r="S42" i="12"/>
  <c r="AC42" i="12" s="1"/>
  <c r="T42" i="12"/>
  <c r="AD42" i="12" s="1"/>
  <c r="C291" i="8"/>
  <c r="I410" i="8"/>
  <c r="M52" i="8"/>
  <c r="T10" i="13"/>
  <c r="AD10" i="13" s="1"/>
  <c r="S10" i="13"/>
  <c r="C48" i="8"/>
  <c r="J337" i="8"/>
  <c r="R296" i="12"/>
  <c r="H438" i="8"/>
  <c r="R54" i="12"/>
  <c r="J95" i="8"/>
  <c r="I111" i="8"/>
  <c r="E62" i="8"/>
  <c r="T285" i="12"/>
  <c r="AD285" i="12" s="1"/>
  <c r="S285" i="12"/>
  <c r="AC285" i="12" s="1"/>
  <c r="F326" i="8"/>
  <c r="G326" i="8"/>
  <c r="G478" i="8"/>
  <c r="S437" i="12"/>
  <c r="AC437" i="12" s="1"/>
  <c r="F478" i="8"/>
  <c r="T437" i="12"/>
  <c r="AD437" i="12" s="1"/>
  <c r="T43" i="15"/>
  <c r="AD43" i="15" s="1"/>
  <c r="S43" i="15"/>
  <c r="AC43" i="15" s="1"/>
  <c r="C285" i="8"/>
  <c r="T72" i="15"/>
  <c r="AD72" i="15" s="1"/>
  <c r="S72" i="15"/>
  <c r="D123" i="8"/>
  <c r="AG152" i="12"/>
  <c r="AH152" i="12"/>
  <c r="AJ152" i="12" s="1"/>
  <c r="R193" i="8"/>
  <c r="E267" i="8"/>
  <c r="H133" i="8"/>
  <c r="D248" i="8"/>
  <c r="E414" i="8"/>
  <c r="I511" i="8"/>
  <c r="AK97" i="3"/>
  <c r="AM97" i="3" s="1"/>
  <c r="AL97" i="3"/>
  <c r="AN97" i="3" s="1"/>
  <c r="I160" i="8"/>
  <c r="K269" i="8"/>
  <c r="D351" i="8"/>
  <c r="S541" i="8"/>
  <c r="AK500" i="12"/>
  <c r="AM500" i="12" s="1"/>
  <c r="AL500" i="12"/>
  <c r="AN500" i="12" s="1"/>
  <c r="E80" i="8"/>
  <c r="AG466" i="12"/>
  <c r="AI466" i="12" s="1"/>
  <c r="AH466" i="12"/>
  <c r="AJ466" i="12" s="1"/>
  <c r="R507" i="8"/>
  <c r="AH12" i="3"/>
  <c r="AJ12" i="3" s="1"/>
  <c r="AG12" i="3"/>
  <c r="AI12" i="3" s="1"/>
  <c r="F522" i="8"/>
  <c r="T481" i="12"/>
  <c r="AD481" i="12" s="1"/>
  <c r="G522" i="8"/>
  <c r="S481" i="12"/>
  <c r="AC481" i="12" s="1"/>
  <c r="I146" i="8"/>
  <c r="L217" i="8"/>
  <c r="V176" i="12"/>
  <c r="Z176" i="12" s="1"/>
  <c r="N217" i="8"/>
  <c r="U176" i="12"/>
  <c r="Y176" i="12" s="1"/>
  <c r="U46" i="14"/>
  <c r="V46" i="14"/>
  <c r="Z46" i="14" s="1"/>
  <c r="R25" i="14"/>
  <c r="J211" i="8"/>
  <c r="R170" i="12"/>
  <c r="D267" i="8"/>
  <c r="G511" i="8"/>
  <c r="T470" i="12"/>
  <c r="AD470" i="12" s="1"/>
  <c r="S470" i="12"/>
  <c r="F511" i="8"/>
  <c r="G418" i="8"/>
  <c r="S377" i="12"/>
  <c r="AC377" i="12" s="1"/>
  <c r="F418" i="8"/>
  <c r="T377" i="12"/>
  <c r="AD377" i="12" s="1"/>
  <c r="AG33" i="15"/>
  <c r="AH33" i="15"/>
  <c r="AJ33" i="15" s="1"/>
  <c r="M350" i="8"/>
  <c r="I351" i="8"/>
  <c r="X96" i="3"/>
  <c r="W96" i="3"/>
  <c r="AA96" i="3" s="1"/>
  <c r="D128" i="8"/>
  <c r="AH393" i="12"/>
  <c r="AJ393" i="12" s="1"/>
  <c r="R434" i="8"/>
  <c r="AG393" i="12"/>
  <c r="AI393" i="12" s="1"/>
  <c r="D522" i="8"/>
  <c r="AL464" i="12"/>
  <c r="AN464" i="12" s="1"/>
  <c r="AK464" i="12"/>
  <c r="AM464" i="12" s="1"/>
  <c r="S505" i="8"/>
  <c r="AG109" i="12"/>
  <c r="R150" i="8"/>
  <c r="AH109" i="12"/>
  <c r="AJ109" i="12" s="1"/>
  <c r="D170" i="8"/>
  <c r="AK89" i="15"/>
  <c r="AM89" i="15" s="1"/>
  <c r="AL89" i="15"/>
  <c r="AN89" i="15" s="1"/>
  <c r="R197" i="8"/>
  <c r="AG156" i="12"/>
  <c r="AI156" i="12" s="1"/>
  <c r="AH156" i="12"/>
  <c r="AJ156" i="12" s="1"/>
  <c r="M192" i="8"/>
  <c r="AK47" i="15"/>
  <c r="AM47" i="15" s="1"/>
  <c r="AL47" i="15"/>
  <c r="AN47" i="15" s="1"/>
  <c r="K514" i="8"/>
  <c r="AL12" i="16"/>
  <c r="AN12" i="16" s="1"/>
  <c r="AK12" i="16"/>
  <c r="AM12" i="16" s="1"/>
  <c r="AH30" i="14"/>
  <c r="AJ30" i="14" s="1"/>
  <c r="AG30" i="14"/>
  <c r="C303" i="8"/>
  <c r="R11" i="16"/>
  <c r="AK390" i="12"/>
  <c r="AM390" i="12" s="1"/>
  <c r="AL390" i="12"/>
  <c r="AN390" i="12" s="1"/>
  <c r="S431" i="8"/>
  <c r="L121" i="8"/>
  <c r="N121" i="8"/>
  <c r="U80" i="12"/>
  <c r="Y80" i="12" s="1"/>
  <c r="V80" i="12"/>
  <c r="Z80" i="12" s="1"/>
  <c r="E242" i="8"/>
  <c r="I254" i="8"/>
  <c r="J228" i="8"/>
  <c r="R187" i="12"/>
  <c r="T242" i="12"/>
  <c r="AD242" i="12" s="1"/>
  <c r="S242" i="12"/>
  <c r="AC242" i="12" s="1"/>
  <c r="G283" i="8"/>
  <c r="F283" i="8"/>
  <c r="R103" i="3"/>
  <c r="J198" i="8"/>
  <c r="R157" i="12"/>
  <c r="O528" i="8"/>
  <c r="X487" i="12"/>
  <c r="W487" i="12"/>
  <c r="AA487" i="12" s="1"/>
  <c r="Q528" i="8"/>
  <c r="S96" i="3"/>
  <c r="T96" i="3"/>
  <c r="AD96" i="3" s="1"/>
  <c r="R20" i="3"/>
  <c r="S360" i="12"/>
  <c r="AC360" i="12" s="1"/>
  <c r="T360" i="12"/>
  <c r="AD360" i="12" s="1"/>
  <c r="G401" i="8"/>
  <c r="F401" i="8"/>
  <c r="K230" i="8"/>
  <c r="S31" i="12"/>
  <c r="AC31" i="12" s="1"/>
  <c r="F72" i="8"/>
  <c r="G72" i="8"/>
  <c r="T31" i="12"/>
  <c r="AD31" i="12" s="1"/>
  <c r="M510" i="8"/>
  <c r="G258" i="8"/>
  <c r="F258" i="8"/>
  <c r="S217" i="12"/>
  <c r="AC217" i="12" s="1"/>
  <c r="T217" i="12"/>
  <c r="AD217" i="12" s="1"/>
  <c r="M388" i="8"/>
  <c r="AG154" i="12"/>
  <c r="AH154" i="12"/>
  <c r="AJ154" i="12" s="1"/>
  <c r="R195" i="8"/>
  <c r="R52" i="12"/>
  <c r="J93" i="8"/>
  <c r="I70" i="8"/>
  <c r="J526" i="8"/>
  <c r="R485" i="12"/>
  <c r="X204" i="12"/>
  <c r="AB204" i="12" s="1"/>
  <c r="W204" i="12"/>
  <c r="Q245" i="8"/>
  <c r="O245" i="8"/>
  <c r="K512" i="8"/>
  <c r="E550" i="8"/>
  <c r="AL81" i="12"/>
  <c r="AN81" i="12" s="1"/>
  <c r="AK81" i="12"/>
  <c r="AM81" i="12" s="1"/>
  <c r="S122" i="8"/>
  <c r="H318" i="8"/>
  <c r="N527" i="8"/>
  <c r="U486" i="12"/>
  <c r="Y486" i="12" s="1"/>
  <c r="L527" i="8"/>
  <c r="V486" i="12"/>
  <c r="Z486" i="12" s="1"/>
  <c r="M422" i="8"/>
  <c r="M394" i="8"/>
  <c r="J402" i="8"/>
  <c r="R361" i="12"/>
  <c r="T80" i="3"/>
  <c r="AD80" i="3" s="1"/>
  <c r="S80" i="3"/>
  <c r="L353" i="8"/>
  <c r="V312" i="12"/>
  <c r="Z312" i="12" s="1"/>
  <c r="U312" i="12"/>
  <c r="Y312" i="12" s="1"/>
  <c r="N353" i="8"/>
  <c r="AH7" i="3"/>
  <c r="AJ7" i="3" s="1"/>
  <c r="AG7" i="3"/>
  <c r="U53" i="15"/>
  <c r="Y53" i="15" s="1"/>
  <c r="V53" i="15"/>
  <c r="Z53" i="15" s="1"/>
  <c r="V157" i="12"/>
  <c r="Z157" i="12" s="1"/>
  <c r="L198" i="8"/>
  <c r="U157" i="12"/>
  <c r="Y157" i="12" s="1"/>
  <c r="N198" i="8"/>
  <c r="V132" i="12"/>
  <c r="Z132" i="12" s="1"/>
  <c r="U132" i="12"/>
  <c r="Y132" i="12" s="1"/>
  <c r="L173" i="8"/>
  <c r="N173" i="8"/>
  <c r="K166" i="8"/>
  <c r="R127" i="12"/>
  <c r="J168" i="8"/>
  <c r="O416" i="8"/>
  <c r="Q416" i="8"/>
  <c r="W375" i="12"/>
  <c r="AA375" i="12" s="1"/>
  <c r="X375" i="12"/>
  <c r="AB375" i="12" s="1"/>
  <c r="P293" i="8"/>
  <c r="T432" i="12"/>
  <c r="AD432" i="12" s="1"/>
  <c r="G473" i="8"/>
  <c r="S432" i="12"/>
  <c r="AC432" i="12" s="1"/>
  <c r="F473" i="8"/>
  <c r="R137" i="12"/>
  <c r="J178" i="8"/>
  <c r="H415" i="8"/>
  <c r="E132" i="8"/>
  <c r="C224" i="8"/>
  <c r="AL77" i="3"/>
  <c r="AN77" i="3" s="1"/>
  <c r="AK77" i="3"/>
  <c r="AM77" i="3" s="1"/>
  <c r="D296" i="8"/>
  <c r="C406" i="8"/>
  <c r="D343" i="8"/>
  <c r="R19" i="14"/>
  <c r="H49" i="8"/>
  <c r="C364" i="8"/>
  <c r="AG52" i="15"/>
  <c r="AI52" i="15" s="1"/>
  <c r="AH52" i="15"/>
  <c r="AJ52" i="15" s="1"/>
  <c r="P427" i="8"/>
  <c r="C374" i="8"/>
  <c r="S288" i="8"/>
  <c r="AL247" i="12"/>
  <c r="AN247" i="12" s="1"/>
  <c r="AK247" i="12"/>
  <c r="AM247" i="12" s="1"/>
  <c r="AG265" i="12"/>
  <c r="AI265" i="12" s="1"/>
  <c r="R306" i="8"/>
  <c r="AH265" i="12"/>
  <c r="AJ265" i="12" s="1"/>
  <c r="Q145" i="8"/>
  <c r="O145" i="8"/>
  <c r="X104" i="12"/>
  <c r="W104" i="12"/>
  <c r="AA104" i="12" s="1"/>
  <c r="J303" i="8"/>
  <c r="R262" i="12"/>
  <c r="AH35" i="15"/>
  <c r="AJ35" i="15" s="1"/>
  <c r="AG35" i="15"/>
  <c r="AI35" i="15" s="1"/>
  <c r="AK278" i="12"/>
  <c r="AM278" i="12" s="1"/>
  <c r="S319" i="8"/>
  <c r="AL278" i="12"/>
  <c r="AN278" i="12" s="1"/>
  <c r="E333" i="8"/>
  <c r="S47" i="3"/>
  <c r="T47" i="3"/>
  <c r="AD47" i="3" s="1"/>
  <c r="P343" i="8"/>
  <c r="C129" i="8"/>
  <c r="I500" i="8"/>
  <c r="AG335" i="12"/>
  <c r="AI335" i="12" s="1"/>
  <c r="AH335" i="12"/>
  <c r="AJ335" i="12" s="1"/>
  <c r="R376" i="8"/>
  <c r="R99" i="15"/>
  <c r="I294" i="8"/>
  <c r="V23" i="3"/>
  <c r="Z23" i="3" s="1"/>
  <c r="U23" i="3"/>
  <c r="V310" i="12"/>
  <c r="Z310" i="12" s="1"/>
  <c r="L351" i="8"/>
  <c r="U310" i="12"/>
  <c r="Y310" i="12" s="1"/>
  <c r="N351" i="8"/>
  <c r="D313" i="8"/>
  <c r="H453" i="8"/>
  <c r="N333" i="8"/>
  <c r="U292" i="12"/>
  <c r="Y292" i="12" s="1"/>
  <c r="L333" i="8"/>
  <c r="V292" i="12"/>
  <c r="Z292" i="12" s="1"/>
  <c r="T80" i="12"/>
  <c r="AD80" i="12" s="1"/>
  <c r="F121" i="8"/>
  <c r="G121" i="8"/>
  <c r="S80" i="12"/>
  <c r="AC80" i="12" s="1"/>
  <c r="X119" i="12"/>
  <c r="AB119" i="12" s="1"/>
  <c r="W119" i="12"/>
  <c r="AA119" i="12" s="1"/>
  <c r="Q160" i="8"/>
  <c r="O160" i="8"/>
  <c r="T7" i="15"/>
  <c r="AD7" i="15" s="1"/>
  <c r="S7" i="15"/>
  <c r="AC7" i="15" s="1"/>
  <c r="W40" i="15"/>
  <c r="X40" i="15"/>
  <c r="AB40" i="15" s="1"/>
  <c r="R58" i="15"/>
  <c r="T278" i="12"/>
  <c r="AD278" i="12" s="1"/>
  <c r="S278" i="12"/>
  <c r="AC278" i="12" s="1"/>
  <c r="G319" i="8"/>
  <c r="F319" i="8"/>
  <c r="U23" i="15"/>
  <c r="V23" i="15"/>
  <c r="Z23" i="15" s="1"/>
  <c r="S371" i="12"/>
  <c r="AC371" i="12" s="1"/>
  <c r="G412" i="8"/>
  <c r="F412" i="8"/>
  <c r="T371" i="12"/>
  <c r="AD371" i="12" s="1"/>
  <c r="P189" i="8"/>
  <c r="H314" i="8"/>
  <c r="J221" i="8"/>
  <c r="R180" i="12"/>
  <c r="I245" i="8"/>
  <c r="AK115" i="12"/>
  <c r="AM115" i="12" s="1"/>
  <c r="AL115" i="12"/>
  <c r="AN115" i="12" s="1"/>
  <c r="S156" i="8"/>
  <c r="M408" i="8"/>
  <c r="J516" i="8"/>
  <c r="R475" i="12"/>
  <c r="O398" i="8"/>
  <c r="Q398" i="8"/>
  <c r="X357" i="12"/>
  <c r="AB357" i="12" s="1"/>
  <c r="W357" i="12"/>
  <c r="R18" i="16"/>
  <c r="AK75" i="3"/>
  <c r="AM75" i="3" s="1"/>
  <c r="AL75" i="3"/>
  <c r="AN75" i="3" s="1"/>
  <c r="I183" i="8"/>
  <c r="K88" i="8"/>
  <c r="R22" i="12"/>
  <c r="J63" i="8"/>
  <c r="S260" i="12"/>
  <c r="AC260" i="12" s="1"/>
  <c r="T260" i="12"/>
  <c r="AD260" i="12" s="1"/>
  <c r="F301" i="8"/>
  <c r="G301" i="8"/>
  <c r="S81" i="8"/>
  <c r="AK40" i="12"/>
  <c r="AM40" i="12" s="1"/>
  <c r="AL40" i="12"/>
  <c r="AN40" i="12" s="1"/>
  <c r="AG19" i="13"/>
  <c r="AH19" i="13"/>
  <c r="AJ19" i="13" s="1"/>
  <c r="AH73" i="12"/>
  <c r="AJ73" i="12" s="1"/>
  <c r="AG73" i="12"/>
  <c r="AI73" i="12" s="1"/>
  <c r="R114" i="8"/>
  <c r="T49" i="15"/>
  <c r="AD49" i="15" s="1"/>
  <c r="S49" i="15"/>
  <c r="Q116" i="8"/>
  <c r="O116" i="8"/>
  <c r="X75" i="12"/>
  <c r="W75" i="12"/>
  <c r="AA75" i="12" s="1"/>
  <c r="D531" i="8"/>
  <c r="J127" i="8"/>
  <c r="R86" i="12"/>
  <c r="E265" i="8"/>
  <c r="L509" i="8"/>
  <c r="N509" i="8"/>
  <c r="V468" i="12"/>
  <c r="Z468" i="12" s="1"/>
  <c r="U468" i="12"/>
  <c r="Y468" i="12" s="1"/>
  <c r="K415" i="8"/>
  <c r="AH432" i="12"/>
  <c r="AJ432" i="12" s="1"/>
  <c r="AG432" i="12"/>
  <c r="R473" i="8"/>
  <c r="C241" i="8"/>
  <c r="V224" i="12"/>
  <c r="Z224" i="12" s="1"/>
  <c r="N265" i="8"/>
  <c r="U224" i="12"/>
  <c r="Y224" i="12" s="1"/>
  <c r="L265" i="8"/>
  <c r="K159" i="8"/>
  <c r="K353" i="8"/>
  <c r="AL81" i="15"/>
  <c r="AN81" i="15" s="1"/>
  <c r="AK81" i="15"/>
  <c r="AM81" i="15" s="1"/>
  <c r="P77" i="8"/>
  <c r="AK303" i="12"/>
  <c r="AM303" i="12" s="1"/>
  <c r="AL303" i="12"/>
  <c r="AN303" i="12" s="1"/>
  <c r="S344" i="8"/>
  <c r="AG25" i="16"/>
  <c r="AH25" i="16"/>
  <c r="AJ25" i="16" s="1"/>
  <c r="R544" i="8"/>
  <c r="AG503" i="12"/>
  <c r="AI503" i="12" s="1"/>
  <c r="AH503" i="12"/>
  <c r="AJ503" i="12" s="1"/>
  <c r="Q175" i="8"/>
  <c r="X134" i="12"/>
  <c r="O175" i="8"/>
  <c r="W134" i="12"/>
  <c r="AA134" i="12" s="1"/>
  <c r="W90" i="15"/>
  <c r="AA90" i="15" s="1"/>
  <c r="X90" i="15"/>
  <c r="AB90" i="15" s="1"/>
  <c r="AH30" i="13"/>
  <c r="AJ30" i="13" s="1"/>
  <c r="AG30" i="13"/>
  <c r="AL365" i="12"/>
  <c r="AN365" i="12" s="1"/>
  <c r="S406" i="8"/>
  <c r="AK365" i="12"/>
  <c r="AM365" i="12" s="1"/>
  <c r="R30" i="14"/>
  <c r="E293" i="8"/>
  <c r="R468" i="12"/>
  <c r="J509" i="8"/>
  <c r="H114" i="8"/>
  <c r="C522" i="8"/>
  <c r="R84" i="3"/>
  <c r="R320" i="8"/>
  <c r="AH279" i="12"/>
  <c r="AJ279" i="12" s="1"/>
  <c r="AG279" i="12"/>
  <c r="W105" i="12"/>
  <c r="AA105" i="12" s="1"/>
  <c r="O146" i="8"/>
  <c r="X105" i="12"/>
  <c r="Q146" i="8"/>
  <c r="L433" i="8"/>
  <c r="N433" i="8"/>
  <c r="U392" i="12"/>
  <c r="Y392" i="12" s="1"/>
  <c r="V392" i="12"/>
  <c r="Z392" i="12" s="1"/>
  <c r="W22" i="3"/>
  <c r="AA22" i="3" s="1"/>
  <c r="X22" i="3"/>
  <c r="H332" i="8"/>
  <c r="R43" i="3"/>
  <c r="R90" i="8"/>
  <c r="AG49" i="12"/>
  <c r="AI49" i="12" s="1"/>
  <c r="AH49" i="12"/>
  <c r="AJ49" i="12" s="1"/>
  <c r="E129" i="8"/>
  <c r="AH93" i="12"/>
  <c r="AJ93" i="12" s="1"/>
  <c r="R134" i="8"/>
  <c r="AG93" i="12"/>
  <c r="AI93" i="12" s="1"/>
  <c r="AG501" i="12"/>
  <c r="AI501" i="12" s="1"/>
  <c r="R542" i="8"/>
  <c r="AH501" i="12"/>
  <c r="AJ501" i="12" s="1"/>
  <c r="M244" i="8"/>
  <c r="K84" i="8"/>
  <c r="AK46" i="15"/>
  <c r="AM46" i="15" s="1"/>
  <c r="AL46" i="15"/>
  <c r="AN46" i="15" s="1"/>
  <c r="H286" i="8"/>
  <c r="C84" i="8"/>
  <c r="X71" i="3"/>
  <c r="AB71" i="3" s="1"/>
  <c r="W71" i="3"/>
  <c r="AA71" i="3" s="1"/>
  <c r="M207" i="8"/>
  <c r="M525" i="8"/>
  <c r="H235" i="8"/>
  <c r="AL440" i="12"/>
  <c r="AN440" i="12" s="1"/>
  <c r="AK440" i="12"/>
  <c r="AM440" i="12" s="1"/>
  <c r="S481" i="8"/>
  <c r="J62" i="8"/>
  <c r="R21" i="12"/>
  <c r="L59" i="8"/>
  <c r="U18" i="12"/>
  <c r="Y18" i="12" s="1"/>
  <c r="V18" i="12"/>
  <c r="Z18" i="12" s="1"/>
  <c r="N59" i="8"/>
  <c r="H255" i="8"/>
  <c r="K431" i="8"/>
  <c r="AH37" i="15"/>
  <c r="AJ37" i="15" s="1"/>
  <c r="AG37" i="15"/>
  <c r="M124" i="8"/>
  <c r="L362" i="8"/>
  <c r="N362" i="8"/>
  <c r="U321" i="12"/>
  <c r="Y321" i="12" s="1"/>
  <c r="V321" i="12"/>
  <c r="Z321" i="12" s="1"/>
  <c r="T94" i="3"/>
  <c r="AD94" i="3" s="1"/>
  <c r="S94" i="3"/>
  <c r="K355" i="8"/>
  <c r="S56" i="15"/>
  <c r="T56" i="15"/>
  <c r="AD56" i="15" s="1"/>
  <c r="X347" i="12"/>
  <c r="AB347" i="12" s="1"/>
  <c r="W347" i="12"/>
  <c r="AA347" i="12" s="1"/>
  <c r="Q388" i="8"/>
  <c r="O388" i="8"/>
  <c r="C317" i="8"/>
  <c r="AG53" i="12"/>
  <c r="R94" i="8"/>
  <c r="AH53" i="12"/>
  <c r="AJ53" i="12" s="1"/>
  <c r="V431" i="12"/>
  <c r="Z431" i="12" s="1"/>
  <c r="L472" i="8"/>
  <c r="N472" i="8"/>
  <c r="U431" i="12"/>
  <c r="Y431" i="12" s="1"/>
  <c r="T22" i="13"/>
  <c r="AD22" i="13" s="1"/>
  <c r="S22" i="13"/>
  <c r="S277" i="12"/>
  <c r="F318" i="8"/>
  <c r="T277" i="12"/>
  <c r="AD277" i="12" s="1"/>
  <c r="G318" i="8"/>
  <c r="X192" i="12"/>
  <c r="AB192" i="12" s="1"/>
  <c r="O233" i="8"/>
  <c r="Q233" i="8"/>
  <c r="W192" i="12"/>
  <c r="E51" i="8"/>
  <c r="H262" i="8"/>
  <c r="J195" i="8"/>
  <c r="R154" i="12"/>
  <c r="O208" i="8"/>
  <c r="W167" i="12"/>
  <c r="AA167" i="12" s="1"/>
  <c r="X167" i="12"/>
  <c r="AB167" i="12" s="1"/>
  <c r="Q208" i="8"/>
  <c r="AK370" i="12"/>
  <c r="AM370" i="12" s="1"/>
  <c r="AL370" i="12"/>
  <c r="AN370" i="12" s="1"/>
  <c r="S411" i="8"/>
  <c r="I539" i="8"/>
  <c r="K347" i="8"/>
  <c r="I62" i="8"/>
  <c r="AG28" i="14"/>
  <c r="AH28" i="14"/>
  <c r="AJ28" i="14" s="1"/>
  <c r="I190" i="8"/>
  <c r="W82" i="3"/>
  <c r="AA82" i="3" s="1"/>
  <c r="X82" i="3"/>
  <c r="AB82" i="3" s="1"/>
  <c r="I361" i="8"/>
  <c r="E112" i="8"/>
  <c r="I426" i="8"/>
  <c r="C264" i="8"/>
  <c r="P212" i="8"/>
  <c r="J156" i="8"/>
  <c r="R115" i="12"/>
  <c r="S91" i="3"/>
  <c r="AC91" i="3" s="1"/>
  <c r="T91" i="3"/>
  <c r="AD91" i="3" s="1"/>
  <c r="D474" i="8"/>
  <c r="J539" i="8"/>
  <c r="R498" i="12"/>
  <c r="R261" i="12"/>
  <c r="J302" i="8"/>
  <c r="E279" i="8"/>
  <c r="E545" i="8"/>
  <c r="C404" i="8"/>
  <c r="AK36" i="14"/>
  <c r="AM36" i="14" s="1"/>
  <c r="AL36" i="14"/>
  <c r="AN36" i="14" s="1"/>
  <c r="J180" i="8"/>
  <c r="R139" i="12"/>
  <c r="T158" i="12"/>
  <c r="AD158" i="12" s="1"/>
  <c r="F199" i="8"/>
  <c r="S158" i="12"/>
  <c r="G199" i="8"/>
  <c r="D479" i="8"/>
  <c r="P514" i="8"/>
  <c r="V45" i="3"/>
  <c r="Z45" i="3" s="1"/>
  <c r="U45" i="3"/>
  <c r="Y45" i="3" s="1"/>
  <c r="AL50" i="12"/>
  <c r="AN50" i="12" s="1"/>
  <c r="AK50" i="12"/>
  <c r="AM50" i="12" s="1"/>
  <c r="S91" i="8"/>
  <c r="U317" i="12"/>
  <c r="Y317" i="12" s="1"/>
  <c r="L358" i="8"/>
  <c r="V317" i="12"/>
  <c r="Z317" i="12" s="1"/>
  <c r="N358" i="8"/>
  <c r="AL204" i="12"/>
  <c r="AN204" i="12" s="1"/>
  <c r="AK204" i="12"/>
  <c r="S245" i="8"/>
  <c r="P422" i="8"/>
  <c r="W21" i="3"/>
  <c r="AA21" i="3" s="1"/>
  <c r="X21" i="3"/>
  <c r="AB21" i="3" s="1"/>
  <c r="AH449" i="12"/>
  <c r="AJ449" i="12" s="1"/>
  <c r="AG449" i="12"/>
  <c r="R490" i="8"/>
  <c r="R436" i="12"/>
  <c r="J477" i="8"/>
  <c r="U48" i="15"/>
  <c r="Y48" i="15" s="1"/>
  <c r="V48" i="15"/>
  <c r="Z48" i="15" s="1"/>
  <c r="I429" i="8"/>
  <c r="C94" i="8"/>
  <c r="T392" i="12"/>
  <c r="AD392" i="12" s="1"/>
  <c r="F433" i="8"/>
  <c r="S392" i="12"/>
  <c r="G433" i="8"/>
  <c r="C465" i="8"/>
  <c r="J104" i="8"/>
  <c r="R63" i="12"/>
  <c r="E108" i="8"/>
  <c r="C189" i="8"/>
  <c r="I96" i="8"/>
  <c r="S342" i="8"/>
  <c r="AK301" i="12"/>
  <c r="AM301" i="12" s="1"/>
  <c r="AL301" i="12"/>
  <c r="AN301" i="12" s="1"/>
  <c r="K329" i="8"/>
  <c r="E507" i="8"/>
  <c r="Q384" i="8"/>
  <c r="X343" i="12"/>
  <c r="AB343" i="12" s="1"/>
  <c r="O384" i="8"/>
  <c r="W343" i="12"/>
  <c r="AA343" i="12" s="1"/>
  <c r="N245" i="8"/>
  <c r="L245" i="8"/>
  <c r="V204" i="12"/>
  <c r="Z204" i="12" s="1"/>
  <c r="U204" i="12"/>
  <c r="AH44" i="15"/>
  <c r="AJ44" i="15" s="1"/>
  <c r="AG44" i="15"/>
  <c r="L372" i="8"/>
  <c r="U331" i="12"/>
  <c r="N372" i="8"/>
  <c r="V331" i="12"/>
  <c r="Z331" i="12" s="1"/>
  <c r="V48" i="3"/>
  <c r="Z48" i="3" s="1"/>
  <c r="U48" i="3"/>
  <c r="Y48" i="3" s="1"/>
  <c r="P262" i="8"/>
  <c r="AH318" i="12"/>
  <c r="AJ318" i="12" s="1"/>
  <c r="R359" i="8"/>
  <c r="AG318" i="12"/>
  <c r="AI318" i="12" s="1"/>
  <c r="U364" i="12"/>
  <c r="Y364" i="12" s="1"/>
  <c r="N405" i="8"/>
  <c r="L405" i="8"/>
  <c r="V364" i="12"/>
  <c r="Z364" i="12" s="1"/>
  <c r="I344" i="8"/>
  <c r="W98" i="15"/>
  <c r="X98" i="15"/>
  <c r="AB98" i="15" s="1"/>
  <c r="M406" i="8"/>
  <c r="Q491" i="8"/>
  <c r="O491" i="8"/>
  <c r="W450" i="12"/>
  <c r="X450" i="12"/>
  <c r="AB450" i="12" s="1"/>
  <c r="N422" i="8"/>
  <c r="L422" i="8"/>
  <c r="U381" i="12"/>
  <c r="Y381" i="12" s="1"/>
  <c r="V381" i="12"/>
  <c r="Z381" i="12" s="1"/>
  <c r="I306" i="8"/>
  <c r="P370" i="8"/>
  <c r="AL18" i="12"/>
  <c r="AN18" i="12" s="1"/>
  <c r="AK18" i="12"/>
  <c r="AM18" i="12" s="1"/>
  <c r="S59" i="8"/>
  <c r="Q76" i="8"/>
  <c r="X35" i="12"/>
  <c r="O76" i="8"/>
  <c r="W35" i="12"/>
  <c r="AA35" i="12" s="1"/>
  <c r="P48" i="8"/>
  <c r="U11" i="15"/>
  <c r="Y11" i="15" s="1"/>
  <c r="V11" i="15"/>
  <c r="Z11" i="15" s="1"/>
  <c r="U300" i="12"/>
  <c r="Y300" i="12" s="1"/>
  <c r="L341" i="8"/>
  <c r="V300" i="12"/>
  <c r="Z300" i="12" s="1"/>
  <c r="N341" i="8"/>
  <c r="P531" i="8"/>
  <c r="I165" i="8"/>
  <c r="W10" i="13"/>
  <c r="X10" i="13"/>
  <c r="AB10" i="13" s="1"/>
  <c r="C473" i="8"/>
  <c r="V13" i="3"/>
  <c r="Z13" i="3" s="1"/>
  <c r="U13" i="3"/>
  <c r="Y13" i="3" s="1"/>
  <c r="AL7" i="14"/>
  <c r="AN7" i="14" s="1"/>
  <c r="AK7" i="14"/>
  <c r="AM7" i="14" s="1"/>
  <c r="F476" i="8"/>
  <c r="S435" i="12"/>
  <c r="T435" i="12"/>
  <c r="AD435" i="12" s="1"/>
  <c r="G476" i="8"/>
  <c r="AL41" i="3"/>
  <c r="AN41" i="3" s="1"/>
  <c r="AK41" i="3"/>
  <c r="AM41" i="3" s="1"/>
  <c r="R227" i="12"/>
  <c r="J268" i="8"/>
  <c r="S126" i="8"/>
  <c r="AK85" i="12"/>
  <c r="AM85" i="12" s="1"/>
  <c r="AL85" i="12"/>
  <c r="AN85" i="12" s="1"/>
  <c r="P148" i="8"/>
  <c r="AH18" i="14"/>
  <c r="AJ18" i="14" s="1"/>
  <c r="AG18" i="14"/>
  <c r="AI18" i="14" s="1"/>
  <c r="AK368" i="12"/>
  <c r="AM368" i="12" s="1"/>
  <c r="AL368" i="12"/>
  <c r="AN368" i="12" s="1"/>
  <c r="S409" i="8"/>
  <c r="Q313" i="8"/>
  <c r="W272" i="12"/>
  <c r="AA272" i="12" s="1"/>
  <c r="O313" i="8"/>
  <c r="X272" i="12"/>
  <c r="AB272" i="12" s="1"/>
  <c r="K86" i="8"/>
  <c r="P535" i="8"/>
  <c r="W14" i="15"/>
  <c r="AA14" i="15" s="1"/>
  <c r="X14" i="15"/>
  <c r="AB14" i="15" s="1"/>
  <c r="P357" i="8"/>
  <c r="D224" i="8"/>
  <c r="AL57" i="15"/>
  <c r="AN57" i="15" s="1"/>
  <c r="AK57" i="15"/>
  <c r="AM57" i="15" s="1"/>
  <c r="E502" i="8"/>
  <c r="AH174" i="12"/>
  <c r="AJ174" i="12" s="1"/>
  <c r="AG174" i="12"/>
  <c r="AI174" i="12" s="1"/>
  <c r="R215" i="8"/>
  <c r="R59" i="15"/>
  <c r="J457" i="8"/>
  <c r="R416" i="12"/>
  <c r="H315" i="8"/>
  <c r="E182" i="8"/>
  <c r="T42" i="3"/>
  <c r="AD42" i="3" s="1"/>
  <c r="S42" i="3"/>
  <c r="AC42" i="3" s="1"/>
  <c r="P384" i="8"/>
  <c r="C425" i="8"/>
  <c r="C185" i="8"/>
  <c r="H491" i="8"/>
  <c r="C424" i="8"/>
  <c r="U275" i="12"/>
  <c r="Y275" i="12" s="1"/>
  <c r="L316" i="8"/>
  <c r="V275" i="12"/>
  <c r="Z275" i="12" s="1"/>
  <c r="N316" i="8"/>
  <c r="AG65" i="15"/>
  <c r="AI65" i="15" s="1"/>
  <c r="AH65" i="15"/>
  <c r="AJ65" i="15" s="1"/>
  <c r="X71" i="12"/>
  <c r="AB71" i="12" s="1"/>
  <c r="W71" i="12"/>
  <c r="Q112" i="8"/>
  <c r="O112" i="8"/>
  <c r="AL85" i="15"/>
  <c r="AN85" i="15" s="1"/>
  <c r="AK85" i="15"/>
  <c r="AM85" i="15" s="1"/>
  <c r="K454" i="8"/>
  <c r="M206" i="8"/>
  <c r="E491" i="8"/>
  <c r="W321" i="12"/>
  <c r="AA321" i="12" s="1"/>
  <c r="Q362" i="8"/>
  <c r="X321" i="12"/>
  <c r="AB321" i="12" s="1"/>
  <c r="O362" i="8"/>
  <c r="P542" i="8"/>
  <c r="Q365" i="8"/>
  <c r="X324" i="12"/>
  <c r="AB324" i="12" s="1"/>
  <c r="W324" i="12"/>
  <c r="O365" i="8"/>
  <c r="W278" i="12"/>
  <c r="Q319" i="8"/>
  <c r="X278" i="12"/>
  <c r="AB278" i="12" s="1"/>
  <c r="O319" i="8"/>
  <c r="K547" i="8"/>
  <c r="D254" i="8"/>
  <c r="M320" i="8"/>
  <c r="N483" i="8"/>
  <c r="V442" i="12"/>
  <c r="Z442" i="12" s="1"/>
  <c r="L483" i="8"/>
  <c r="U442" i="12"/>
  <c r="Y442" i="12" s="1"/>
  <c r="AL21" i="13"/>
  <c r="AN21" i="13" s="1"/>
  <c r="AK21" i="13"/>
  <c r="AM21" i="13" s="1"/>
  <c r="M195" i="8"/>
  <c r="M449" i="8"/>
  <c r="E70" i="8"/>
  <c r="H162" i="8"/>
  <c r="G216" i="8"/>
  <c r="F216" i="8"/>
  <c r="T175" i="12"/>
  <c r="AD175" i="12" s="1"/>
  <c r="S175" i="12"/>
  <c r="K67" i="8"/>
  <c r="R50" i="8"/>
  <c r="AH9" i="12"/>
  <c r="AJ9" i="12" s="1"/>
  <c r="AG9" i="12"/>
  <c r="AI9" i="12" s="1"/>
  <c r="I460" i="8"/>
  <c r="X114" i="12"/>
  <c r="AB114" i="12" s="1"/>
  <c r="O155" i="8"/>
  <c r="W114" i="12"/>
  <c r="AA114" i="12" s="1"/>
  <c r="Q155" i="8"/>
  <c r="S25" i="12"/>
  <c r="AC25" i="12" s="1"/>
  <c r="T25" i="12"/>
  <c r="AD25" i="12" s="1"/>
  <c r="F66" i="8"/>
  <c r="G66" i="8"/>
  <c r="D442" i="8"/>
  <c r="W302" i="12"/>
  <c r="AA302" i="12" s="1"/>
  <c r="O343" i="8"/>
  <c r="Q343" i="8"/>
  <c r="X302" i="12"/>
  <c r="I250" i="8"/>
  <c r="AG259" i="12"/>
  <c r="AH259" i="12"/>
  <c r="AJ259" i="12" s="1"/>
  <c r="R300" i="8"/>
  <c r="H182" i="8"/>
  <c r="C389" i="8"/>
  <c r="M272" i="8"/>
  <c r="O252" i="8"/>
  <c r="Q252" i="8"/>
  <c r="X211" i="12"/>
  <c r="W211" i="12"/>
  <c r="AA211" i="12" s="1"/>
  <c r="P482" i="8"/>
  <c r="M442" i="8"/>
  <c r="R13" i="3"/>
  <c r="AG91" i="15"/>
  <c r="AH91" i="15"/>
  <c r="AJ91" i="15" s="1"/>
  <c r="K475" i="8"/>
  <c r="E472" i="8"/>
  <c r="R90" i="3"/>
  <c r="R102" i="12"/>
  <c r="J143" i="8"/>
  <c r="D92" i="8"/>
  <c r="X479" i="12"/>
  <c r="AB479" i="12" s="1"/>
  <c r="W479" i="12"/>
  <c r="O520" i="8"/>
  <c r="Q520" i="8"/>
  <c r="K185" i="8"/>
  <c r="Q94" i="8"/>
  <c r="O94" i="8"/>
  <c r="W53" i="12"/>
  <c r="AA53" i="12" s="1"/>
  <c r="X53" i="12"/>
  <c r="K138" i="8"/>
  <c r="M333" i="8"/>
  <c r="V60" i="3"/>
  <c r="Z60" i="3" s="1"/>
  <c r="U60" i="3"/>
  <c r="Y60" i="3" s="1"/>
  <c r="AG57" i="15"/>
  <c r="AH57" i="15"/>
  <c r="AJ57" i="15" s="1"/>
  <c r="W133" i="12"/>
  <c r="AA133" i="12" s="1"/>
  <c r="X133" i="12"/>
  <c r="Q174" i="8"/>
  <c r="O174" i="8"/>
  <c r="I530" i="8"/>
  <c r="R24" i="16"/>
  <c r="H118" i="8"/>
  <c r="X67" i="15"/>
  <c r="AB67" i="15" s="1"/>
  <c r="W67" i="15"/>
  <c r="AA67" i="15" s="1"/>
  <c r="U78" i="15"/>
  <c r="Y78" i="15" s="1"/>
  <c r="V78" i="15"/>
  <c r="Z78" i="15" s="1"/>
  <c r="R26" i="14"/>
  <c r="I498" i="8"/>
  <c r="I501" i="8"/>
  <c r="P456" i="8"/>
  <c r="C541" i="8"/>
  <c r="H221" i="8"/>
  <c r="X34" i="13"/>
  <c r="AB34" i="13" s="1"/>
  <c r="W34" i="13"/>
  <c r="V12" i="15"/>
  <c r="Z12" i="15" s="1"/>
  <c r="U12" i="15"/>
  <c r="Y12" i="15" s="1"/>
  <c r="G328" i="8"/>
  <c r="F328" i="8"/>
  <c r="T287" i="12"/>
  <c r="AD287" i="12" s="1"/>
  <c r="S287" i="12"/>
  <c r="K335" i="8"/>
  <c r="F277" i="8"/>
  <c r="S236" i="12"/>
  <c r="G277" i="8"/>
  <c r="T236" i="12"/>
  <c r="AD236" i="12" s="1"/>
  <c r="G147" i="8"/>
  <c r="T106" i="12"/>
  <c r="AD106" i="12" s="1"/>
  <c r="F147" i="8"/>
  <c r="S106" i="12"/>
  <c r="AC106" i="12" s="1"/>
  <c r="P452" i="8"/>
  <c r="S35" i="15"/>
  <c r="AC35" i="15" s="1"/>
  <c r="T35" i="15"/>
  <c r="AD35" i="15" s="1"/>
  <c r="AG479" i="12"/>
  <c r="AH479" i="12"/>
  <c r="AJ479" i="12" s="1"/>
  <c r="R520" i="8"/>
  <c r="R48" i="3"/>
  <c r="E149" i="8"/>
  <c r="S423" i="8"/>
  <c r="AK382" i="12"/>
  <c r="AM382" i="12" s="1"/>
  <c r="AL382" i="12"/>
  <c r="AN382" i="12" s="1"/>
  <c r="R453" i="12"/>
  <c r="J494" i="8"/>
  <c r="R8" i="3"/>
  <c r="W35" i="3"/>
  <c r="AA35" i="3" s="1"/>
  <c r="X35" i="3"/>
  <c r="AB35" i="3" s="1"/>
  <c r="U190" i="12"/>
  <c r="Y190" i="12" s="1"/>
  <c r="N231" i="8"/>
  <c r="L231" i="8"/>
  <c r="V190" i="12"/>
  <c r="Z190" i="12" s="1"/>
  <c r="L253" i="8"/>
  <c r="U212" i="12"/>
  <c r="Y212" i="12" s="1"/>
  <c r="N253" i="8"/>
  <c r="V212" i="12"/>
  <c r="Z212" i="12" s="1"/>
  <c r="AK29" i="15"/>
  <c r="AM29" i="15" s="1"/>
  <c r="AL29" i="15"/>
  <c r="AN29" i="15" s="1"/>
  <c r="R116" i="12"/>
  <c r="J157" i="8"/>
  <c r="K380" i="8"/>
  <c r="P215" i="8"/>
  <c r="N63" i="8"/>
  <c r="L63" i="8"/>
  <c r="U22" i="12"/>
  <c r="Y22" i="12" s="1"/>
  <c r="V22" i="12"/>
  <c r="Z22" i="12" s="1"/>
  <c r="AK74" i="3"/>
  <c r="AM74" i="3" s="1"/>
  <c r="AL74" i="3"/>
  <c r="AN74" i="3" s="1"/>
  <c r="AH16" i="13"/>
  <c r="AJ16" i="13" s="1"/>
  <c r="AG16" i="13"/>
  <c r="K457" i="8"/>
  <c r="I102" i="8"/>
  <c r="L177" i="8"/>
  <c r="V136" i="12"/>
  <c r="Z136" i="12" s="1"/>
  <c r="N177" i="8"/>
  <c r="U136" i="12"/>
  <c r="Y136" i="12" s="1"/>
  <c r="R194" i="12"/>
  <c r="J235" i="8"/>
  <c r="S331" i="8"/>
  <c r="AL290" i="12"/>
  <c r="AN290" i="12" s="1"/>
  <c r="AK290" i="12"/>
  <c r="AM290" i="12" s="1"/>
  <c r="I310" i="8"/>
  <c r="AK77" i="15"/>
  <c r="AM77" i="15" s="1"/>
  <c r="AL77" i="15"/>
  <c r="AN77" i="15" s="1"/>
  <c r="O201" i="8"/>
  <c r="Q201" i="8"/>
  <c r="X160" i="12"/>
  <c r="W160" i="12"/>
  <c r="AA160" i="12" s="1"/>
  <c r="K108" i="8"/>
  <c r="AH270" i="12"/>
  <c r="AJ270" i="12" s="1"/>
  <c r="AG270" i="12"/>
  <c r="R311" i="8"/>
  <c r="AG77" i="3"/>
  <c r="AH77" i="3"/>
  <c r="AJ77" i="3" s="1"/>
  <c r="R14" i="14"/>
  <c r="R177" i="8"/>
  <c r="AH136" i="12"/>
  <c r="AJ136" i="12" s="1"/>
  <c r="AG136" i="12"/>
  <c r="H122" i="8"/>
  <c r="M512" i="8"/>
  <c r="H479" i="8"/>
  <c r="T295" i="12"/>
  <c r="AD295" i="12" s="1"/>
  <c r="F336" i="8"/>
  <c r="G336" i="8"/>
  <c r="S295" i="12"/>
  <c r="F523" i="8"/>
  <c r="S482" i="12"/>
  <c r="AC482" i="12" s="1"/>
  <c r="T482" i="12"/>
  <c r="AD482" i="12" s="1"/>
  <c r="G523" i="8"/>
  <c r="F454" i="8"/>
  <c r="T413" i="12"/>
  <c r="AD413" i="12" s="1"/>
  <c r="G454" i="8"/>
  <c r="S413" i="12"/>
  <c r="AC413" i="12" s="1"/>
  <c r="R394" i="8"/>
  <c r="AH353" i="12"/>
  <c r="AJ353" i="12" s="1"/>
  <c r="AG353" i="12"/>
  <c r="P252" i="8"/>
  <c r="G128" i="8"/>
  <c r="T87" i="12"/>
  <c r="AD87" i="12" s="1"/>
  <c r="S87" i="12"/>
  <c r="F128" i="8"/>
  <c r="AG67" i="3"/>
  <c r="AI67" i="3" s="1"/>
  <c r="AH67" i="3"/>
  <c r="AJ67" i="3" s="1"/>
  <c r="AK9" i="15"/>
  <c r="AM9" i="15" s="1"/>
  <c r="AL9" i="15"/>
  <c r="AN9" i="15" s="1"/>
  <c r="E408" i="8"/>
  <c r="T16" i="15"/>
  <c r="AD16" i="15" s="1"/>
  <c r="S16" i="15"/>
  <c r="I109" i="8"/>
  <c r="H290" i="8"/>
  <c r="D56" i="8"/>
  <c r="H458" i="8"/>
  <c r="H429" i="8"/>
  <c r="D242" i="8"/>
  <c r="R106" i="15"/>
  <c r="S483" i="8"/>
  <c r="AK442" i="12"/>
  <c r="AM442" i="12" s="1"/>
  <c r="AL442" i="12"/>
  <c r="AN442" i="12" s="1"/>
  <c r="D370" i="8"/>
  <c r="D188" i="8"/>
  <c r="L119" i="8"/>
  <c r="N119" i="8"/>
  <c r="V78" i="12"/>
  <c r="Z78" i="12" s="1"/>
  <c r="U78" i="12"/>
  <c r="Y78" i="12" s="1"/>
  <c r="S9" i="13"/>
  <c r="T9" i="13"/>
  <c r="AD9" i="13" s="1"/>
  <c r="K383" i="8"/>
  <c r="AK456" i="12"/>
  <c r="AM456" i="12" s="1"/>
  <c r="S497" i="8"/>
  <c r="AL456" i="12"/>
  <c r="AN456" i="12" s="1"/>
  <c r="L441" i="8"/>
  <c r="N441" i="8"/>
  <c r="U400" i="12"/>
  <c r="Y400" i="12" s="1"/>
  <c r="V400" i="12"/>
  <c r="Z400" i="12" s="1"/>
  <c r="J241" i="8"/>
  <c r="R200" i="12"/>
  <c r="E57" i="8"/>
  <c r="AL119" i="12"/>
  <c r="AN119" i="12" s="1"/>
  <c r="S160" i="8"/>
  <c r="AK119" i="12"/>
  <c r="AM119" i="12" s="1"/>
  <c r="R36" i="14"/>
  <c r="C475" i="8"/>
  <c r="X46" i="14"/>
  <c r="AB46" i="14" s="1"/>
  <c r="W46" i="14"/>
  <c r="D239" i="8"/>
  <c r="F513" i="8"/>
  <c r="T472" i="12"/>
  <c r="AD472" i="12" s="1"/>
  <c r="G513" i="8"/>
  <c r="S472" i="12"/>
  <c r="P321" i="8"/>
  <c r="E215" i="8"/>
  <c r="P359" i="8"/>
  <c r="R269" i="8"/>
  <c r="AH228" i="12"/>
  <c r="AJ228" i="12" s="1"/>
  <c r="AG228" i="12"/>
  <c r="AI228" i="12" s="1"/>
  <c r="X99" i="15"/>
  <c r="AB99" i="15" s="1"/>
  <c r="W99" i="15"/>
  <c r="AA99" i="15" s="1"/>
  <c r="P375" i="8"/>
  <c r="P380" i="8"/>
  <c r="L451" i="8"/>
  <c r="V410" i="12"/>
  <c r="Z410" i="12" s="1"/>
  <c r="U410" i="12"/>
  <c r="Y410" i="12" s="1"/>
  <c r="N451" i="8"/>
  <c r="C270" i="8"/>
  <c r="M107" i="8"/>
  <c r="N151" i="8"/>
  <c r="L151" i="8"/>
  <c r="U110" i="12"/>
  <c r="Y110" i="12" s="1"/>
  <c r="V110" i="12"/>
  <c r="Z110" i="12" s="1"/>
  <c r="D385" i="8"/>
  <c r="Q304" i="8"/>
  <c r="X263" i="12"/>
  <c r="AB263" i="12" s="1"/>
  <c r="W263" i="12"/>
  <c r="O304" i="8"/>
  <c r="K53" i="8"/>
  <c r="I475" i="8"/>
  <c r="C463" i="8"/>
  <c r="R13" i="16"/>
  <c r="P86" i="8"/>
  <c r="AL205" i="12"/>
  <c r="AN205" i="12" s="1"/>
  <c r="S246" i="8"/>
  <c r="AK205" i="12"/>
  <c r="AM205" i="12" s="1"/>
  <c r="R281" i="12"/>
  <c r="J322" i="8"/>
  <c r="M544" i="8"/>
  <c r="S345" i="12"/>
  <c r="AC345" i="12" s="1"/>
  <c r="G386" i="8"/>
  <c r="T345" i="12"/>
  <c r="AD345" i="12" s="1"/>
  <c r="F386" i="8"/>
  <c r="AG86" i="3"/>
  <c r="AI86" i="3" s="1"/>
  <c r="AH86" i="3"/>
  <c r="AJ86" i="3" s="1"/>
  <c r="U171" i="12"/>
  <c r="Y171" i="12" s="1"/>
  <c r="N212" i="8"/>
  <c r="V171" i="12"/>
  <c r="Z171" i="12" s="1"/>
  <c r="L212" i="8"/>
  <c r="S226" i="8"/>
  <c r="AK185" i="12"/>
  <c r="AM185" i="12" s="1"/>
  <c r="AL185" i="12"/>
  <c r="AN185" i="12" s="1"/>
  <c r="I304" i="8"/>
  <c r="D110" i="8"/>
  <c r="F196" i="8"/>
  <c r="T155" i="12"/>
  <c r="AD155" i="12" s="1"/>
  <c r="S155" i="12"/>
  <c r="G196" i="8"/>
  <c r="W52" i="3"/>
  <c r="AA52" i="3" s="1"/>
  <c r="X52" i="3"/>
  <c r="AB52" i="3" s="1"/>
  <c r="S140" i="8"/>
  <c r="AL99" i="12"/>
  <c r="AN99" i="12" s="1"/>
  <c r="AK99" i="12"/>
  <c r="AM99" i="12" s="1"/>
  <c r="G315" i="8"/>
  <c r="T274" i="12"/>
  <c r="AD274" i="12" s="1"/>
  <c r="S274" i="12"/>
  <c r="AC274" i="12" s="1"/>
  <c r="F315" i="8"/>
  <c r="W182" i="12"/>
  <c r="Q223" i="8"/>
  <c r="X182" i="12"/>
  <c r="AB182" i="12" s="1"/>
  <c r="O223" i="8"/>
  <c r="AH310" i="12"/>
  <c r="AJ310" i="12" s="1"/>
  <c r="R351" i="8"/>
  <c r="AG310" i="12"/>
  <c r="AI310" i="12" s="1"/>
  <c r="S474" i="8"/>
  <c r="AL433" i="12"/>
  <c r="AN433" i="12" s="1"/>
  <c r="AK433" i="12"/>
  <c r="AM433" i="12" s="1"/>
  <c r="V36" i="15"/>
  <c r="Z36" i="15" s="1"/>
  <c r="U36" i="15"/>
  <c r="Y36" i="15" s="1"/>
  <c r="V28" i="14"/>
  <c r="Z28" i="14" s="1"/>
  <c r="U28" i="14"/>
  <c r="Y28" i="14" s="1"/>
  <c r="I63" i="8"/>
  <c r="G290" i="8"/>
  <c r="S249" i="12"/>
  <c r="AC249" i="12" s="1"/>
  <c r="F290" i="8"/>
  <c r="T249" i="12"/>
  <c r="AD249" i="12" s="1"/>
  <c r="S376" i="8"/>
  <c r="AK335" i="12"/>
  <c r="AM335" i="12" s="1"/>
  <c r="AL335" i="12"/>
  <c r="AN335" i="12" s="1"/>
  <c r="I527" i="8"/>
  <c r="P478" i="8"/>
  <c r="N79" i="8"/>
  <c r="L79" i="8"/>
  <c r="V38" i="12"/>
  <c r="Z38" i="12" s="1"/>
  <c r="U38" i="12"/>
  <c r="Y38" i="12" s="1"/>
  <c r="F232" i="8"/>
  <c r="T191" i="12"/>
  <c r="AD191" i="12" s="1"/>
  <c r="G232" i="8"/>
  <c r="S191" i="12"/>
  <c r="E373" i="8"/>
  <c r="X184" i="12"/>
  <c r="AB184" i="12" s="1"/>
  <c r="O225" i="8"/>
  <c r="Q225" i="8"/>
  <c r="W184" i="12"/>
  <c r="AK58" i="3"/>
  <c r="AM58" i="3" s="1"/>
  <c r="AL58" i="3"/>
  <c r="AN58" i="3" s="1"/>
  <c r="E489" i="8"/>
  <c r="E454" i="8"/>
  <c r="E300" i="8"/>
  <c r="T294" i="12"/>
  <c r="AD294" i="12" s="1"/>
  <c r="F335" i="8"/>
  <c r="G335" i="8"/>
  <c r="S294" i="12"/>
  <c r="O357" i="8"/>
  <c r="W316" i="12"/>
  <c r="Q357" i="8"/>
  <c r="X316" i="12"/>
  <c r="AB316" i="12" s="1"/>
  <c r="J132" i="8"/>
  <c r="R91" i="12"/>
  <c r="I468" i="8"/>
  <c r="S48" i="15"/>
  <c r="T48" i="15"/>
  <c r="AD48" i="15" s="1"/>
  <c r="W259" i="12"/>
  <c r="AA259" i="12" s="1"/>
  <c r="X259" i="12"/>
  <c r="AB259" i="12" s="1"/>
  <c r="O300" i="8"/>
  <c r="Q300" i="8"/>
  <c r="C420" i="8"/>
  <c r="AG117" i="12"/>
  <c r="AI117" i="12" s="1"/>
  <c r="R158" i="8"/>
  <c r="AH117" i="12"/>
  <c r="AJ117" i="12" s="1"/>
  <c r="C262" i="8"/>
  <c r="K424" i="8"/>
  <c r="V47" i="3"/>
  <c r="Z47" i="3" s="1"/>
  <c r="U47" i="3"/>
  <c r="Y47" i="3" s="1"/>
  <c r="K134" i="8"/>
  <c r="V37" i="12"/>
  <c r="Z37" i="12" s="1"/>
  <c r="N78" i="8"/>
  <c r="U37" i="12"/>
  <c r="Y37" i="12" s="1"/>
  <c r="L78" i="8"/>
  <c r="X34" i="15"/>
  <c r="W34" i="15"/>
  <c r="AA34" i="15" s="1"/>
  <c r="R44" i="3"/>
  <c r="AL100" i="12"/>
  <c r="AN100" i="12" s="1"/>
  <c r="S141" i="8"/>
  <c r="AK100" i="12"/>
  <c r="AM100" i="12" s="1"/>
  <c r="L366" i="8"/>
  <c r="N366" i="8"/>
  <c r="U325" i="12"/>
  <c r="Y325" i="12" s="1"/>
  <c r="V325" i="12"/>
  <c r="Z325" i="12" s="1"/>
  <c r="Q377" i="8"/>
  <c r="O377" i="8"/>
  <c r="W336" i="12"/>
  <c r="AA336" i="12" s="1"/>
  <c r="X336" i="12"/>
  <c r="P160" i="8"/>
  <c r="K313" i="8"/>
  <c r="H230" i="8"/>
  <c r="E401" i="8"/>
  <c r="M252" i="8"/>
  <c r="K449" i="8"/>
  <c r="M216" i="8"/>
  <c r="K310" i="8"/>
  <c r="F234" i="8"/>
  <c r="S193" i="12"/>
  <c r="AC193" i="12" s="1"/>
  <c r="G234" i="8"/>
  <c r="T193" i="12"/>
  <c r="AD193" i="12" s="1"/>
  <c r="E537" i="8"/>
  <c r="T82" i="12"/>
  <c r="AD82" i="12" s="1"/>
  <c r="F123" i="8"/>
  <c r="G123" i="8"/>
  <c r="S82" i="12"/>
  <c r="AC82" i="12" s="1"/>
  <c r="L361" i="8"/>
  <c r="N361" i="8"/>
  <c r="V320" i="12"/>
  <c r="Z320" i="12" s="1"/>
  <c r="U320" i="12"/>
  <c r="O349" i="8"/>
  <c r="Q349" i="8"/>
  <c r="W308" i="12"/>
  <c r="X308" i="12"/>
  <c r="AB308" i="12" s="1"/>
  <c r="U34" i="12"/>
  <c r="L75" i="8"/>
  <c r="V34" i="12"/>
  <c r="Z34" i="12" s="1"/>
  <c r="N75" i="8"/>
  <c r="K321" i="8"/>
  <c r="R83" i="12"/>
  <c r="J124" i="8"/>
  <c r="I251" i="8"/>
  <c r="I379" i="8"/>
  <c r="T297" i="12"/>
  <c r="AD297" i="12" s="1"/>
  <c r="G338" i="8"/>
  <c r="S297" i="12"/>
  <c r="F338" i="8"/>
  <c r="AK22" i="3"/>
  <c r="AM22" i="3" s="1"/>
  <c r="AL22" i="3"/>
  <c r="AN22" i="3" s="1"/>
  <c r="P289" i="8"/>
  <c r="C201" i="8"/>
  <c r="P283" i="8"/>
  <c r="F416" i="8"/>
  <c r="G416" i="8"/>
  <c r="T375" i="12"/>
  <c r="AD375" i="12" s="1"/>
  <c r="S375" i="12"/>
  <c r="R99" i="12"/>
  <c r="J140" i="8"/>
  <c r="U344" i="12"/>
  <c r="Y344" i="12" s="1"/>
  <c r="V344" i="12"/>
  <c r="L385" i="8"/>
  <c r="N385" i="8"/>
  <c r="U482" i="12"/>
  <c r="Y482" i="12" s="1"/>
  <c r="N523" i="8"/>
  <c r="L523" i="8"/>
  <c r="V482" i="12"/>
  <c r="Z482" i="12" s="1"/>
  <c r="S240" i="12"/>
  <c r="AC240" i="12" s="1"/>
  <c r="F281" i="8"/>
  <c r="G281" i="8"/>
  <c r="T240" i="12"/>
  <c r="AD240" i="12" s="1"/>
  <c r="R449" i="12"/>
  <c r="J490" i="8"/>
  <c r="Q295" i="8"/>
  <c r="X254" i="12"/>
  <c r="AB254" i="12" s="1"/>
  <c r="W254" i="12"/>
  <c r="O295" i="8"/>
  <c r="E274" i="8"/>
  <c r="AG23" i="14"/>
  <c r="AH23" i="14"/>
  <c r="AJ23" i="14" s="1"/>
  <c r="I76" i="8"/>
  <c r="AL70" i="12"/>
  <c r="AN70" i="12" s="1"/>
  <c r="S111" i="8"/>
  <c r="AK70" i="12"/>
  <c r="AM70" i="12" s="1"/>
  <c r="AG207" i="12"/>
  <c r="AI207" i="12" s="1"/>
  <c r="R248" i="8"/>
  <c r="AH207" i="12"/>
  <c r="AJ207" i="12" s="1"/>
  <c r="AK302" i="12"/>
  <c r="AM302" i="12" s="1"/>
  <c r="S343" i="8"/>
  <c r="AL302" i="12"/>
  <c r="AN302" i="12" s="1"/>
  <c r="AG29" i="13"/>
  <c r="AH29" i="13"/>
  <c r="AJ29" i="13" s="1"/>
  <c r="G175" i="8"/>
  <c r="F175" i="8"/>
  <c r="S134" i="12"/>
  <c r="T134" i="12"/>
  <c r="AD134" i="12" s="1"/>
  <c r="M284" i="8"/>
  <c r="C357" i="8"/>
  <c r="AH237" i="12"/>
  <c r="AJ237" i="12" s="1"/>
  <c r="AG237" i="12"/>
  <c r="R278" i="8"/>
  <c r="T9" i="16"/>
  <c r="AD9" i="16" s="1"/>
  <c r="S9" i="16"/>
  <c r="K382" i="8"/>
  <c r="S67" i="12"/>
  <c r="AC67" i="12" s="1"/>
  <c r="F108" i="8"/>
  <c r="G108" i="8"/>
  <c r="T67" i="12"/>
  <c r="AD67" i="12" s="1"/>
  <c r="E232" i="8"/>
  <c r="I458" i="8"/>
  <c r="T57" i="15"/>
  <c r="AD57" i="15" s="1"/>
  <c r="S57" i="15"/>
  <c r="AG16" i="14"/>
  <c r="AH16" i="14"/>
  <c r="AJ16" i="14" s="1"/>
  <c r="C462" i="8"/>
  <c r="R373" i="8"/>
  <c r="AG332" i="12"/>
  <c r="AI332" i="12" s="1"/>
  <c r="AH332" i="12"/>
  <c r="AJ332" i="12" s="1"/>
  <c r="W393" i="12"/>
  <c r="AA393" i="12" s="1"/>
  <c r="Q434" i="8"/>
  <c r="O434" i="8"/>
  <c r="X393" i="12"/>
  <c r="C159" i="8"/>
  <c r="I340" i="8"/>
  <c r="AH23" i="16"/>
  <c r="AJ23" i="16" s="1"/>
  <c r="AG23" i="16"/>
  <c r="I209" i="8"/>
  <c r="D501" i="8"/>
  <c r="O549" i="8"/>
  <c r="X508" i="12"/>
  <c r="AB508" i="12" s="1"/>
  <c r="W508" i="12"/>
  <c r="Q549" i="8"/>
  <c r="T85" i="15"/>
  <c r="AD85" i="15" s="1"/>
  <c r="S85" i="15"/>
  <c r="X46" i="15"/>
  <c r="AB46" i="15" s="1"/>
  <c r="W46" i="15"/>
  <c r="E412" i="8"/>
  <c r="J185" i="8"/>
  <c r="R144" i="12"/>
  <c r="V169" i="12"/>
  <c r="Z169" i="12" s="1"/>
  <c r="L210" i="8"/>
  <c r="N210" i="8"/>
  <c r="U169" i="12"/>
  <c r="Y169" i="12" s="1"/>
  <c r="G376" i="8"/>
  <c r="T335" i="12"/>
  <c r="AD335" i="12" s="1"/>
  <c r="S335" i="12"/>
  <c r="AC335" i="12" s="1"/>
  <c r="F376" i="8"/>
  <c r="AH35" i="3"/>
  <c r="AJ35" i="3" s="1"/>
  <c r="AG35" i="3"/>
  <c r="R222" i="12"/>
  <c r="J263" i="8"/>
  <c r="AK403" i="12"/>
  <c r="AM403" i="12" s="1"/>
  <c r="S444" i="8"/>
  <c r="AL403" i="12"/>
  <c r="AN403" i="12" s="1"/>
  <c r="X9" i="16"/>
  <c r="AB9" i="16" s="1"/>
  <c r="W9" i="16"/>
  <c r="AA9" i="16" s="1"/>
  <c r="E136" i="8"/>
  <c r="AL93" i="15"/>
  <c r="AN93" i="15" s="1"/>
  <c r="AK93" i="15"/>
  <c r="AM93" i="15" s="1"/>
  <c r="R87" i="8"/>
  <c r="AG46" i="12"/>
  <c r="AI46" i="12" s="1"/>
  <c r="AH46" i="12"/>
  <c r="AJ46" i="12" s="1"/>
  <c r="C415" i="8"/>
  <c r="S73" i="15"/>
  <c r="T73" i="15"/>
  <c r="AD73" i="15" s="1"/>
  <c r="W140" i="12"/>
  <c r="O181" i="8"/>
  <c r="X140" i="12"/>
  <c r="AB140" i="12" s="1"/>
  <c r="Q181" i="8"/>
  <c r="C104" i="8"/>
  <c r="H206" i="8"/>
  <c r="S33" i="15"/>
  <c r="AC33" i="15" s="1"/>
  <c r="T33" i="15"/>
  <c r="AD33" i="15" s="1"/>
  <c r="K65" i="8"/>
  <c r="AG203" i="12"/>
  <c r="R244" i="8"/>
  <c r="AH203" i="12"/>
  <c r="AJ203" i="12" s="1"/>
  <c r="AL20" i="16"/>
  <c r="AN20" i="16" s="1"/>
  <c r="AK20" i="16"/>
  <c r="AM20" i="16" s="1"/>
  <c r="T358" i="12"/>
  <c r="AD358" i="12" s="1"/>
  <c r="G399" i="8"/>
  <c r="S358" i="12"/>
  <c r="F399" i="8"/>
  <c r="X106" i="3"/>
  <c r="AB106" i="3" s="1"/>
  <c r="W106" i="3"/>
  <c r="T20" i="3"/>
  <c r="AD20" i="3" s="1"/>
  <c r="S20" i="3"/>
  <c r="AC20" i="3" s="1"/>
  <c r="E519" i="8"/>
  <c r="AG312" i="12"/>
  <c r="AI312" i="12" s="1"/>
  <c r="AH312" i="12"/>
  <c r="AJ312" i="12" s="1"/>
  <c r="R353" i="8"/>
  <c r="S66" i="12"/>
  <c r="F107" i="8"/>
  <c r="G107" i="8"/>
  <c r="T66" i="12"/>
  <c r="AD66" i="12" s="1"/>
  <c r="L540" i="8"/>
  <c r="N540" i="8"/>
  <c r="V499" i="12"/>
  <c r="Z499" i="12" s="1"/>
  <c r="U499" i="12"/>
  <c r="Y499" i="12" s="1"/>
  <c r="AL28" i="14"/>
  <c r="AN28" i="14" s="1"/>
  <c r="AK28" i="14"/>
  <c r="AM28" i="14" s="1"/>
  <c r="H240" i="8"/>
  <c r="M376" i="8"/>
  <c r="K411" i="8"/>
  <c r="M140" i="8"/>
  <c r="X505" i="12"/>
  <c r="AB505" i="12" s="1"/>
  <c r="Q546" i="8"/>
  <c r="W505" i="12"/>
  <c r="O546" i="8"/>
  <c r="W21" i="16"/>
  <c r="X21" i="16"/>
  <c r="AB21" i="16" s="1"/>
  <c r="AK125" i="12"/>
  <c r="AM125" i="12" s="1"/>
  <c r="AL125" i="12"/>
  <c r="AN125" i="12" s="1"/>
  <c r="S166" i="8"/>
  <c r="S513" i="8"/>
  <c r="AK472" i="12"/>
  <c r="AM472" i="12" s="1"/>
  <c r="AL472" i="12"/>
  <c r="AN472" i="12" s="1"/>
  <c r="G457" i="8"/>
  <c r="T416" i="12"/>
  <c r="AD416" i="12" s="1"/>
  <c r="F457" i="8"/>
  <c r="S416" i="12"/>
  <c r="AC416" i="12" s="1"/>
  <c r="K94" i="8"/>
  <c r="R13" i="12"/>
  <c r="J54" i="8"/>
  <c r="L550" i="8"/>
  <c r="N550" i="8"/>
  <c r="U509" i="12"/>
  <c r="Y509" i="12" s="1"/>
  <c r="V509" i="12"/>
  <c r="Z509" i="12" s="1"/>
  <c r="H519" i="8"/>
  <c r="C353" i="8"/>
  <c r="V219" i="12"/>
  <c r="Z219" i="12" s="1"/>
  <c r="U219" i="12"/>
  <c r="Y219" i="12" s="1"/>
  <c r="N260" i="8"/>
  <c r="L260" i="8"/>
  <c r="T166" i="12"/>
  <c r="AD166" i="12" s="1"/>
  <c r="F207" i="8"/>
  <c r="G207" i="8"/>
  <c r="S166" i="12"/>
  <c r="C200" i="8"/>
  <c r="P303" i="8"/>
  <c r="D394" i="8"/>
  <c r="K52" i="8"/>
  <c r="AK52" i="3"/>
  <c r="AM52" i="3" s="1"/>
  <c r="AL52" i="3"/>
  <c r="AN52" i="3" s="1"/>
  <c r="I301" i="8"/>
  <c r="M473" i="8"/>
  <c r="K155" i="8"/>
  <c r="V65" i="3"/>
  <c r="Z65" i="3" s="1"/>
  <c r="U65" i="3"/>
  <c r="Y65" i="3" s="1"/>
  <c r="U62" i="12"/>
  <c r="Y62" i="12" s="1"/>
  <c r="N103" i="8"/>
  <c r="L103" i="8"/>
  <c r="V62" i="12"/>
  <c r="Z62" i="12" s="1"/>
  <c r="E221" i="8"/>
  <c r="T30" i="13"/>
  <c r="AD30" i="13" s="1"/>
  <c r="S30" i="13"/>
  <c r="E445" i="8"/>
  <c r="D82" i="8"/>
  <c r="K548" i="8"/>
  <c r="D460" i="8"/>
  <c r="M551" i="8"/>
  <c r="I420" i="8"/>
  <c r="R306" i="12"/>
  <c r="J347" i="8"/>
  <c r="H384" i="8"/>
  <c r="L130" i="8"/>
  <c r="N130" i="8"/>
  <c r="V89" i="12"/>
  <c r="Z89" i="12" s="1"/>
  <c r="U89" i="12"/>
  <c r="Y89" i="12" s="1"/>
  <c r="AH9" i="16"/>
  <c r="AJ9" i="16" s="1"/>
  <c r="AG9" i="16"/>
  <c r="E523" i="8"/>
  <c r="T41" i="15"/>
  <c r="AD41" i="15" s="1"/>
  <c r="S41" i="15"/>
  <c r="AG55" i="3"/>
  <c r="AI55" i="3" s="1"/>
  <c r="AH55" i="3"/>
  <c r="AJ55" i="3" s="1"/>
  <c r="R37" i="14"/>
  <c r="M277" i="8"/>
  <c r="E244" i="8"/>
  <c r="I433" i="8"/>
  <c r="J521" i="8"/>
  <c r="R480" i="12"/>
  <c r="R112" i="12"/>
  <c r="J153" i="8"/>
  <c r="H215" i="8"/>
  <c r="AL91" i="15"/>
  <c r="AN91" i="15" s="1"/>
  <c r="AK91" i="15"/>
  <c r="AM91" i="15" s="1"/>
  <c r="E442" i="8"/>
  <c r="K104" i="8"/>
  <c r="AK19" i="3"/>
  <c r="AL19" i="3"/>
  <c r="AN19" i="3" s="1"/>
  <c r="T63" i="15"/>
  <c r="AD63" i="15" s="1"/>
  <c r="S63" i="15"/>
  <c r="AC63" i="15" s="1"/>
  <c r="P267" i="8"/>
  <c r="I300" i="8"/>
  <c r="O122" i="8"/>
  <c r="Q122" i="8"/>
  <c r="X81" i="12"/>
  <c r="W81" i="12"/>
  <c r="AA81" i="12" s="1"/>
  <c r="N181" i="8"/>
  <c r="U140" i="12"/>
  <c r="Y140" i="12" s="1"/>
  <c r="L181" i="8"/>
  <c r="V140" i="12"/>
  <c r="Z140" i="12" s="1"/>
  <c r="K73" i="8"/>
  <c r="C135" i="8"/>
  <c r="O200" i="8"/>
  <c r="W159" i="12"/>
  <c r="X159" i="12"/>
  <c r="AB159" i="12" s="1"/>
  <c r="Q200" i="8"/>
  <c r="O429" i="8"/>
  <c r="Q429" i="8"/>
  <c r="X388" i="12"/>
  <c r="AB388" i="12" s="1"/>
  <c r="W388" i="12"/>
  <c r="AA388" i="12" s="1"/>
  <c r="D231" i="8"/>
  <c r="C549" i="8"/>
  <c r="AH96" i="15"/>
  <c r="AJ96" i="15" s="1"/>
  <c r="AG96" i="15"/>
  <c r="R98" i="3"/>
  <c r="C62" i="8"/>
  <c r="K241" i="8"/>
  <c r="R84" i="15"/>
  <c r="K338" i="8"/>
  <c r="J113" i="8"/>
  <c r="R72" i="12"/>
  <c r="X75" i="3"/>
  <c r="AB75" i="3" s="1"/>
  <c r="W75" i="3"/>
  <c r="AA75" i="3" s="1"/>
  <c r="AG368" i="12"/>
  <c r="R409" i="8"/>
  <c r="AH368" i="12"/>
  <c r="AJ368" i="12" s="1"/>
  <c r="V63" i="3"/>
  <c r="Z63" i="3" s="1"/>
  <c r="U63" i="3"/>
  <c r="Y63" i="3" s="1"/>
  <c r="I262" i="8"/>
  <c r="C194" i="8"/>
  <c r="S364" i="8"/>
  <c r="AL323" i="12"/>
  <c r="AN323" i="12" s="1"/>
  <c r="AK323" i="12"/>
  <c r="AM323" i="12" s="1"/>
  <c r="R333" i="12"/>
  <c r="J374" i="8"/>
  <c r="C305" i="8"/>
  <c r="H413" i="8"/>
  <c r="I263" i="8"/>
  <c r="V9" i="14"/>
  <c r="Z9" i="14" s="1"/>
  <c r="U9" i="14"/>
  <c r="Y9" i="14" s="1"/>
  <c r="V182" i="12"/>
  <c r="Z182" i="12" s="1"/>
  <c r="L223" i="8"/>
  <c r="U182" i="12"/>
  <c r="N223" i="8"/>
  <c r="I395" i="8"/>
  <c r="I118" i="8"/>
  <c r="O281" i="8"/>
  <c r="W240" i="12"/>
  <c r="Q281" i="8"/>
  <c r="X240" i="12"/>
  <c r="AB240" i="12" s="1"/>
  <c r="AK474" i="12"/>
  <c r="AM474" i="12" s="1"/>
  <c r="S515" i="8"/>
  <c r="AL474" i="12"/>
  <c r="AN474" i="12" s="1"/>
  <c r="I214" i="8"/>
  <c r="T55" i="3"/>
  <c r="AD55" i="3" s="1"/>
  <c r="S55" i="3"/>
  <c r="AC55" i="3" s="1"/>
  <c r="AK482" i="12"/>
  <c r="S523" i="8"/>
  <c r="AL482" i="12"/>
  <c r="AN482" i="12" s="1"/>
  <c r="S28" i="13"/>
  <c r="AC28" i="13" s="1"/>
  <c r="T28" i="13"/>
  <c r="AD28" i="13" s="1"/>
  <c r="D52" i="8"/>
  <c r="P472" i="8"/>
  <c r="G430" i="8"/>
  <c r="T389" i="12"/>
  <c r="AD389" i="12" s="1"/>
  <c r="F430" i="8"/>
  <c r="S389" i="12"/>
  <c r="AC389" i="12" s="1"/>
  <c r="J287" i="8"/>
  <c r="R246" i="12"/>
  <c r="E437" i="8"/>
  <c r="J251" i="8"/>
  <c r="R210" i="12"/>
  <c r="L371" i="8"/>
  <c r="U330" i="12"/>
  <c r="Y330" i="12" s="1"/>
  <c r="N371" i="8"/>
  <c r="V330" i="12"/>
  <c r="Z330" i="12" s="1"/>
  <c r="C345" i="8"/>
  <c r="V135" i="12"/>
  <c r="Z135" i="12" s="1"/>
  <c r="U135" i="12"/>
  <c r="Y135" i="12" s="1"/>
  <c r="N176" i="8"/>
  <c r="L176" i="8"/>
  <c r="Q263" i="8"/>
  <c r="X222" i="12"/>
  <c r="AB222" i="12" s="1"/>
  <c r="W222" i="12"/>
  <c r="AA222" i="12" s="1"/>
  <c r="O263" i="8"/>
  <c r="I321" i="8"/>
  <c r="K495" i="8"/>
  <c r="S29" i="15"/>
  <c r="AC29" i="15" s="1"/>
  <c r="T29" i="15"/>
  <c r="AD29" i="15" s="1"/>
  <c r="P250" i="8"/>
  <c r="V70" i="15"/>
  <c r="Z70" i="15" s="1"/>
  <c r="U70" i="15"/>
  <c r="Y70" i="15" s="1"/>
  <c r="X29" i="14"/>
  <c r="W29" i="14"/>
  <c r="AA29" i="14" s="1"/>
  <c r="M100" i="8"/>
  <c r="V95" i="12"/>
  <c r="Z95" i="12" s="1"/>
  <c r="L136" i="8"/>
  <c r="U95" i="12"/>
  <c r="Y95" i="12" s="1"/>
  <c r="N136" i="8"/>
  <c r="AG365" i="12"/>
  <c r="R406" i="8"/>
  <c r="AH365" i="12"/>
  <c r="AJ365" i="12" s="1"/>
  <c r="E134" i="8"/>
  <c r="AK298" i="12"/>
  <c r="AM298" i="12" s="1"/>
  <c r="AL298" i="12"/>
  <c r="AN298" i="12" s="1"/>
  <c r="S339" i="8"/>
  <c r="I322" i="8"/>
  <c r="AH28" i="15"/>
  <c r="AJ28" i="15" s="1"/>
  <c r="AG28" i="15"/>
  <c r="AL507" i="12"/>
  <c r="AN507" i="12" s="1"/>
  <c r="AK507" i="12"/>
  <c r="AM507" i="12" s="1"/>
  <c r="S548" i="8"/>
  <c r="P50" i="8"/>
  <c r="C287" i="8"/>
  <c r="P433" i="8"/>
  <c r="P75" i="8"/>
  <c r="R42" i="15"/>
  <c r="O342" i="8"/>
  <c r="W301" i="12"/>
  <c r="AA301" i="12" s="1"/>
  <c r="X301" i="12"/>
  <c r="Q342" i="8"/>
  <c r="AK336" i="12"/>
  <c r="AM336" i="12" s="1"/>
  <c r="S377" i="8"/>
  <c r="AL336" i="12"/>
  <c r="AN336" i="12" s="1"/>
  <c r="AK89" i="12"/>
  <c r="AM89" i="12" s="1"/>
  <c r="AL89" i="12"/>
  <c r="AN89" i="12" s="1"/>
  <c r="S130" i="8"/>
  <c r="D171" i="8"/>
  <c r="I339" i="8"/>
  <c r="T8" i="3"/>
  <c r="AD8" i="3" s="1"/>
  <c r="S8" i="3"/>
  <c r="AC8" i="3" s="1"/>
  <c r="C89" i="8"/>
  <c r="P125" i="8"/>
  <c r="M409" i="8"/>
  <c r="C321" i="8"/>
  <c r="R13" i="14"/>
  <c r="W86" i="3"/>
  <c r="AA86" i="3" s="1"/>
  <c r="X86" i="3"/>
  <c r="AB86" i="3" s="1"/>
  <c r="AK349" i="12"/>
  <c r="AL349" i="12"/>
  <c r="AN349" i="12" s="1"/>
  <c r="S390" i="8"/>
  <c r="K208" i="8"/>
  <c r="K446" i="8"/>
  <c r="L519" i="8"/>
  <c r="N519" i="8"/>
  <c r="U478" i="12"/>
  <c r="Y478" i="12" s="1"/>
  <c r="V478" i="12"/>
  <c r="Z478" i="12" s="1"/>
  <c r="W22" i="13"/>
  <c r="X22" i="13"/>
  <c r="AB22" i="13" s="1"/>
  <c r="AL77" i="12"/>
  <c r="AN77" i="12" s="1"/>
  <c r="AK77" i="12"/>
  <c r="AM77" i="12" s="1"/>
  <c r="S118" i="8"/>
  <c r="AK14" i="16"/>
  <c r="AM14" i="16" s="1"/>
  <c r="AL14" i="16"/>
  <c r="AN14" i="16" s="1"/>
  <c r="AH447" i="12"/>
  <c r="AJ447" i="12" s="1"/>
  <c r="AG447" i="12"/>
  <c r="AI447" i="12" s="1"/>
  <c r="R488" i="8"/>
  <c r="AH123" i="12"/>
  <c r="AJ123" i="12" s="1"/>
  <c r="R164" i="8"/>
  <c r="AG123" i="12"/>
  <c r="R277" i="8"/>
  <c r="AH236" i="12"/>
  <c r="AJ236" i="12" s="1"/>
  <c r="AG236" i="12"/>
  <c r="AK19" i="13"/>
  <c r="AM19" i="13" s="1"/>
  <c r="AL19" i="13"/>
  <c r="H149" i="8"/>
  <c r="I476" i="8"/>
  <c r="AL235" i="12"/>
  <c r="AN235" i="12" s="1"/>
  <c r="S276" i="8"/>
  <c r="AK235" i="12"/>
  <c r="AM235" i="12" s="1"/>
  <c r="E509" i="8"/>
  <c r="AL41" i="15"/>
  <c r="AN41" i="15" s="1"/>
  <c r="AK41" i="15"/>
  <c r="AM41" i="15" s="1"/>
  <c r="H287" i="8"/>
  <c r="W383" i="12"/>
  <c r="O424" i="8"/>
  <c r="Q424" i="8"/>
  <c r="X383" i="12"/>
  <c r="AB383" i="12" s="1"/>
  <c r="S30" i="15"/>
  <c r="T30" i="15"/>
  <c r="AD30" i="15" s="1"/>
  <c r="E376" i="8"/>
  <c r="N552" i="8"/>
  <c r="U511" i="12"/>
  <c r="Y511" i="12" s="1"/>
  <c r="L552" i="8"/>
  <c r="V511" i="12"/>
  <c r="Z511" i="12" s="1"/>
  <c r="P263" i="8"/>
  <c r="S336" i="12"/>
  <c r="G377" i="8"/>
  <c r="F377" i="8"/>
  <c r="T336" i="12"/>
  <c r="AD336" i="12" s="1"/>
  <c r="S19" i="3"/>
  <c r="T19" i="3"/>
  <c r="AD19" i="3" s="1"/>
  <c r="H107" i="8"/>
  <c r="W359" i="12"/>
  <c r="AA359" i="12" s="1"/>
  <c r="X359" i="12"/>
  <c r="Q400" i="8"/>
  <c r="O400" i="8"/>
  <c r="C191" i="8"/>
  <c r="L218" i="8"/>
  <c r="U177" i="12"/>
  <c r="Y177" i="12" s="1"/>
  <c r="V177" i="12"/>
  <c r="Z177" i="12" s="1"/>
  <c r="N218" i="8"/>
  <c r="H210" i="8"/>
  <c r="I534" i="8"/>
  <c r="N76" i="8"/>
  <c r="V35" i="12"/>
  <c r="Z35" i="12" s="1"/>
  <c r="L76" i="8"/>
  <c r="U35" i="12"/>
  <c r="Y35" i="12" s="1"/>
  <c r="M314" i="8"/>
  <c r="D458" i="8"/>
  <c r="AH45" i="15"/>
  <c r="AJ45" i="15" s="1"/>
  <c r="AG45" i="15"/>
  <c r="AG29" i="3"/>
  <c r="AI29" i="3" s="1"/>
  <c r="AH29" i="3"/>
  <c r="AJ29" i="3" s="1"/>
  <c r="O460" i="8"/>
  <c r="X419" i="12"/>
  <c r="AB419" i="12" s="1"/>
  <c r="Q460" i="8"/>
  <c r="W419" i="12"/>
  <c r="AA419" i="12" s="1"/>
  <c r="J530" i="8"/>
  <c r="R489" i="12"/>
  <c r="P76" i="8"/>
  <c r="H201" i="8"/>
  <c r="M404" i="8"/>
  <c r="V315" i="12"/>
  <c r="Z315" i="12" s="1"/>
  <c r="N356" i="8"/>
  <c r="U315" i="12"/>
  <c r="Y315" i="12" s="1"/>
  <c r="L356" i="8"/>
  <c r="H160" i="8"/>
  <c r="R89" i="8"/>
  <c r="AH48" i="12"/>
  <c r="AJ48" i="12" s="1"/>
  <c r="AG48" i="12"/>
  <c r="AI48" i="12" s="1"/>
  <c r="R33" i="13"/>
  <c r="E339" i="8"/>
  <c r="M513" i="8"/>
  <c r="P282" i="8"/>
  <c r="AL360" i="12"/>
  <c r="AN360" i="12" s="1"/>
  <c r="S401" i="8"/>
  <c r="AK360" i="12"/>
  <c r="AM360" i="12" s="1"/>
  <c r="I518" i="8"/>
  <c r="O519" i="8"/>
  <c r="W478" i="12"/>
  <c r="Q519" i="8"/>
  <c r="X478" i="12"/>
  <c r="AB478" i="12" s="1"/>
  <c r="V465" i="12"/>
  <c r="Z465" i="12" s="1"/>
  <c r="N506" i="8"/>
  <c r="L506" i="8"/>
  <c r="U465" i="12"/>
  <c r="S82" i="15"/>
  <c r="T82" i="15"/>
  <c r="AD82" i="15" s="1"/>
  <c r="X261" i="12"/>
  <c r="AB261" i="12" s="1"/>
  <c r="Q302" i="8"/>
  <c r="O302" i="8"/>
  <c r="W261" i="12"/>
  <c r="P179" i="8"/>
  <c r="U346" i="12"/>
  <c r="L387" i="8"/>
  <c r="N387" i="8"/>
  <c r="V346" i="12"/>
  <c r="Z346" i="12" s="1"/>
  <c r="T216" i="12"/>
  <c r="AD216" i="12" s="1"/>
  <c r="F257" i="8"/>
  <c r="G257" i="8"/>
  <c r="S216" i="12"/>
  <c r="AC216" i="12" s="1"/>
  <c r="R60" i="15"/>
  <c r="G251" i="8"/>
  <c r="T210" i="12"/>
  <c r="AD210" i="12" s="1"/>
  <c r="F251" i="8"/>
  <c r="S210" i="12"/>
  <c r="AL340" i="12"/>
  <c r="AN340" i="12" s="1"/>
  <c r="S381" i="8"/>
  <c r="AK340" i="12"/>
  <c r="AM340" i="12" s="1"/>
  <c r="I239" i="8"/>
  <c r="AG234" i="12"/>
  <c r="AI234" i="12" s="1"/>
  <c r="R275" i="8"/>
  <c r="AH234" i="12"/>
  <c r="AJ234" i="12" s="1"/>
  <c r="O379" i="8"/>
  <c r="X338" i="12"/>
  <c r="Q379" i="8"/>
  <c r="W338" i="12"/>
  <c r="AA338" i="12" s="1"/>
  <c r="AK9" i="3"/>
  <c r="AM9" i="3" s="1"/>
  <c r="AL9" i="3"/>
  <c r="AN9" i="3" s="1"/>
  <c r="AG56" i="15"/>
  <c r="AH56" i="15"/>
  <c r="AJ56" i="15" s="1"/>
  <c r="J349" i="8"/>
  <c r="R308" i="12"/>
  <c r="G60" i="8"/>
  <c r="T19" i="12"/>
  <c r="AD19" i="12" s="1"/>
  <c r="S19" i="12"/>
  <c r="F60" i="8"/>
  <c r="X52" i="15"/>
  <c r="AB52" i="15" s="1"/>
  <c r="W52" i="15"/>
  <c r="X191" i="12"/>
  <c r="AB191" i="12" s="1"/>
  <c r="Q232" i="8"/>
  <c r="W191" i="12"/>
  <c r="O232" i="8"/>
  <c r="M196" i="8"/>
  <c r="AG32" i="12"/>
  <c r="AI32" i="12" s="1"/>
  <c r="R73" i="8"/>
  <c r="AH32" i="12"/>
  <c r="AJ32" i="12" s="1"/>
  <c r="R12" i="14"/>
  <c r="Q508" i="8"/>
  <c r="W467" i="12"/>
  <c r="AA467" i="12" s="1"/>
  <c r="O508" i="8"/>
  <c r="X467" i="12"/>
  <c r="AB467" i="12" s="1"/>
  <c r="E436" i="8"/>
  <c r="R101" i="3"/>
  <c r="J456" i="8"/>
  <c r="R415" i="12"/>
  <c r="D526" i="8"/>
  <c r="AK319" i="12"/>
  <c r="AM319" i="12" s="1"/>
  <c r="AL319" i="12"/>
  <c r="AN319" i="12" s="1"/>
  <c r="S360" i="8"/>
  <c r="AG11" i="3"/>
  <c r="AI11" i="3" s="1"/>
  <c r="AH11" i="3"/>
  <c r="AJ11" i="3" s="1"/>
  <c r="W9" i="13"/>
  <c r="AA9" i="13" s="1"/>
  <c r="X9" i="13"/>
  <c r="AB9" i="13" s="1"/>
  <c r="K79" i="8"/>
  <c r="K93" i="8"/>
  <c r="D411" i="8"/>
  <c r="M354" i="8"/>
  <c r="R32" i="14"/>
  <c r="C500" i="8"/>
  <c r="T68" i="3"/>
  <c r="AD68" i="3" s="1"/>
  <c r="S68" i="3"/>
  <c r="H252" i="8"/>
  <c r="K158" i="8"/>
  <c r="AK260" i="12"/>
  <c r="AM260" i="12" s="1"/>
  <c r="AL260" i="12"/>
  <c r="AN260" i="12" s="1"/>
  <c r="S301" i="8"/>
  <c r="I170" i="8"/>
  <c r="W95" i="15"/>
  <c r="X95" i="15"/>
  <c r="AB95" i="15" s="1"/>
  <c r="C64" i="8"/>
  <c r="P153" i="8"/>
  <c r="K288" i="8"/>
  <c r="I149" i="8"/>
  <c r="P495" i="8"/>
  <c r="K240" i="8"/>
  <c r="U67" i="3"/>
  <c r="Y67" i="3" s="1"/>
  <c r="V67" i="3"/>
  <c r="Z67" i="3" s="1"/>
  <c r="S303" i="12"/>
  <c r="T303" i="12"/>
  <c r="AD303" i="12" s="1"/>
  <c r="F344" i="8"/>
  <c r="G344" i="8"/>
  <c r="K276" i="8"/>
  <c r="W13" i="13"/>
  <c r="AA13" i="13" s="1"/>
  <c r="X13" i="13"/>
  <c r="AB13" i="13" s="1"/>
  <c r="E371" i="8"/>
  <c r="C470" i="8"/>
  <c r="V454" i="12"/>
  <c r="Z454" i="12" s="1"/>
  <c r="U454" i="12"/>
  <c r="Y454" i="12" s="1"/>
  <c r="L495" i="8"/>
  <c r="N495" i="8"/>
  <c r="P127" i="8"/>
  <c r="AL155" i="12"/>
  <c r="AN155" i="12" s="1"/>
  <c r="S196" i="8"/>
  <c r="AK155" i="12"/>
  <c r="AM155" i="12" s="1"/>
  <c r="E308" i="8"/>
  <c r="C485" i="8"/>
  <c r="I493" i="8"/>
  <c r="E356" i="8"/>
  <c r="S186" i="12"/>
  <c r="T186" i="12"/>
  <c r="AD186" i="12" s="1"/>
  <c r="G227" i="8"/>
  <c r="F227" i="8"/>
  <c r="AG37" i="3"/>
  <c r="AI37" i="3" s="1"/>
  <c r="AH37" i="3"/>
  <c r="AJ37" i="3" s="1"/>
  <c r="R248" i="12"/>
  <c r="J289" i="8"/>
  <c r="H303" i="8"/>
  <c r="S516" i="8"/>
  <c r="AK475" i="12"/>
  <c r="AM475" i="12" s="1"/>
  <c r="AL475" i="12"/>
  <c r="AN475" i="12" s="1"/>
  <c r="R53" i="8"/>
  <c r="AH12" i="12"/>
  <c r="AJ12" i="12" s="1"/>
  <c r="AG12" i="12"/>
  <c r="M534" i="8"/>
  <c r="X104" i="15"/>
  <c r="W104" i="15"/>
  <c r="AA104" i="15" s="1"/>
  <c r="D373" i="8"/>
  <c r="H112" i="8"/>
  <c r="I281" i="8"/>
  <c r="I432" i="8"/>
  <c r="Q203" i="8"/>
  <c r="X162" i="12"/>
  <c r="AB162" i="12" s="1"/>
  <c r="W162" i="12"/>
  <c r="AA162" i="12" s="1"/>
  <c r="O203" i="8"/>
  <c r="E83" i="8"/>
  <c r="R71" i="3"/>
  <c r="I163" i="8"/>
  <c r="AK8" i="14"/>
  <c r="AM8" i="14" s="1"/>
  <c r="AL8" i="14"/>
  <c r="AN8" i="14" s="1"/>
  <c r="D432" i="8"/>
  <c r="D517" i="8"/>
  <c r="S37" i="3"/>
  <c r="AC37" i="3" s="1"/>
  <c r="T37" i="3"/>
  <c r="AD37" i="3" s="1"/>
  <c r="AK15" i="3"/>
  <c r="AM15" i="3" s="1"/>
  <c r="AL15" i="3"/>
  <c r="AN15" i="3" s="1"/>
  <c r="AK49" i="15"/>
  <c r="AM49" i="15" s="1"/>
  <c r="AL49" i="15"/>
  <c r="AN49" i="15" s="1"/>
  <c r="S69" i="12"/>
  <c r="AC69" i="12" s="1"/>
  <c r="T69" i="12"/>
  <c r="AD69" i="12" s="1"/>
  <c r="G110" i="8"/>
  <c r="F110" i="8"/>
  <c r="AG72" i="12"/>
  <c r="AH72" i="12"/>
  <c r="AJ72" i="12" s="1"/>
  <c r="R113" i="8"/>
  <c r="H540" i="8"/>
  <c r="R76" i="3"/>
  <c r="M164" i="8"/>
  <c r="AL54" i="15"/>
  <c r="AN54" i="15" s="1"/>
  <c r="AK54" i="15"/>
  <c r="AM54" i="15" s="1"/>
  <c r="AK43" i="3"/>
  <c r="AM43" i="3" s="1"/>
  <c r="AL43" i="3"/>
  <c r="AN43" i="3" s="1"/>
  <c r="AL55" i="15"/>
  <c r="AN55" i="15" s="1"/>
  <c r="AK55" i="15"/>
  <c r="AM55" i="15" s="1"/>
  <c r="I210" i="8"/>
  <c r="R98" i="15"/>
  <c r="E225" i="8"/>
  <c r="P56" i="8"/>
  <c r="C518" i="8"/>
  <c r="R380" i="12"/>
  <c r="J421" i="8"/>
  <c r="I71" i="8"/>
  <c r="V142" i="12"/>
  <c r="Z142" i="12" s="1"/>
  <c r="U142" i="12"/>
  <c r="Y142" i="12" s="1"/>
  <c r="N183" i="8"/>
  <c r="L183" i="8"/>
  <c r="AL88" i="15"/>
  <c r="AN88" i="15" s="1"/>
  <c r="AK88" i="15"/>
  <c r="AM88" i="15" s="1"/>
  <c r="AH105" i="12"/>
  <c r="AJ105" i="12" s="1"/>
  <c r="R146" i="8"/>
  <c r="AG105" i="12"/>
  <c r="AI105" i="12" s="1"/>
  <c r="D65" i="8"/>
  <c r="U26" i="15"/>
  <c r="Y26" i="15" s="1"/>
  <c r="V26" i="15"/>
  <c r="Z26" i="15" s="1"/>
  <c r="W88" i="3"/>
  <c r="X88" i="3"/>
  <c r="AB88" i="3" s="1"/>
  <c r="J487" i="8"/>
  <c r="R446" i="12"/>
  <c r="W91" i="15"/>
  <c r="AA91" i="15" s="1"/>
  <c r="X91" i="15"/>
  <c r="D333" i="8"/>
  <c r="P362" i="8"/>
  <c r="I397" i="8"/>
  <c r="K216" i="8"/>
  <c r="S286" i="8"/>
  <c r="AK245" i="12"/>
  <c r="AM245" i="12" s="1"/>
  <c r="AL245" i="12"/>
  <c r="AN245" i="12" s="1"/>
  <c r="T100" i="12"/>
  <c r="AD100" i="12" s="1"/>
  <c r="G141" i="8"/>
  <c r="S100" i="12"/>
  <c r="F141" i="8"/>
  <c r="L241" i="8"/>
  <c r="V200" i="12"/>
  <c r="Z200" i="12" s="1"/>
  <c r="U200" i="12"/>
  <c r="Y200" i="12" s="1"/>
  <c r="N241" i="8"/>
  <c r="Q444" i="8"/>
  <c r="O444" i="8"/>
  <c r="X403" i="12"/>
  <c r="AB403" i="12" s="1"/>
  <c r="W403" i="12"/>
  <c r="R201" i="12"/>
  <c r="J242" i="8"/>
  <c r="AG507" i="12"/>
  <c r="AI507" i="12" s="1"/>
  <c r="R548" i="8"/>
  <c r="AH507" i="12"/>
  <c r="AJ507" i="12" s="1"/>
  <c r="P382" i="8"/>
  <c r="P470" i="8"/>
  <c r="V51" i="3"/>
  <c r="Z51" i="3" s="1"/>
  <c r="U51" i="3"/>
  <c r="Y51" i="3" s="1"/>
  <c r="F428" i="8"/>
  <c r="G428" i="8"/>
  <c r="T387" i="12"/>
  <c r="AD387" i="12" s="1"/>
  <c r="S387" i="12"/>
  <c r="R551" i="8"/>
  <c r="AH510" i="12"/>
  <c r="AJ510" i="12" s="1"/>
  <c r="AG510" i="12"/>
  <c r="P104" i="8"/>
  <c r="X420" i="12"/>
  <c r="AB420" i="12" s="1"/>
  <c r="Q461" i="8"/>
  <c r="O461" i="8"/>
  <c r="W420" i="12"/>
  <c r="AA420" i="12" s="1"/>
  <c r="D475" i="8"/>
  <c r="O148" i="8"/>
  <c r="W107" i="12"/>
  <c r="X107" i="12"/>
  <c r="AB107" i="12" s="1"/>
  <c r="Q148" i="8"/>
  <c r="M324" i="8"/>
  <c r="R104" i="15"/>
  <c r="K254" i="8"/>
  <c r="W81" i="3"/>
  <c r="AA81" i="3" s="1"/>
  <c r="X81" i="3"/>
  <c r="AB81" i="3" s="1"/>
  <c r="AG414" i="12"/>
  <c r="R455" i="8"/>
  <c r="AH414" i="12"/>
  <c r="AJ414" i="12" s="1"/>
  <c r="H136" i="8"/>
  <c r="H331" i="8"/>
  <c r="D197" i="8"/>
  <c r="U487" i="12"/>
  <c r="Y487" i="12" s="1"/>
  <c r="V487" i="12"/>
  <c r="Z487" i="12" s="1"/>
  <c r="L528" i="8"/>
  <c r="N528" i="8"/>
  <c r="AL88" i="12"/>
  <c r="AN88" i="12" s="1"/>
  <c r="S129" i="8"/>
  <c r="AK88" i="12"/>
  <c r="AM88" i="12" s="1"/>
  <c r="E499" i="8"/>
  <c r="E199" i="8"/>
  <c r="H505" i="8"/>
  <c r="M257" i="8"/>
  <c r="M472" i="8"/>
  <c r="P549" i="8"/>
  <c r="K244" i="8"/>
  <c r="S404" i="8"/>
  <c r="AL363" i="12"/>
  <c r="AN363" i="12" s="1"/>
  <c r="AK363" i="12"/>
  <c r="AM363" i="12" s="1"/>
  <c r="L240" i="8"/>
  <c r="U199" i="12"/>
  <c r="Y199" i="12" s="1"/>
  <c r="N240" i="8"/>
  <c r="V199" i="12"/>
  <c r="Z199" i="12" s="1"/>
  <c r="K365" i="8"/>
  <c r="N436" i="8"/>
  <c r="U395" i="12"/>
  <c r="Y395" i="12" s="1"/>
  <c r="L436" i="8"/>
  <c r="V395" i="12"/>
  <c r="Z395" i="12" s="1"/>
  <c r="M301" i="8"/>
  <c r="P257" i="8"/>
  <c r="U46" i="15"/>
  <c r="Y46" i="15" s="1"/>
  <c r="V46" i="15"/>
  <c r="Z46" i="15" s="1"/>
  <c r="AG70" i="12"/>
  <c r="R111" i="8"/>
  <c r="AH70" i="12"/>
  <c r="AJ70" i="12" s="1"/>
  <c r="S452" i="8"/>
  <c r="AL411" i="12"/>
  <c r="AN411" i="12" s="1"/>
  <c r="AK411" i="12"/>
  <c r="AM411" i="12" s="1"/>
  <c r="C383" i="8"/>
  <c r="V82" i="15"/>
  <c r="Z82" i="15" s="1"/>
  <c r="U82" i="15"/>
  <c r="Y82" i="15" s="1"/>
  <c r="E121" i="8"/>
  <c r="T16" i="13"/>
  <c r="AD16" i="13" s="1"/>
  <c r="S16" i="13"/>
  <c r="AC16" i="13" s="1"/>
  <c r="I441" i="8"/>
  <c r="K532" i="8"/>
  <c r="M530" i="8"/>
  <c r="P325" i="8"/>
  <c r="R74" i="12"/>
  <c r="J115" i="8"/>
  <c r="Q248" i="8"/>
  <c r="W207" i="12"/>
  <c r="AA207" i="12" s="1"/>
  <c r="X207" i="12"/>
  <c r="AB207" i="12" s="1"/>
  <c r="O248" i="8"/>
  <c r="E290" i="8"/>
  <c r="T105" i="12"/>
  <c r="AD105" i="12" s="1"/>
  <c r="F146" i="8"/>
  <c r="S105" i="12"/>
  <c r="G146" i="8"/>
  <c r="H190" i="8"/>
  <c r="R423" i="12"/>
  <c r="J464" i="8"/>
  <c r="AK154" i="12"/>
  <c r="AM154" i="12" s="1"/>
  <c r="AL154" i="12"/>
  <c r="AN154" i="12" s="1"/>
  <c r="S195" i="8"/>
  <c r="C238" i="8"/>
  <c r="R66" i="3"/>
  <c r="X91" i="3"/>
  <c r="W91" i="3"/>
  <c r="AA91" i="3" s="1"/>
  <c r="J547" i="8"/>
  <c r="R506" i="12"/>
  <c r="AL76" i="3"/>
  <c r="AK76" i="3"/>
  <c r="AM76" i="3" s="1"/>
  <c r="D299" i="8"/>
  <c r="R383" i="12"/>
  <c r="J424" i="8"/>
  <c r="U63" i="12"/>
  <c r="V63" i="12"/>
  <c r="Z63" i="12" s="1"/>
  <c r="L104" i="8"/>
  <c r="N104" i="8"/>
  <c r="L434" i="8"/>
  <c r="U393" i="12"/>
  <c r="Y393" i="12" s="1"/>
  <c r="N434" i="8"/>
  <c r="V393" i="12"/>
  <c r="Z393" i="12" s="1"/>
  <c r="AK28" i="3"/>
  <c r="AM28" i="3" s="1"/>
  <c r="AL28" i="3"/>
  <c r="AN28" i="3" s="1"/>
  <c r="C507" i="8"/>
  <c r="X29" i="3"/>
  <c r="AB29" i="3" s="1"/>
  <c r="W29" i="3"/>
  <c r="AA29" i="3" s="1"/>
  <c r="X19" i="13"/>
  <c r="W19" i="13"/>
  <c r="AA19" i="13" s="1"/>
  <c r="D114" i="8"/>
  <c r="AK41" i="12"/>
  <c r="AM41" i="12" s="1"/>
  <c r="S82" i="8"/>
  <c r="AL41" i="12"/>
  <c r="AN41" i="12" s="1"/>
  <c r="I207" i="8"/>
  <c r="M508" i="8"/>
  <c r="R34" i="14"/>
  <c r="C467" i="8"/>
  <c r="AH168" i="12"/>
  <c r="AJ168" i="12" s="1"/>
  <c r="R209" i="8"/>
  <c r="AG168" i="12"/>
  <c r="AI168" i="12" s="1"/>
  <c r="P395" i="8"/>
  <c r="C343" i="8"/>
  <c r="L383" i="8"/>
  <c r="V342" i="12"/>
  <c r="Z342" i="12" s="1"/>
  <c r="U342" i="12"/>
  <c r="N383" i="8"/>
  <c r="T63" i="12"/>
  <c r="AD63" i="12" s="1"/>
  <c r="S63" i="12"/>
  <c r="AC63" i="12" s="1"/>
  <c r="G104" i="8"/>
  <c r="F104" i="8"/>
  <c r="C372" i="8"/>
  <c r="H214" i="8"/>
  <c r="G465" i="8"/>
  <c r="F465" i="8"/>
  <c r="T424" i="12"/>
  <c r="AD424" i="12" s="1"/>
  <c r="S424" i="12"/>
  <c r="K428" i="8"/>
  <c r="K399" i="8"/>
  <c r="C446" i="8"/>
  <c r="T456" i="12"/>
  <c r="AD456" i="12" s="1"/>
  <c r="G497" i="8"/>
  <c r="S456" i="12"/>
  <c r="F497" i="8"/>
  <c r="S41" i="3"/>
  <c r="AC41" i="3" s="1"/>
  <c r="T41" i="3"/>
  <c r="AD41" i="3" s="1"/>
  <c r="AK47" i="3"/>
  <c r="AM47" i="3" s="1"/>
  <c r="AL47" i="3"/>
  <c r="AN47" i="3" s="1"/>
  <c r="H270" i="8"/>
  <c r="M428" i="8"/>
  <c r="E177" i="8"/>
  <c r="D437" i="8"/>
  <c r="R20" i="13"/>
  <c r="K304" i="8"/>
  <c r="AL35" i="15"/>
  <c r="AN35" i="15" s="1"/>
  <c r="AK35" i="15"/>
  <c r="AM35" i="15" s="1"/>
  <c r="M415" i="8"/>
  <c r="T103" i="3"/>
  <c r="AD103" i="3" s="1"/>
  <c r="S103" i="3"/>
  <c r="E148" i="8"/>
  <c r="AH17" i="14"/>
  <c r="AJ17" i="14" s="1"/>
  <c r="AG17" i="14"/>
  <c r="J58" i="8"/>
  <c r="R17" i="12"/>
  <c r="O124" i="8"/>
  <c r="W83" i="12"/>
  <c r="AA83" i="12" s="1"/>
  <c r="Q124" i="8"/>
  <c r="X83" i="12"/>
  <c r="AB83" i="12" s="1"/>
  <c r="AH34" i="13"/>
  <c r="AJ34" i="13" s="1"/>
  <c r="AG34" i="13"/>
  <c r="D547" i="8"/>
  <c r="T399" i="12"/>
  <c r="AD399" i="12" s="1"/>
  <c r="S399" i="12"/>
  <c r="F440" i="8"/>
  <c r="G440" i="8"/>
  <c r="D79" i="8"/>
  <c r="AG446" i="12"/>
  <c r="AI446" i="12" s="1"/>
  <c r="R487" i="8"/>
  <c r="AH446" i="12"/>
  <c r="AJ446" i="12" s="1"/>
  <c r="V42" i="3"/>
  <c r="Z42" i="3" s="1"/>
  <c r="U42" i="3"/>
  <c r="Y42" i="3" s="1"/>
  <c r="M209" i="8"/>
  <c r="P175" i="8"/>
  <c r="U50" i="15"/>
  <c r="V50" i="15"/>
  <c r="Z50" i="15" s="1"/>
  <c r="D438" i="8"/>
  <c r="R330" i="12"/>
  <c r="J371" i="8"/>
  <c r="H397" i="8"/>
  <c r="AK30" i="3"/>
  <c r="AM30" i="3" s="1"/>
  <c r="AL30" i="3"/>
  <c r="AN30" i="3" s="1"/>
  <c r="S193" i="8"/>
  <c r="AL152" i="12"/>
  <c r="AN152" i="12" s="1"/>
  <c r="AK152" i="12"/>
  <c r="AM152" i="12" s="1"/>
  <c r="H130" i="8"/>
  <c r="R85" i="3"/>
  <c r="D209" i="8"/>
  <c r="Q430" i="8"/>
  <c r="O430" i="8"/>
  <c r="W389" i="12"/>
  <c r="X389" i="12"/>
  <c r="AB389" i="12" s="1"/>
  <c r="R503" i="8"/>
  <c r="AH462" i="12"/>
  <c r="AJ462" i="12" s="1"/>
  <c r="AG462" i="12"/>
  <c r="AI462" i="12" s="1"/>
  <c r="M397" i="8"/>
  <c r="AK294" i="12"/>
  <c r="AM294" i="12" s="1"/>
  <c r="S335" i="8"/>
  <c r="AL294" i="12"/>
  <c r="AN294" i="12" s="1"/>
  <c r="S11" i="12"/>
  <c r="AC11" i="12" s="1"/>
  <c r="G52" i="8"/>
  <c r="F52" i="8"/>
  <c r="T11" i="12"/>
  <c r="AD11" i="12" s="1"/>
  <c r="F161" i="8"/>
  <c r="T120" i="12"/>
  <c r="AD120" i="12" s="1"/>
  <c r="G161" i="8"/>
  <c r="S120" i="12"/>
  <c r="AC120" i="12" s="1"/>
  <c r="O318" i="8"/>
  <c r="X277" i="12"/>
  <c r="AB277" i="12" s="1"/>
  <c r="Q318" i="8"/>
  <c r="W277" i="12"/>
  <c r="I182" i="8"/>
  <c r="AG19" i="12"/>
  <c r="AH19" i="12"/>
  <c r="AJ19" i="12" s="1"/>
  <c r="R60" i="8"/>
  <c r="K220" i="8"/>
  <c r="S100" i="15"/>
  <c r="T100" i="15"/>
  <c r="AD100" i="15" s="1"/>
  <c r="P239" i="8"/>
  <c r="S10" i="16"/>
  <c r="T10" i="16"/>
  <c r="AD10" i="16" s="1"/>
  <c r="R148" i="8"/>
  <c r="AH107" i="12"/>
  <c r="AJ107" i="12" s="1"/>
  <c r="AG107" i="12"/>
  <c r="R500" i="12"/>
  <c r="J541" i="8"/>
  <c r="I69" i="8"/>
  <c r="AL62" i="3"/>
  <c r="AN62" i="3" s="1"/>
  <c r="AK62" i="3"/>
  <c r="AM62" i="3" s="1"/>
  <c r="O247" i="8"/>
  <c r="Q247" i="8"/>
  <c r="W206" i="12"/>
  <c r="AA206" i="12" s="1"/>
  <c r="X206" i="12"/>
  <c r="AB206" i="12" s="1"/>
  <c r="N449" i="8"/>
  <c r="V408" i="12"/>
  <c r="Z408" i="12" s="1"/>
  <c r="U408" i="12"/>
  <c r="Y408" i="12" s="1"/>
  <c r="L449" i="8"/>
  <c r="E482" i="8"/>
  <c r="J225" i="8"/>
  <c r="R184" i="12"/>
  <c r="U98" i="3"/>
  <c r="Y98" i="3" s="1"/>
  <c r="V98" i="3"/>
  <c r="Z98" i="3" s="1"/>
  <c r="U291" i="12"/>
  <c r="Y291" i="12" s="1"/>
  <c r="V291" i="12"/>
  <c r="Z291" i="12" s="1"/>
  <c r="N332" i="8"/>
  <c r="L332" i="8"/>
  <c r="T239" i="12"/>
  <c r="AD239" i="12" s="1"/>
  <c r="S239" i="12"/>
  <c r="AC239" i="12" s="1"/>
  <c r="G280" i="8"/>
  <c r="F280" i="8"/>
  <c r="C267" i="8"/>
  <c r="AL32" i="3"/>
  <c r="AN32" i="3" s="1"/>
  <c r="AK32" i="3"/>
  <c r="AM32" i="3" s="1"/>
  <c r="I78" i="8"/>
  <c r="H500" i="8"/>
  <c r="F304" i="8"/>
  <c r="T263" i="12"/>
  <c r="AD263" i="12" s="1"/>
  <c r="S263" i="12"/>
  <c r="AC263" i="12" s="1"/>
  <c r="G304" i="8"/>
  <c r="I335" i="8"/>
  <c r="C422" i="8"/>
  <c r="E347" i="8"/>
  <c r="P52" i="8"/>
  <c r="S30" i="14"/>
  <c r="T30" i="14"/>
  <c r="AD30" i="14" s="1"/>
  <c r="R14" i="3"/>
  <c r="AK78" i="15"/>
  <c r="AM78" i="15" s="1"/>
  <c r="AL78" i="15"/>
  <c r="AN78" i="15" s="1"/>
  <c r="K239" i="8"/>
  <c r="R118" i="8"/>
  <c r="AH77" i="12"/>
  <c r="AJ77" i="12" s="1"/>
  <c r="AG77" i="12"/>
  <c r="H125" i="8"/>
  <c r="P244" i="8"/>
  <c r="X12" i="15"/>
  <c r="AB12" i="15" s="1"/>
  <c r="W12" i="15"/>
  <c r="AA12" i="15" s="1"/>
  <c r="AH223" i="12"/>
  <c r="AJ223" i="12" s="1"/>
  <c r="AG223" i="12"/>
  <c r="R264" i="8"/>
  <c r="C92" i="8"/>
  <c r="AG371" i="12"/>
  <c r="AH371" i="12"/>
  <c r="AJ371" i="12" s="1"/>
  <c r="R412" i="8"/>
  <c r="J503" i="8"/>
  <c r="R462" i="12"/>
  <c r="S198" i="12"/>
  <c r="G239" i="8"/>
  <c r="T198" i="12"/>
  <c r="AD198" i="12" s="1"/>
  <c r="F239" i="8"/>
  <c r="P394" i="8"/>
  <c r="K418" i="8"/>
  <c r="D122" i="8"/>
  <c r="H410" i="8"/>
  <c r="R333" i="8"/>
  <c r="AG292" i="12"/>
  <c r="AI292" i="12" s="1"/>
  <c r="AH292" i="12"/>
  <c r="AJ292" i="12" s="1"/>
  <c r="D273" i="8"/>
  <c r="K327" i="8"/>
  <c r="O543" i="8"/>
  <c r="X502" i="12"/>
  <c r="AB502" i="12" s="1"/>
  <c r="W502" i="12"/>
  <c r="AA502" i="12" s="1"/>
  <c r="Q543" i="8"/>
  <c r="AG291" i="12"/>
  <c r="AI291" i="12" s="1"/>
  <c r="AH291" i="12"/>
  <c r="AJ291" i="12" s="1"/>
  <c r="R332" i="8"/>
  <c r="H253" i="8"/>
  <c r="AG26" i="15"/>
  <c r="AH26" i="15"/>
  <c r="AJ26" i="15" s="1"/>
  <c r="S366" i="12"/>
  <c r="AC366" i="12" s="1"/>
  <c r="T366" i="12"/>
  <c r="AD366" i="12" s="1"/>
  <c r="G407" i="8"/>
  <c r="F407" i="8"/>
  <c r="X200" i="12"/>
  <c r="AB200" i="12" s="1"/>
  <c r="W200" i="12"/>
  <c r="O241" i="8"/>
  <c r="Q241" i="8"/>
  <c r="AK44" i="3"/>
  <c r="AM44" i="3" s="1"/>
  <c r="AL44" i="3"/>
  <c r="AN44" i="3" s="1"/>
  <c r="R14" i="15"/>
  <c r="K116" i="8"/>
  <c r="W149" i="12"/>
  <c r="AA149" i="12" s="1"/>
  <c r="Q190" i="8"/>
  <c r="O190" i="8"/>
  <c r="X149" i="12"/>
  <c r="AB149" i="12" s="1"/>
  <c r="K184" i="8"/>
  <c r="F463" i="8"/>
  <c r="G463" i="8"/>
  <c r="T422" i="12"/>
  <c r="AD422" i="12" s="1"/>
  <c r="S422" i="12"/>
  <c r="AC422" i="12" s="1"/>
  <c r="C99" i="8"/>
  <c r="AK21" i="3"/>
  <c r="AM21" i="3" s="1"/>
  <c r="AL21" i="3"/>
  <c r="AN21" i="3" s="1"/>
  <c r="M86" i="8"/>
  <c r="K334" i="8"/>
  <c r="R92" i="15"/>
  <c r="M490" i="8"/>
  <c r="J210" i="8"/>
  <c r="R169" i="12"/>
  <c r="R52" i="15"/>
  <c r="X67" i="12"/>
  <c r="AB67" i="12" s="1"/>
  <c r="O108" i="8"/>
  <c r="Q108" i="8"/>
  <c r="W67" i="12"/>
  <c r="AA67" i="12" s="1"/>
  <c r="T89" i="3"/>
  <c r="AD89" i="3" s="1"/>
  <c r="S89" i="3"/>
  <c r="AC89" i="3" s="1"/>
  <c r="R28" i="13"/>
  <c r="R35" i="14"/>
  <c r="S82" i="3"/>
  <c r="AC82" i="3" s="1"/>
  <c r="T82" i="3"/>
  <c r="AD82" i="3" s="1"/>
  <c r="G323" i="8"/>
  <c r="T282" i="12"/>
  <c r="AD282" i="12" s="1"/>
  <c r="F323" i="8"/>
  <c r="S282" i="12"/>
  <c r="D118" i="8"/>
  <c r="AH381" i="12"/>
  <c r="AJ381" i="12" s="1"/>
  <c r="AG381" i="12"/>
  <c r="R422" i="8"/>
  <c r="D117" i="8"/>
  <c r="E516" i="8"/>
  <c r="C388" i="8"/>
  <c r="E88" i="8"/>
  <c r="AG252" i="12"/>
  <c r="AI252" i="12" s="1"/>
  <c r="R293" i="8"/>
  <c r="AH252" i="12"/>
  <c r="AJ252" i="12" s="1"/>
  <c r="S322" i="12"/>
  <c r="AC322" i="12" s="1"/>
  <c r="F363" i="8"/>
  <c r="G363" i="8"/>
  <c r="T322" i="12"/>
  <c r="AD322" i="12" s="1"/>
  <c r="C100" i="8"/>
  <c r="W59" i="15"/>
  <c r="X59" i="15"/>
  <c r="AB59" i="15" s="1"/>
  <c r="F346" i="8"/>
  <c r="G346" i="8"/>
  <c r="S305" i="12"/>
  <c r="T305" i="12"/>
  <c r="AD305" i="12" s="1"/>
  <c r="AL451" i="12"/>
  <c r="AN451" i="12" s="1"/>
  <c r="AK451" i="12"/>
  <c r="AM451" i="12" s="1"/>
  <c r="S492" i="8"/>
  <c r="L167" i="8"/>
  <c r="V126" i="12"/>
  <c r="Z126" i="12" s="1"/>
  <c r="U126" i="12"/>
  <c r="Y126" i="12" s="1"/>
  <c r="N167" i="8"/>
  <c r="P61" i="8"/>
  <c r="R103" i="15"/>
  <c r="U49" i="3"/>
  <c r="V49" i="3"/>
  <c r="Z49" i="3" s="1"/>
  <c r="I470" i="8"/>
  <c r="AH58" i="12"/>
  <c r="AJ58" i="12" s="1"/>
  <c r="AG58" i="12"/>
  <c r="AI58" i="12" s="1"/>
  <c r="R99" i="8"/>
  <c r="X113" i="12"/>
  <c r="Q154" i="8"/>
  <c r="O154" i="8"/>
  <c r="W113" i="12"/>
  <c r="AA113" i="12" s="1"/>
  <c r="I548" i="8"/>
  <c r="S51" i="12"/>
  <c r="T51" i="12"/>
  <c r="AD51" i="12" s="1"/>
  <c r="G92" i="8"/>
  <c r="F92" i="8"/>
  <c r="C448" i="8"/>
  <c r="P121" i="8"/>
  <c r="T321" i="12"/>
  <c r="AD321" i="12" s="1"/>
  <c r="G362" i="8"/>
  <c r="F362" i="8"/>
  <c r="S321" i="12"/>
  <c r="H363" i="8"/>
  <c r="AK505" i="12"/>
  <c r="AM505" i="12" s="1"/>
  <c r="AL505" i="12"/>
  <c r="AN505" i="12" s="1"/>
  <c r="S546" i="8"/>
  <c r="C380" i="8"/>
  <c r="V105" i="3"/>
  <c r="Z105" i="3" s="1"/>
  <c r="U105" i="3"/>
  <c r="Y105" i="3" s="1"/>
  <c r="K58" i="8"/>
  <c r="AH181" i="12"/>
  <c r="AJ181" i="12" s="1"/>
  <c r="AG181" i="12"/>
  <c r="AI181" i="12" s="1"/>
  <c r="R222" i="8"/>
  <c r="AH88" i="12"/>
  <c r="AJ88" i="12" s="1"/>
  <c r="R129" i="8"/>
  <c r="AG88" i="12"/>
  <c r="V67" i="15"/>
  <c r="Z67" i="15" s="1"/>
  <c r="U67" i="15"/>
  <c r="Y67" i="15" s="1"/>
  <c r="K252" i="8"/>
  <c r="E522" i="8"/>
  <c r="M403" i="8"/>
  <c r="T24" i="12"/>
  <c r="AD24" i="12" s="1"/>
  <c r="F65" i="8"/>
  <c r="G65" i="8"/>
  <c r="S24" i="12"/>
  <c r="AC24" i="12" s="1"/>
  <c r="R79" i="15"/>
  <c r="S108" i="8"/>
  <c r="AK67" i="12"/>
  <c r="AM67" i="12" s="1"/>
  <c r="AL67" i="12"/>
  <c r="AN67" i="12" s="1"/>
  <c r="M111" i="8"/>
  <c r="S203" i="8"/>
  <c r="AK162" i="12"/>
  <c r="AM162" i="12" s="1"/>
  <c r="AL162" i="12"/>
  <c r="AN162" i="12" s="1"/>
  <c r="R76" i="12"/>
  <c r="J117" i="8"/>
  <c r="AL496" i="12"/>
  <c r="AN496" i="12" s="1"/>
  <c r="AK496" i="12"/>
  <c r="AM496" i="12" s="1"/>
  <c r="S537" i="8"/>
  <c r="U79" i="3"/>
  <c r="Y79" i="3" s="1"/>
  <c r="V79" i="3"/>
  <c r="Z79" i="3" s="1"/>
  <c r="AL14" i="3"/>
  <c r="AN14" i="3" s="1"/>
  <c r="AK14" i="3"/>
  <c r="AM14" i="3" s="1"/>
  <c r="U35" i="3"/>
  <c r="Y35" i="3" s="1"/>
  <c r="V35" i="3"/>
  <c r="Z35" i="3" s="1"/>
  <c r="L337" i="8"/>
  <c r="U296" i="12"/>
  <c r="Y296" i="12" s="1"/>
  <c r="V296" i="12"/>
  <c r="Z296" i="12" s="1"/>
  <c r="N337" i="8"/>
  <c r="H313" i="8"/>
  <c r="J384" i="8"/>
  <c r="R343" i="12"/>
  <c r="M282" i="8"/>
  <c r="M426" i="8"/>
  <c r="D119" i="8"/>
  <c r="R289" i="8"/>
  <c r="AG248" i="12"/>
  <c r="AI248" i="12" s="1"/>
  <c r="AH248" i="12"/>
  <c r="AJ248" i="12" s="1"/>
  <c r="AG11" i="13"/>
  <c r="AH11" i="13"/>
  <c r="AJ11" i="13" s="1"/>
  <c r="E288" i="8"/>
  <c r="E416" i="8"/>
  <c r="AL489" i="12"/>
  <c r="AN489" i="12" s="1"/>
  <c r="S530" i="8"/>
  <c r="AK489" i="12"/>
  <c r="AM489" i="12" s="1"/>
  <c r="I388" i="8"/>
  <c r="AL105" i="12"/>
  <c r="AN105" i="12" s="1"/>
  <c r="S146" i="8"/>
  <c r="AK105" i="12"/>
  <c r="AM105" i="12" s="1"/>
  <c r="U443" i="12"/>
  <c r="Y443" i="12" s="1"/>
  <c r="N484" i="8"/>
  <c r="L484" i="8"/>
  <c r="V443" i="12"/>
  <c r="Z443" i="12" s="1"/>
  <c r="S500" i="12"/>
  <c r="AC500" i="12" s="1"/>
  <c r="T500" i="12"/>
  <c r="AD500" i="12" s="1"/>
  <c r="F541" i="8"/>
  <c r="G541" i="8"/>
  <c r="S503" i="12"/>
  <c r="AC503" i="12" s="1"/>
  <c r="F544" i="8"/>
  <c r="G544" i="8"/>
  <c r="T503" i="12"/>
  <c r="AD503" i="12" s="1"/>
  <c r="R73" i="15"/>
  <c r="K78" i="8"/>
  <c r="W310" i="12"/>
  <c r="O351" i="8"/>
  <c r="Q351" i="8"/>
  <c r="X310" i="12"/>
  <c r="AB310" i="12" s="1"/>
  <c r="K224" i="8"/>
  <c r="C532" i="8"/>
  <c r="S143" i="12"/>
  <c r="AC143" i="12" s="1"/>
  <c r="T143" i="12"/>
  <c r="AD143" i="12" s="1"/>
  <c r="F184" i="8"/>
  <c r="G184" i="8"/>
  <c r="C227" i="8"/>
  <c r="AL8" i="3"/>
  <c r="AN8" i="3" s="1"/>
  <c r="AK8" i="3"/>
  <c r="AM8" i="3" s="1"/>
  <c r="E533" i="8"/>
  <c r="D177" i="8"/>
  <c r="T83" i="3"/>
  <c r="AD83" i="3" s="1"/>
  <c r="S83" i="3"/>
  <c r="AL64" i="12"/>
  <c r="AN64" i="12" s="1"/>
  <c r="AK64" i="12"/>
  <c r="AM64" i="12" s="1"/>
  <c r="S105" i="8"/>
  <c r="H536" i="8"/>
  <c r="Q288" i="8"/>
  <c r="O288" i="8"/>
  <c r="W247" i="12"/>
  <c r="X247" i="12"/>
  <c r="AB247" i="12" s="1"/>
  <c r="E410" i="8"/>
  <c r="K227" i="8"/>
  <c r="V75" i="12"/>
  <c r="Z75" i="12" s="1"/>
  <c r="L116" i="8"/>
  <c r="U75" i="12"/>
  <c r="Y75" i="12" s="1"/>
  <c r="N116" i="8"/>
  <c r="R87" i="3"/>
  <c r="P500" i="8"/>
  <c r="M452" i="8"/>
  <c r="O275" i="8"/>
  <c r="X234" i="12"/>
  <c r="AB234" i="12" s="1"/>
  <c r="Q275" i="8"/>
  <c r="W234" i="12"/>
  <c r="AK15" i="12"/>
  <c r="AM15" i="12" s="1"/>
  <c r="S56" i="8"/>
  <c r="AL15" i="12"/>
  <c r="AN15" i="12" s="1"/>
  <c r="AH455" i="12"/>
  <c r="AJ455" i="12" s="1"/>
  <c r="R496" i="8"/>
  <c r="AG455" i="12"/>
  <c r="AI455" i="12" s="1"/>
  <c r="V245" i="12"/>
  <c r="Z245" i="12" s="1"/>
  <c r="N286" i="8"/>
  <c r="L286" i="8"/>
  <c r="U245" i="12"/>
  <c r="Y245" i="12" s="1"/>
  <c r="C521" i="8"/>
  <c r="X220" i="12"/>
  <c r="AB220" i="12" s="1"/>
  <c r="Q261" i="8"/>
  <c r="O261" i="8"/>
  <c r="W220" i="12"/>
  <c r="AA220" i="12" s="1"/>
  <c r="AH271" i="12"/>
  <c r="AJ271" i="12" s="1"/>
  <c r="R312" i="8"/>
  <c r="AG271" i="12"/>
  <c r="X412" i="12"/>
  <c r="W412" i="12"/>
  <c r="AA412" i="12" s="1"/>
  <c r="Q453" i="8"/>
  <c r="O453" i="8"/>
  <c r="S205" i="8"/>
  <c r="AK164" i="12"/>
  <c r="AM164" i="12" s="1"/>
  <c r="AL164" i="12"/>
  <c r="AN164" i="12" s="1"/>
  <c r="X27" i="13"/>
  <c r="AB27" i="13" s="1"/>
  <c r="W27" i="13"/>
  <c r="AK7" i="12"/>
  <c r="AM7" i="12" s="1"/>
  <c r="AL7" i="12"/>
  <c r="AN7" i="12" s="1"/>
  <c r="S48" i="8"/>
  <c r="AL9" i="13"/>
  <c r="AN9" i="13" s="1"/>
  <c r="AK9" i="13"/>
  <c r="AM9" i="13" s="1"/>
  <c r="K260" i="8"/>
  <c r="O392" i="8"/>
  <c r="X351" i="12"/>
  <c r="Q392" i="8"/>
  <c r="W351" i="12"/>
  <c r="AA351" i="12" s="1"/>
  <c r="C530" i="8"/>
  <c r="I158" i="8"/>
  <c r="O211" i="8"/>
  <c r="W170" i="12"/>
  <c r="X170" i="12"/>
  <c r="AB170" i="12" s="1"/>
  <c r="Q211" i="8"/>
  <c r="R476" i="12"/>
  <c r="J517" i="8"/>
  <c r="AH74" i="3"/>
  <c r="AJ74" i="3" s="1"/>
  <c r="AG74" i="3"/>
  <c r="AI74" i="3" s="1"/>
  <c r="S400" i="12"/>
  <c r="AC400" i="12" s="1"/>
  <c r="T400" i="12"/>
  <c r="AD400" i="12" s="1"/>
  <c r="F441" i="8"/>
  <c r="G441" i="8"/>
  <c r="L354" i="8"/>
  <c r="N354" i="8"/>
  <c r="U313" i="12"/>
  <c r="Y313" i="12" s="1"/>
  <c r="V313" i="12"/>
  <c r="Z313" i="12" s="1"/>
  <c r="V47" i="12"/>
  <c r="Z47" i="12" s="1"/>
  <c r="U47" i="12"/>
  <c r="L88" i="8"/>
  <c r="N88" i="8"/>
  <c r="S440" i="8"/>
  <c r="AL399" i="12"/>
  <c r="AN399" i="12" s="1"/>
  <c r="AK399" i="12"/>
  <c r="AM399" i="12" s="1"/>
  <c r="P206" i="8"/>
  <c r="AK455" i="12"/>
  <c r="AM455" i="12" s="1"/>
  <c r="S496" i="8"/>
  <c r="AL455" i="12"/>
  <c r="AN455" i="12" s="1"/>
  <c r="AL447" i="12"/>
  <c r="AN447" i="12" s="1"/>
  <c r="S488" i="8"/>
  <c r="AK447" i="12"/>
  <c r="AM447" i="12" s="1"/>
  <c r="I523" i="8"/>
  <c r="V32" i="15"/>
  <c r="Z32" i="15" s="1"/>
  <c r="U32" i="15"/>
  <c r="AG22" i="13"/>
  <c r="AI22" i="13" s="1"/>
  <c r="AH22" i="13"/>
  <c r="AJ22" i="13" s="1"/>
  <c r="H200" i="8"/>
  <c r="I508" i="8"/>
  <c r="I270" i="8"/>
  <c r="K176" i="8"/>
  <c r="R337" i="12"/>
  <c r="J378" i="8"/>
  <c r="R23" i="16"/>
  <c r="X320" i="12"/>
  <c r="AB320" i="12" s="1"/>
  <c r="W320" i="12"/>
  <c r="Q361" i="8"/>
  <c r="O361" i="8"/>
  <c r="E268" i="8"/>
  <c r="E383" i="8"/>
  <c r="T384" i="12"/>
  <c r="AD384" i="12" s="1"/>
  <c r="F425" i="8"/>
  <c r="G425" i="8"/>
  <c r="S384" i="12"/>
  <c r="AC384" i="12" s="1"/>
  <c r="X10" i="12"/>
  <c r="W10" i="12"/>
  <c r="AA10" i="12" s="1"/>
  <c r="O51" i="8"/>
  <c r="Q51" i="8"/>
  <c r="E175" i="8"/>
  <c r="AH88" i="3"/>
  <c r="AJ88" i="3" s="1"/>
  <c r="AG88" i="3"/>
  <c r="AI88" i="3" s="1"/>
  <c r="W481" i="12"/>
  <c r="O522" i="8"/>
  <c r="Q522" i="8"/>
  <c r="X481" i="12"/>
  <c r="AB481" i="12" s="1"/>
  <c r="I357" i="8"/>
  <c r="P393" i="8"/>
  <c r="AG373" i="12"/>
  <c r="R414" i="8"/>
  <c r="AH373" i="12"/>
  <c r="AJ373" i="12" s="1"/>
  <c r="J219" i="8"/>
  <c r="R178" i="12"/>
  <c r="C86" i="8"/>
  <c r="D435" i="8"/>
  <c r="D190" i="8"/>
  <c r="C96" i="8"/>
  <c r="R24" i="12"/>
  <c r="J65" i="8"/>
  <c r="J52" i="8"/>
  <c r="R11" i="12"/>
  <c r="W427" i="12"/>
  <c r="O468" i="8"/>
  <c r="X427" i="12"/>
  <c r="AB427" i="12" s="1"/>
  <c r="Q468" i="8"/>
  <c r="R383" i="8"/>
  <c r="AH342" i="12"/>
  <c r="AJ342" i="12" s="1"/>
  <c r="AG342" i="12"/>
  <c r="AI342" i="12" s="1"/>
  <c r="S522" i="8"/>
  <c r="AL481" i="12"/>
  <c r="AN481" i="12" s="1"/>
  <c r="AK481" i="12"/>
  <c r="AM481" i="12" s="1"/>
  <c r="W249" i="12"/>
  <c r="AA249" i="12" s="1"/>
  <c r="X249" i="12"/>
  <c r="AB249" i="12" s="1"/>
  <c r="Q290" i="8"/>
  <c r="O290" i="8"/>
  <c r="AH18" i="16"/>
  <c r="AJ18" i="16" s="1"/>
  <c r="AG18" i="16"/>
  <c r="C505" i="8"/>
  <c r="I389" i="8"/>
  <c r="T438" i="12"/>
  <c r="AD438" i="12" s="1"/>
  <c r="F479" i="8"/>
  <c r="G479" i="8"/>
  <c r="S438" i="12"/>
  <c r="AC438" i="12" s="1"/>
  <c r="K480" i="8"/>
  <c r="I350" i="8"/>
  <c r="C107" i="8"/>
  <c r="D510" i="8"/>
  <c r="I136" i="8"/>
  <c r="U35" i="14"/>
  <c r="V35" i="14"/>
  <c r="Z35" i="14" s="1"/>
  <c r="AK80" i="3"/>
  <c r="AM80" i="3" s="1"/>
  <c r="AL80" i="3"/>
  <c r="AN80" i="3" s="1"/>
  <c r="H338" i="8"/>
  <c r="AL54" i="3"/>
  <c r="AN54" i="3" s="1"/>
  <c r="AK54" i="3"/>
  <c r="AM54" i="3" s="1"/>
  <c r="H159" i="8"/>
  <c r="C245" i="8"/>
  <c r="AH483" i="12"/>
  <c r="AJ483" i="12" s="1"/>
  <c r="R524" i="8"/>
  <c r="AG483" i="12"/>
  <c r="K75" i="8"/>
  <c r="AK197" i="12"/>
  <c r="AM197" i="12" s="1"/>
  <c r="S238" i="8"/>
  <c r="AL197" i="12"/>
  <c r="AN197" i="12" s="1"/>
  <c r="E316" i="8"/>
  <c r="AL84" i="12"/>
  <c r="AN84" i="12" s="1"/>
  <c r="S125" i="8"/>
  <c r="AK84" i="12"/>
  <c r="AM84" i="12" s="1"/>
  <c r="P172" i="8"/>
  <c r="S70" i="8"/>
  <c r="AK29" i="12"/>
  <c r="AM29" i="12" s="1"/>
  <c r="AL29" i="12"/>
  <c r="I258" i="8"/>
  <c r="S424" i="8"/>
  <c r="AL383" i="12"/>
  <c r="AN383" i="12" s="1"/>
  <c r="AK383" i="12"/>
  <c r="AM383" i="12" s="1"/>
  <c r="V149" i="12"/>
  <c r="Z149" i="12" s="1"/>
  <c r="N190" i="8"/>
  <c r="U149" i="12"/>
  <c r="Y149" i="12" s="1"/>
  <c r="L190" i="8"/>
  <c r="X442" i="12"/>
  <c r="AB442" i="12" s="1"/>
  <c r="Q483" i="8"/>
  <c r="W442" i="12"/>
  <c r="O483" i="8"/>
  <c r="J186" i="8"/>
  <c r="R145" i="12"/>
  <c r="AH73" i="3"/>
  <c r="AJ73" i="3" s="1"/>
  <c r="AG73" i="3"/>
  <c r="AI73" i="3" s="1"/>
  <c r="H497" i="8"/>
  <c r="K268" i="8"/>
  <c r="AK308" i="12"/>
  <c r="AM308" i="12" s="1"/>
  <c r="AL308" i="12"/>
  <c r="AN308" i="12" s="1"/>
  <c r="S349" i="8"/>
  <c r="E145" i="8"/>
  <c r="E466" i="8"/>
  <c r="X426" i="12"/>
  <c r="AB426" i="12" s="1"/>
  <c r="Q467" i="8"/>
  <c r="O467" i="8"/>
  <c r="W426" i="12"/>
  <c r="AK31" i="3"/>
  <c r="AM31" i="3" s="1"/>
  <c r="AL31" i="3"/>
  <c r="AN31" i="3" s="1"/>
  <c r="AG26" i="14"/>
  <c r="AH26" i="14"/>
  <c r="AJ26" i="14" s="1"/>
  <c r="AG76" i="3"/>
  <c r="AI76" i="3" s="1"/>
  <c r="AH76" i="3"/>
  <c r="AJ76" i="3" s="1"/>
  <c r="C351" i="8"/>
  <c r="AL240" i="12"/>
  <c r="AN240" i="12" s="1"/>
  <c r="AK240" i="12"/>
  <c r="AM240" i="12" s="1"/>
  <c r="S281" i="8"/>
  <c r="S24" i="13"/>
  <c r="T24" i="13"/>
  <c r="AD24" i="13" s="1"/>
  <c r="U16" i="3"/>
  <c r="Y16" i="3" s="1"/>
  <c r="V16" i="3"/>
  <c r="Z16" i="3" s="1"/>
  <c r="R254" i="8"/>
  <c r="AH213" i="12"/>
  <c r="AJ213" i="12" s="1"/>
  <c r="AG213" i="12"/>
  <c r="AI213" i="12" s="1"/>
  <c r="C204" i="8"/>
  <c r="R31" i="14"/>
  <c r="S288" i="12"/>
  <c r="F329" i="8"/>
  <c r="G329" i="8"/>
  <c r="T288" i="12"/>
  <c r="AD288" i="12" s="1"/>
  <c r="H296" i="8"/>
  <c r="Q449" i="8"/>
  <c r="O449" i="8"/>
  <c r="X408" i="12"/>
  <c r="AB408" i="12" s="1"/>
  <c r="W408" i="12"/>
  <c r="P386" i="8"/>
  <c r="D523" i="8"/>
  <c r="D319" i="8"/>
  <c r="D312" i="8"/>
  <c r="R188" i="8"/>
  <c r="AH147" i="12"/>
  <c r="AJ147" i="12" s="1"/>
  <c r="AG147" i="12"/>
  <c r="AI147" i="12" s="1"/>
  <c r="C93" i="8"/>
  <c r="P326" i="8"/>
  <c r="T90" i="3"/>
  <c r="AD90" i="3" s="1"/>
  <c r="S90" i="3"/>
  <c r="K436" i="8"/>
  <c r="D276" i="8"/>
  <c r="W118" i="12"/>
  <c r="AA118" i="12" s="1"/>
  <c r="X118" i="12"/>
  <c r="O159" i="8"/>
  <c r="Q159" i="8"/>
  <c r="K143" i="8"/>
  <c r="AL61" i="15"/>
  <c r="AN61" i="15" s="1"/>
  <c r="AK61" i="15"/>
  <c r="AM61" i="15" s="1"/>
  <c r="E342" i="8"/>
  <c r="J506" i="8"/>
  <c r="R465" i="12"/>
  <c r="S259" i="8"/>
  <c r="AK218" i="12"/>
  <c r="AM218" i="12" s="1"/>
  <c r="AL218" i="12"/>
  <c r="AN218" i="12" s="1"/>
  <c r="R386" i="8"/>
  <c r="AG345" i="12"/>
  <c r="AH345" i="12"/>
  <c r="AJ345" i="12" s="1"/>
  <c r="U73" i="3"/>
  <c r="V73" i="3"/>
  <c r="Z73" i="3" s="1"/>
  <c r="AL49" i="3"/>
  <c r="AN49" i="3" s="1"/>
  <c r="AK49" i="3"/>
  <c r="AM49" i="3" s="1"/>
  <c r="S108" i="12"/>
  <c r="AC108" i="12" s="1"/>
  <c r="G149" i="8"/>
  <c r="F149" i="8"/>
  <c r="T108" i="12"/>
  <c r="AD108" i="12" s="1"/>
  <c r="AG195" i="12"/>
  <c r="AI195" i="12" s="1"/>
  <c r="R236" i="8"/>
  <c r="AH195" i="12"/>
  <c r="AJ195" i="12" s="1"/>
  <c r="W145" i="12"/>
  <c r="AA145" i="12" s="1"/>
  <c r="O186" i="8"/>
  <c r="X145" i="12"/>
  <c r="Q186" i="8"/>
  <c r="AG247" i="12"/>
  <c r="AI247" i="12" s="1"/>
  <c r="AH247" i="12"/>
  <c r="AJ247" i="12" s="1"/>
  <c r="R288" i="8"/>
  <c r="J542" i="8"/>
  <c r="R501" i="12"/>
  <c r="R481" i="8"/>
  <c r="AH440" i="12"/>
  <c r="AJ440" i="12" s="1"/>
  <c r="AG440" i="12"/>
  <c r="T406" i="12"/>
  <c r="AD406" i="12" s="1"/>
  <c r="G447" i="8"/>
  <c r="F447" i="8"/>
  <c r="S406" i="12"/>
  <c r="AC406" i="12" s="1"/>
  <c r="C116" i="8"/>
  <c r="C284" i="8"/>
  <c r="N67" i="8"/>
  <c r="U26" i="12"/>
  <c r="Y26" i="12" s="1"/>
  <c r="V26" i="12"/>
  <c r="Z26" i="12" s="1"/>
  <c r="L67" i="8"/>
  <c r="K535" i="8"/>
  <c r="AL11" i="16"/>
  <c r="AN11" i="16" s="1"/>
  <c r="AK11" i="16"/>
  <c r="AM11" i="16" s="1"/>
  <c r="C242" i="8"/>
  <c r="I392" i="8"/>
  <c r="L71" i="8"/>
  <c r="N71" i="8"/>
  <c r="U30" i="12"/>
  <c r="Y30" i="12" s="1"/>
  <c r="V30" i="12"/>
  <c r="Z30" i="12" s="1"/>
  <c r="I237" i="8"/>
  <c r="E486" i="8"/>
  <c r="AL331" i="12"/>
  <c r="AN331" i="12" s="1"/>
  <c r="S372" i="8"/>
  <c r="AK331" i="12"/>
  <c r="AM331" i="12" s="1"/>
  <c r="N440" i="8"/>
  <c r="U399" i="12"/>
  <c r="V399" i="12"/>
  <c r="Z399" i="12" s="1"/>
  <c r="L440" i="8"/>
  <c r="S318" i="8"/>
  <c r="AL277" i="12"/>
  <c r="AN277" i="12" s="1"/>
  <c r="AK277" i="12"/>
  <c r="AM277" i="12" s="1"/>
  <c r="R416" i="8"/>
  <c r="AG375" i="12"/>
  <c r="AI375" i="12" s="1"/>
  <c r="AH375" i="12"/>
  <c r="AJ375" i="12" s="1"/>
  <c r="U31" i="15"/>
  <c r="Y31" i="15" s="1"/>
  <c r="V31" i="15"/>
  <c r="Z31" i="15" s="1"/>
  <c r="P284" i="8"/>
  <c r="M361" i="8"/>
  <c r="R89" i="3"/>
  <c r="K95" i="8"/>
  <c r="R522" i="8"/>
  <c r="AH481" i="12"/>
  <c r="AJ481" i="12" s="1"/>
  <c r="AG481" i="12"/>
  <c r="AI481" i="12" s="1"/>
  <c r="W12" i="12"/>
  <c r="AA12" i="12" s="1"/>
  <c r="X12" i="12"/>
  <c r="Q53" i="8"/>
  <c r="O53" i="8"/>
  <c r="E431" i="8"/>
  <c r="I291" i="8"/>
  <c r="K255" i="8"/>
  <c r="I257" i="8"/>
  <c r="D488" i="8"/>
  <c r="K387" i="8"/>
  <c r="R102" i="15"/>
  <c r="I471" i="8"/>
  <c r="K438" i="8"/>
  <c r="L504" i="8"/>
  <c r="V463" i="12"/>
  <c r="Z463" i="12" s="1"/>
  <c r="U463" i="12"/>
  <c r="Y463" i="12" s="1"/>
  <c r="N504" i="8"/>
  <c r="R307" i="12"/>
  <c r="J348" i="8"/>
  <c r="N432" i="8"/>
  <c r="U391" i="12"/>
  <c r="Y391" i="12" s="1"/>
  <c r="L432" i="8"/>
  <c r="V391" i="12"/>
  <c r="Z391" i="12" s="1"/>
  <c r="S319" i="12"/>
  <c r="AC319" i="12" s="1"/>
  <c r="F360" i="8"/>
  <c r="T319" i="12"/>
  <c r="AD319" i="12" s="1"/>
  <c r="G360" i="8"/>
  <c r="L296" i="8"/>
  <c r="U255" i="12"/>
  <c r="Y255" i="12" s="1"/>
  <c r="V255" i="12"/>
  <c r="Z255" i="12" s="1"/>
  <c r="N296" i="8"/>
  <c r="R83" i="3"/>
  <c r="T23" i="15"/>
  <c r="AD23" i="15" s="1"/>
  <c r="S23" i="15"/>
  <c r="AC23" i="15" s="1"/>
  <c r="M316" i="8"/>
  <c r="K378" i="8"/>
  <c r="S72" i="3"/>
  <c r="T72" i="3"/>
  <c r="AD72" i="3" s="1"/>
  <c r="H371" i="8"/>
  <c r="P513" i="8"/>
  <c r="S29" i="14"/>
  <c r="T29" i="14"/>
  <c r="AD29" i="14" s="1"/>
  <c r="R303" i="12"/>
  <c r="J344" i="8"/>
  <c r="K402" i="8"/>
  <c r="AK200" i="12"/>
  <c r="AM200" i="12" s="1"/>
  <c r="S241" i="8"/>
  <c r="AL200" i="12"/>
  <c r="AN200" i="12" s="1"/>
  <c r="C314" i="8"/>
  <c r="S373" i="12"/>
  <c r="AC373" i="12" s="1"/>
  <c r="F414" i="8"/>
  <c r="G414" i="8"/>
  <c r="T373" i="12"/>
  <c r="AD373" i="12" s="1"/>
  <c r="I318" i="8"/>
  <c r="E208" i="8"/>
  <c r="J308" i="8"/>
  <c r="R267" i="12"/>
  <c r="I315" i="8"/>
  <c r="R78" i="15"/>
  <c r="M265" i="8"/>
  <c r="R469" i="12"/>
  <c r="J510" i="8"/>
  <c r="D355" i="8"/>
  <c r="T16" i="14"/>
  <c r="AD16" i="14" s="1"/>
  <c r="S16" i="14"/>
  <c r="S382" i="8"/>
  <c r="AK341" i="12"/>
  <c r="AM341" i="12" s="1"/>
  <c r="AL341" i="12"/>
  <c r="AN341" i="12" s="1"/>
  <c r="E131" i="8"/>
  <c r="C429" i="8"/>
  <c r="E238" i="8"/>
  <c r="P214" i="8"/>
  <c r="E269" i="8"/>
  <c r="P449" i="8"/>
  <c r="M219" i="8"/>
  <c r="AL286" i="12"/>
  <c r="AN286" i="12" s="1"/>
  <c r="S327" i="8"/>
  <c r="AK286" i="12"/>
  <c r="AM286" i="12" s="1"/>
  <c r="S35" i="3"/>
  <c r="T35" i="3"/>
  <c r="AD35" i="3" s="1"/>
  <c r="J200" i="8"/>
  <c r="R159" i="12"/>
  <c r="AK65" i="12"/>
  <c r="AM65" i="12" s="1"/>
  <c r="AL65" i="12"/>
  <c r="AN65" i="12" s="1"/>
  <c r="S106" i="8"/>
  <c r="W85" i="15"/>
  <c r="X85" i="15"/>
  <c r="AB85" i="15" s="1"/>
  <c r="I256" i="8"/>
  <c r="L339" i="8"/>
  <c r="N339" i="8"/>
  <c r="V298" i="12"/>
  <c r="Z298" i="12" s="1"/>
  <c r="U298" i="12"/>
  <c r="Y298" i="12" s="1"/>
  <c r="E409" i="8"/>
  <c r="S220" i="12"/>
  <c r="AC220" i="12" s="1"/>
  <c r="G261" i="8"/>
  <c r="F261" i="8"/>
  <c r="T220" i="12"/>
  <c r="AD220" i="12" s="1"/>
  <c r="D230" i="8"/>
  <c r="H105" i="8"/>
  <c r="AG101" i="3"/>
  <c r="AH101" i="3"/>
  <c r="AJ101" i="3" s="1"/>
  <c r="D182" i="8"/>
  <c r="AK71" i="3"/>
  <c r="AM71" i="3" s="1"/>
  <c r="AL71" i="3"/>
  <c r="AN71" i="3" s="1"/>
  <c r="E475" i="8"/>
  <c r="P248" i="8"/>
  <c r="H430" i="8"/>
  <c r="AH372" i="12"/>
  <c r="AJ372" i="12" s="1"/>
  <c r="R413" i="8"/>
  <c r="AG372" i="12"/>
  <c r="C65" i="8"/>
  <c r="R53" i="15"/>
  <c r="T92" i="3"/>
  <c r="AD92" i="3" s="1"/>
  <c r="S92" i="3"/>
  <c r="E490" i="8"/>
  <c r="H423" i="8"/>
  <c r="F132" i="8"/>
  <c r="G132" i="8"/>
  <c r="T91" i="12"/>
  <c r="AD91" i="12" s="1"/>
  <c r="S91" i="12"/>
  <c r="I55" i="8"/>
  <c r="R472" i="12"/>
  <c r="J513" i="8"/>
  <c r="D89" i="8"/>
  <c r="L54" i="8"/>
  <c r="V13" i="12"/>
  <c r="Z13" i="12" s="1"/>
  <c r="U13" i="12"/>
  <c r="Y13" i="12" s="1"/>
  <c r="N54" i="8"/>
  <c r="H509" i="8"/>
  <c r="C536" i="8"/>
  <c r="E503" i="8"/>
  <c r="T31" i="13"/>
  <c r="AD31" i="13" s="1"/>
  <c r="S31" i="13"/>
  <c r="S30" i="12"/>
  <c r="G71" i="8"/>
  <c r="T30" i="12"/>
  <c r="AD30" i="12" s="1"/>
  <c r="F71" i="8"/>
  <c r="I187" i="8"/>
  <c r="E332" i="8"/>
  <c r="N492" i="8"/>
  <c r="U451" i="12"/>
  <c r="Y451" i="12" s="1"/>
  <c r="L492" i="8"/>
  <c r="V451" i="12"/>
  <c r="Z451" i="12" s="1"/>
  <c r="E378" i="8"/>
  <c r="I529" i="8"/>
  <c r="R338" i="12"/>
  <c r="J379" i="8"/>
  <c r="R158" i="12"/>
  <c r="J199" i="8"/>
  <c r="X35" i="14"/>
  <c r="AB35" i="14" s="1"/>
  <c r="W35" i="14"/>
  <c r="S44" i="12"/>
  <c r="T44" i="12"/>
  <c r="AD44" i="12" s="1"/>
  <c r="F85" i="8"/>
  <c r="K278" i="8"/>
  <c r="V7" i="15"/>
  <c r="Z7" i="15" s="1"/>
  <c r="U7" i="15"/>
  <c r="Y7" i="15" s="1"/>
  <c r="S17" i="3"/>
  <c r="AC17" i="3" s="1"/>
  <c r="T17" i="3"/>
  <c r="AD17" i="3" s="1"/>
  <c r="AL439" i="12"/>
  <c r="AN439" i="12" s="1"/>
  <c r="S480" i="8"/>
  <c r="AK439" i="12"/>
  <c r="AM439" i="12" s="1"/>
  <c r="AG29" i="14"/>
  <c r="AH29" i="14"/>
  <c r="AJ29" i="14" s="1"/>
  <c r="X470" i="12"/>
  <c r="W470" i="12"/>
  <c r="AA470" i="12" s="1"/>
  <c r="Q511" i="8"/>
  <c r="O511" i="8"/>
  <c r="K468" i="8"/>
  <c r="S27" i="14"/>
  <c r="AC27" i="14" s="1"/>
  <c r="T27" i="14"/>
  <c r="AD27" i="14" s="1"/>
  <c r="AK44" i="14"/>
  <c r="AM44" i="14" s="1"/>
  <c r="AL44" i="14"/>
  <c r="AN44" i="14" s="1"/>
  <c r="S76" i="8"/>
  <c r="AL35" i="12"/>
  <c r="AN35" i="12" s="1"/>
  <c r="AK35" i="12"/>
  <c r="AM35" i="12" s="1"/>
  <c r="M519" i="8"/>
  <c r="P81" i="8"/>
  <c r="I188" i="8"/>
  <c r="R126" i="8"/>
  <c r="AG85" i="12"/>
  <c r="AI85" i="12" s="1"/>
  <c r="AH85" i="12"/>
  <c r="AJ85" i="12" s="1"/>
  <c r="W18" i="13"/>
  <c r="AA18" i="13" s="1"/>
  <c r="X18" i="13"/>
  <c r="AB18" i="13" s="1"/>
  <c r="W24" i="3"/>
  <c r="AA24" i="3" s="1"/>
  <c r="X24" i="3"/>
  <c r="AB24" i="3" s="1"/>
  <c r="AL46" i="12"/>
  <c r="AN46" i="12" s="1"/>
  <c r="AK46" i="12"/>
  <c r="AM46" i="12" s="1"/>
  <c r="S87" i="8"/>
  <c r="H464" i="8"/>
  <c r="P464" i="8"/>
  <c r="E255" i="8"/>
  <c r="E322" i="8"/>
  <c r="C371" i="8"/>
  <c r="D404" i="8"/>
  <c r="AL26" i="14"/>
  <c r="AN26" i="14" s="1"/>
  <c r="AK26" i="14"/>
  <c r="AM26" i="14" s="1"/>
  <c r="AL163" i="12"/>
  <c r="AN163" i="12" s="1"/>
  <c r="S204" i="8"/>
  <c r="AK163" i="12"/>
  <c r="AM163" i="12" s="1"/>
  <c r="AL330" i="12"/>
  <c r="AN330" i="12" s="1"/>
  <c r="S371" i="8"/>
  <c r="AK330" i="12"/>
  <c r="AM330" i="12" s="1"/>
  <c r="D384" i="8"/>
  <c r="M423" i="8"/>
  <c r="H152" i="8"/>
  <c r="T18" i="12"/>
  <c r="AD18" i="12" s="1"/>
  <c r="F59" i="8"/>
  <c r="S18" i="12"/>
  <c r="E495" i="8"/>
  <c r="C461" i="8"/>
  <c r="U41" i="15"/>
  <c r="Y41" i="15" s="1"/>
  <c r="V41" i="15"/>
  <c r="Z41" i="15" s="1"/>
  <c r="S183" i="8"/>
  <c r="AK142" i="12"/>
  <c r="AM142" i="12" s="1"/>
  <c r="AL142" i="12"/>
  <c r="AN142" i="12" s="1"/>
  <c r="K167" i="8"/>
  <c r="R8" i="12"/>
  <c r="J49" i="8"/>
  <c r="K422" i="8"/>
  <c r="M249" i="8"/>
  <c r="J123" i="8"/>
  <c r="R82" i="12"/>
  <c r="AL194" i="12"/>
  <c r="AN194" i="12" s="1"/>
  <c r="S235" i="8"/>
  <c r="AK194" i="12"/>
  <c r="AM194" i="12" s="1"/>
  <c r="AH333" i="12"/>
  <c r="AJ333" i="12" s="1"/>
  <c r="AG333" i="12"/>
  <c r="R374" i="8"/>
  <c r="J169" i="8"/>
  <c r="R128" i="12"/>
  <c r="N330" i="8"/>
  <c r="V289" i="12"/>
  <c r="Z289" i="12" s="1"/>
  <c r="L330" i="8"/>
  <c r="U289" i="12"/>
  <c r="Y289" i="12" s="1"/>
  <c r="R41" i="15"/>
  <c r="H202" i="8"/>
  <c r="F197" i="8"/>
  <c r="S156" i="12"/>
  <c r="G197" i="8"/>
  <c r="T156" i="12"/>
  <c r="AD156" i="12" s="1"/>
  <c r="G358" i="8"/>
  <c r="F358" i="8"/>
  <c r="S317" i="12"/>
  <c r="AC317" i="12" s="1"/>
  <c r="T317" i="12"/>
  <c r="AD317" i="12" s="1"/>
  <c r="D354" i="8"/>
  <c r="R19" i="16"/>
  <c r="H543" i="8"/>
  <c r="O393" i="8"/>
  <c r="X352" i="12"/>
  <c r="AB352" i="12" s="1"/>
  <c r="W352" i="12"/>
  <c r="AA352" i="12" s="1"/>
  <c r="Q393" i="8"/>
  <c r="W31" i="15"/>
  <c r="X31" i="15"/>
  <c r="AB31" i="15" s="1"/>
  <c r="V94" i="15"/>
  <c r="Z94" i="15" s="1"/>
  <c r="U94" i="15"/>
  <c r="Y94" i="15" s="1"/>
  <c r="O380" i="8"/>
  <c r="W339" i="12"/>
  <c r="AA339" i="12" s="1"/>
  <c r="X339" i="12"/>
  <c r="Q380" i="8"/>
  <c r="AG289" i="12"/>
  <c r="AH289" i="12"/>
  <c r="AJ289" i="12" s="1"/>
  <c r="R330" i="8"/>
  <c r="AL69" i="3"/>
  <c r="AN69" i="3" s="1"/>
  <c r="AK69" i="3"/>
  <c r="AM69" i="3" s="1"/>
  <c r="D418" i="8"/>
  <c r="H551" i="8"/>
  <c r="U485" i="12"/>
  <c r="Y485" i="12" s="1"/>
  <c r="N526" i="8"/>
  <c r="V485" i="12"/>
  <c r="Z485" i="12" s="1"/>
  <c r="L526" i="8"/>
  <c r="P525" i="8"/>
  <c r="X100" i="3"/>
  <c r="AB100" i="3" s="1"/>
  <c r="W100" i="3"/>
  <c r="AA100" i="3" s="1"/>
  <c r="AK11" i="13"/>
  <c r="AM11" i="13" s="1"/>
  <c r="AL11" i="13"/>
  <c r="S33" i="13"/>
  <c r="T33" i="13"/>
  <c r="AD33" i="13" s="1"/>
  <c r="U61" i="15"/>
  <c r="Y61" i="15" s="1"/>
  <c r="V61" i="15"/>
  <c r="Z61" i="15" s="1"/>
  <c r="K217" i="8"/>
  <c r="M521" i="8"/>
  <c r="S268" i="12"/>
  <c r="AC268" i="12" s="1"/>
  <c r="T268" i="12"/>
  <c r="AD268" i="12" s="1"/>
  <c r="G309" i="8"/>
  <c r="F309" i="8"/>
  <c r="J73" i="8"/>
  <c r="R32" i="12"/>
  <c r="L171" i="8"/>
  <c r="V130" i="12"/>
  <c r="Z130" i="12" s="1"/>
  <c r="N171" i="8"/>
  <c r="U130" i="12"/>
  <c r="Y130" i="12" s="1"/>
  <c r="C79" i="8"/>
  <c r="I478" i="8"/>
  <c r="AK62" i="15"/>
  <c r="AM62" i="15" s="1"/>
  <c r="AL62" i="15"/>
  <c r="AN62" i="15" s="1"/>
  <c r="X95" i="12"/>
  <c r="AB95" i="12" s="1"/>
  <c r="Q136" i="8"/>
  <c r="O136" i="8"/>
  <c r="W95" i="12"/>
  <c r="N389" i="8"/>
  <c r="L389" i="8"/>
  <c r="V348" i="12"/>
  <c r="Z348" i="12" s="1"/>
  <c r="U348" i="12"/>
  <c r="Y348" i="12" s="1"/>
  <c r="S455" i="12"/>
  <c r="G496" i="8"/>
  <c r="T455" i="12"/>
  <c r="AD455" i="12" s="1"/>
  <c r="F496" i="8"/>
  <c r="U107" i="15"/>
  <c r="V107" i="15"/>
  <c r="Z107" i="15" s="1"/>
  <c r="C70" i="8"/>
  <c r="N139" i="8"/>
  <c r="V98" i="12"/>
  <c r="Z98" i="12" s="1"/>
  <c r="U98" i="12"/>
  <c r="Y98" i="12" s="1"/>
  <c r="L139" i="8"/>
  <c r="P356" i="8"/>
  <c r="M243" i="8"/>
  <c r="V189" i="12"/>
  <c r="Z189" i="12" s="1"/>
  <c r="U189" i="12"/>
  <c r="Y189" i="12" s="1"/>
  <c r="N230" i="8"/>
  <c r="L230" i="8"/>
  <c r="U401" i="12"/>
  <c r="Y401" i="12" s="1"/>
  <c r="V401" i="12"/>
  <c r="Z401" i="12" s="1"/>
  <c r="N442" i="8"/>
  <c r="L442" i="8"/>
  <c r="S32" i="14"/>
  <c r="T32" i="14"/>
  <c r="AD32" i="14" s="1"/>
  <c r="K525" i="8"/>
  <c r="K109" i="8"/>
  <c r="C433" i="8"/>
  <c r="P209" i="8"/>
  <c r="K68" i="8"/>
  <c r="V40" i="14"/>
  <c r="Z40" i="14" s="1"/>
  <c r="U40" i="14"/>
  <c r="Y40" i="14" s="1"/>
  <c r="I376" i="8"/>
  <c r="R40" i="3"/>
  <c r="E426" i="8"/>
  <c r="S140" i="12"/>
  <c r="AC140" i="12" s="1"/>
  <c r="G181" i="8"/>
  <c r="T140" i="12"/>
  <c r="AD140" i="12" s="1"/>
  <c r="F181" i="8"/>
  <c r="Q115" i="8"/>
  <c r="X74" i="12"/>
  <c r="AB74" i="12" s="1"/>
  <c r="W74" i="12"/>
  <c r="AA74" i="12" s="1"/>
  <c r="O115" i="8"/>
  <c r="AG469" i="12"/>
  <c r="AH469" i="12"/>
  <c r="AJ469" i="12" s="1"/>
  <c r="R510" i="8"/>
  <c r="V32" i="13"/>
  <c r="Z32" i="13" s="1"/>
  <c r="U32" i="13"/>
  <c r="Y32" i="13" s="1"/>
  <c r="O142" i="8"/>
  <c r="Q142" i="8"/>
  <c r="X101" i="12"/>
  <c r="AB101" i="12" s="1"/>
  <c r="W101" i="12"/>
  <c r="AA101" i="12" s="1"/>
  <c r="C75" i="8"/>
  <c r="V95" i="3"/>
  <c r="Z95" i="3" s="1"/>
  <c r="U95" i="3"/>
  <c r="Y95" i="3" s="1"/>
  <c r="AK11" i="12"/>
  <c r="AM11" i="12" s="1"/>
  <c r="AL11" i="12"/>
  <c r="AN11" i="12" s="1"/>
  <c r="S52" i="8"/>
  <c r="AK61" i="12"/>
  <c r="AM61" i="12" s="1"/>
  <c r="AL61" i="12"/>
  <c r="AN61" i="12" s="1"/>
  <c r="S102" i="8"/>
  <c r="P324" i="8"/>
  <c r="S15" i="13"/>
  <c r="T15" i="13"/>
  <c r="AD15" i="13" s="1"/>
  <c r="P541" i="8"/>
  <c r="M481" i="8"/>
  <c r="J76" i="8"/>
  <c r="R35" i="12"/>
  <c r="E86" i="8"/>
  <c r="O378" i="8"/>
  <c r="Q378" i="8"/>
  <c r="X337" i="12"/>
  <c r="W337" i="12"/>
  <c r="AA337" i="12" s="1"/>
  <c r="P84" i="8"/>
  <c r="T459" i="12"/>
  <c r="AD459" i="12" s="1"/>
  <c r="G500" i="8"/>
  <c r="F500" i="8"/>
  <c r="S459" i="12"/>
  <c r="H299" i="8"/>
  <c r="X443" i="12"/>
  <c r="AB443" i="12" s="1"/>
  <c r="W443" i="12"/>
  <c r="AA443" i="12" s="1"/>
  <c r="Q484" i="8"/>
  <c r="O484" i="8"/>
  <c r="W504" i="12"/>
  <c r="AA504" i="12" s="1"/>
  <c r="O545" i="8"/>
  <c r="X504" i="12"/>
  <c r="Q545" i="8"/>
  <c r="AH343" i="12"/>
  <c r="AJ343" i="12" s="1"/>
  <c r="R384" i="8"/>
  <c r="AG343" i="12"/>
  <c r="AI343" i="12" s="1"/>
  <c r="C127" i="8"/>
  <c r="X330" i="12"/>
  <c r="AB330" i="12" s="1"/>
  <c r="Q371" i="8"/>
  <c r="O371" i="8"/>
  <c r="W330" i="12"/>
  <c r="AA330" i="12" s="1"/>
  <c r="M486" i="8"/>
  <c r="U280" i="12"/>
  <c r="Y280" i="12" s="1"/>
  <c r="N321" i="8"/>
  <c r="L321" i="8"/>
  <c r="V280" i="12"/>
  <c r="Z280" i="12" s="1"/>
  <c r="M326" i="8"/>
  <c r="P60" i="8"/>
  <c r="T57" i="3"/>
  <c r="AD57" i="3" s="1"/>
  <c r="S57" i="3"/>
  <c r="AC57" i="3" s="1"/>
  <c r="R483" i="12"/>
  <c r="J524" i="8"/>
  <c r="H247" i="8"/>
  <c r="D112" i="8"/>
  <c r="D187" i="8"/>
  <c r="U64" i="12"/>
  <c r="Y64" i="12" s="1"/>
  <c r="N105" i="8"/>
  <c r="L105" i="8"/>
  <c r="V64" i="12"/>
  <c r="Z64" i="12" s="1"/>
  <c r="R151" i="12"/>
  <c r="J192" i="8"/>
  <c r="U164" i="12"/>
  <c r="Y164" i="12" s="1"/>
  <c r="N205" i="8"/>
  <c r="L205" i="8"/>
  <c r="V164" i="12"/>
  <c r="Z164" i="12" s="1"/>
  <c r="I114" i="8"/>
  <c r="E143" i="8"/>
  <c r="S26" i="16"/>
  <c r="AC26" i="16" s="1"/>
  <c r="T26" i="16"/>
  <c r="AD26" i="16" s="1"/>
  <c r="X83" i="3"/>
  <c r="W83" i="3"/>
  <c r="AA83" i="3" s="1"/>
  <c r="R139" i="8"/>
  <c r="AH98" i="12"/>
  <c r="AJ98" i="12" s="1"/>
  <c r="AG98" i="12"/>
  <c r="AI98" i="12" s="1"/>
  <c r="W72" i="3"/>
  <c r="AA72" i="3" s="1"/>
  <c r="X72" i="3"/>
  <c r="AB72" i="3" s="1"/>
  <c r="R85" i="15"/>
  <c r="D359" i="8"/>
  <c r="W12" i="3"/>
  <c r="AA12" i="3" s="1"/>
  <c r="X12" i="3"/>
  <c r="D412" i="8"/>
  <c r="AL126" i="12"/>
  <c r="AN126" i="12" s="1"/>
  <c r="S167" i="8"/>
  <c r="AK126" i="12"/>
  <c r="P376" i="8"/>
  <c r="H533" i="8"/>
  <c r="U386" i="12"/>
  <c r="Y386" i="12" s="1"/>
  <c r="V386" i="12"/>
  <c r="Z386" i="12" s="1"/>
  <c r="L427" i="8"/>
  <c r="N427" i="8"/>
  <c r="I482" i="8"/>
  <c r="D338" i="8"/>
  <c r="R63" i="8"/>
  <c r="AG22" i="12"/>
  <c r="AH22" i="12"/>
  <c r="AJ22" i="12" s="1"/>
  <c r="K461" i="8"/>
  <c r="AH80" i="15"/>
  <c r="AJ80" i="15" s="1"/>
  <c r="AG80" i="15"/>
  <c r="AI80" i="15" s="1"/>
  <c r="R28" i="12"/>
  <c r="J69" i="8"/>
  <c r="P502" i="8"/>
  <c r="M187" i="8"/>
  <c r="J314" i="8"/>
  <c r="R273" i="12"/>
  <c r="M82" i="8"/>
  <c r="C480" i="8"/>
  <c r="M303" i="8"/>
  <c r="K376" i="8"/>
  <c r="T28" i="14"/>
  <c r="AD28" i="14" s="1"/>
  <c r="S28" i="14"/>
  <c r="AH439" i="12"/>
  <c r="AJ439" i="12" s="1"/>
  <c r="R480" i="8"/>
  <c r="AG439" i="12"/>
  <c r="G345" i="8"/>
  <c r="S304" i="12"/>
  <c r="AC304" i="12" s="1"/>
  <c r="F345" i="8"/>
  <c r="T304" i="12"/>
  <c r="AD304" i="12" s="1"/>
  <c r="H528" i="8"/>
  <c r="E296" i="8"/>
  <c r="E521" i="8"/>
  <c r="AL107" i="15"/>
  <c r="AN107" i="15" s="1"/>
  <c r="AK107" i="15"/>
  <c r="AM107" i="15" s="1"/>
  <c r="R433" i="8"/>
  <c r="AG392" i="12"/>
  <c r="AI392" i="12" s="1"/>
  <c r="AH392" i="12"/>
  <c r="AJ392" i="12" s="1"/>
  <c r="AK257" i="12"/>
  <c r="AM257" i="12" s="1"/>
  <c r="S298" i="8"/>
  <c r="AL257" i="12"/>
  <c r="AN257" i="12" s="1"/>
  <c r="AG173" i="12"/>
  <c r="R214" i="8"/>
  <c r="AH173" i="12"/>
  <c r="AJ173" i="12" s="1"/>
  <c r="AK27" i="12"/>
  <c r="AM27" i="12" s="1"/>
  <c r="AL27" i="12"/>
  <c r="AN27" i="12" s="1"/>
  <c r="S68" i="8"/>
  <c r="R441" i="8"/>
  <c r="AG400" i="12"/>
  <c r="AI400" i="12" s="1"/>
  <c r="AH400" i="12"/>
  <c r="AJ400" i="12" s="1"/>
  <c r="V11" i="14"/>
  <c r="Z11" i="14" s="1"/>
  <c r="U11" i="14"/>
  <c r="Y11" i="14" s="1"/>
  <c r="H512" i="8"/>
  <c r="AG200" i="12"/>
  <c r="AI200" i="12" s="1"/>
  <c r="R241" i="8"/>
  <c r="AH200" i="12"/>
  <c r="AJ200" i="12" s="1"/>
  <c r="I459" i="8"/>
  <c r="F505" i="8"/>
  <c r="G505" i="8"/>
  <c r="S464" i="12"/>
  <c r="AC464" i="12" s="1"/>
  <c r="T464" i="12"/>
  <c r="AD464" i="12" s="1"/>
  <c r="M485" i="8"/>
  <c r="I307" i="8"/>
  <c r="E443" i="8"/>
  <c r="G435" i="8"/>
  <c r="S394" i="12"/>
  <c r="AC394" i="12" s="1"/>
  <c r="T394" i="12"/>
  <c r="AD394" i="12" s="1"/>
  <c r="F435" i="8"/>
  <c r="W19" i="16"/>
  <c r="AA19" i="16" s="1"/>
  <c r="X19" i="16"/>
  <c r="H394" i="8"/>
  <c r="E370" i="8"/>
  <c r="H173" i="8"/>
  <c r="I417" i="8"/>
  <c r="R381" i="8"/>
  <c r="AG340" i="12"/>
  <c r="AH340" i="12"/>
  <c r="AJ340" i="12" s="1"/>
  <c r="D340" i="8"/>
  <c r="K76" i="8"/>
  <c r="I409" i="8"/>
  <c r="H548" i="8"/>
  <c r="V377" i="12"/>
  <c r="Z377" i="12" s="1"/>
  <c r="U377" i="12"/>
  <c r="Y377" i="12" s="1"/>
  <c r="N418" i="8"/>
  <c r="L418" i="8"/>
  <c r="AK25" i="14"/>
  <c r="AM25" i="14" s="1"/>
  <c r="AL25" i="14"/>
  <c r="AN25" i="14" s="1"/>
  <c r="AK15" i="16"/>
  <c r="AM15" i="16" s="1"/>
  <c r="AL15" i="16"/>
  <c r="AN15" i="16" s="1"/>
  <c r="L108" i="8"/>
  <c r="N108" i="8"/>
  <c r="V67" i="12"/>
  <c r="Z67" i="12" s="1"/>
  <c r="U67" i="12"/>
  <c r="Y67" i="12" s="1"/>
  <c r="E63" i="8"/>
  <c r="T427" i="12"/>
  <c r="AD427" i="12" s="1"/>
  <c r="F468" i="8"/>
  <c r="S427" i="12"/>
  <c r="AC427" i="12" s="1"/>
  <c r="G468" i="8"/>
  <c r="AG273" i="12"/>
  <c r="R314" i="8"/>
  <c r="AH273" i="12"/>
  <c r="AJ273" i="12" s="1"/>
  <c r="N276" i="8"/>
  <c r="V235" i="12"/>
  <c r="Z235" i="12" s="1"/>
  <c r="L276" i="8"/>
  <c r="U235" i="12"/>
  <c r="Y235" i="12" s="1"/>
  <c r="I122" i="8"/>
  <c r="H142" i="8"/>
  <c r="U72" i="15"/>
  <c r="Y72" i="15" s="1"/>
  <c r="V72" i="15"/>
  <c r="Z72" i="15" s="1"/>
  <c r="U184" i="12"/>
  <c r="Y184" i="12" s="1"/>
  <c r="N225" i="8"/>
  <c r="V184" i="12"/>
  <c r="Z184" i="12" s="1"/>
  <c r="L225" i="8"/>
  <c r="M57" i="8"/>
  <c r="AH26" i="13"/>
  <c r="AJ26" i="13" s="1"/>
  <c r="AG26" i="13"/>
  <c r="R123" i="8"/>
  <c r="AG82" i="12"/>
  <c r="AI82" i="12" s="1"/>
  <c r="AH82" i="12"/>
  <c r="AJ82" i="12" s="1"/>
  <c r="C400" i="8"/>
  <c r="P177" i="8"/>
  <c r="E217" i="8"/>
  <c r="S356" i="12"/>
  <c r="F397" i="8"/>
  <c r="G397" i="8"/>
  <c r="T356" i="12"/>
  <c r="AD356" i="12" s="1"/>
  <c r="AK12" i="3"/>
  <c r="AM12" i="3" s="1"/>
  <c r="AL12" i="3"/>
  <c r="AN12" i="3" s="1"/>
  <c r="C419" i="8"/>
  <c r="M315" i="8"/>
  <c r="C352" i="8"/>
  <c r="K531" i="8"/>
  <c r="I337" i="8"/>
  <c r="AH69" i="15"/>
  <c r="AJ69" i="15" s="1"/>
  <c r="AG69" i="15"/>
  <c r="U28" i="3"/>
  <c r="Y28" i="3" s="1"/>
  <c r="V28" i="3"/>
  <c r="Z28" i="3" s="1"/>
  <c r="V85" i="3"/>
  <c r="Z85" i="3" s="1"/>
  <c r="U85" i="3"/>
  <c r="Y85" i="3" s="1"/>
  <c r="AH10" i="14"/>
  <c r="AJ10" i="14" s="1"/>
  <c r="AG10" i="14"/>
  <c r="K81" i="8"/>
  <c r="C526" i="8"/>
  <c r="O202" i="8"/>
  <c r="W161" i="12"/>
  <c r="X161" i="12"/>
  <c r="AB161" i="12" s="1"/>
  <c r="Q202" i="8"/>
  <c r="R120" i="8"/>
  <c r="AG79" i="12"/>
  <c r="AH79" i="12"/>
  <c r="AJ79" i="12" s="1"/>
  <c r="R25" i="16"/>
  <c r="W17" i="13"/>
  <c r="AA17" i="13" s="1"/>
  <c r="X17" i="13"/>
  <c r="AB17" i="13" s="1"/>
  <c r="R322" i="12"/>
  <c r="J363" i="8"/>
  <c r="AK83" i="15"/>
  <c r="AM83" i="15" s="1"/>
  <c r="AL83" i="15"/>
  <c r="AN83" i="15" s="1"/>
  <c r="AG258" i="12"/>
  <c r="AI258" i="12" s="1"/>
  <c r="AH258" i="12"/>
  <c r="AJ258" i="12" s="1"/>
  <c r="R299" i="8"/>
  <c r="V113" i="12"/>
  <c r="Z113" i="12" s="1"/>
  <c r="N154" i="8"/>
  <c r="U113" i="12"/>
  <c r="Y113" i="12" s="1"/>
  <c r="L154" i="8"/>
  <c r="D253" i="8"/>
  <c r="W87" i="3"/>
  <c r="AA87" i="3" s="1"/>
  <c r="X87" i="3"/>
  <c r="AB87" i="3" s="1"/>
  <c r="I191" i="8"/>
  <c r="C434" i="8"/>
  <c r="K99" i="8"/>
  <c r="P323" i="8"/>
  <c r="R8" i="13"/>
  <c r="T429" i="12"/>
  <c r="AD429" i="12" s="1"/>
  <c r="F470" i="8"/>
  <c r="G470" i="8"/>
  <c r="S429" i="12"/>
  <c r="AC429" i="12" s="1"/>
  <c r="R12" i="13"/>
  <c r="I85" i="8"/>
  <c r="AH41" i="3"/>
  <c r="AJ41" i="3" s="1"/>
  <c r="AG41" i="3"/>
  <c r="AI41" i="3" s="1"/>
  <c r="U17" i="15"/>
  <c r="Y17" i="15" s="1"/>
  <c r="V17" i="15"/>
  <c r="Z17" i="15" s="1"/>
  <c r="AL102" i="15"/>
  <c r="AN102" i="15" s="1"/>
  <c r="AK102" i="15"/>
  <c r="AM102" i="15" s="1"/>
  <c r="AG77" i="15"/>
  <c r="AH77" i="15"/>
  <c r="AJ77" i="15" s="1"/>
  <c r="K154" i="8"/>
  <c r="L202" i="8"/>
  <c r="V161" i="12"/>
  <c r="Z161" i="12" s="1"/>
  <c r="N202" i="8"/>
  <c r="U161" i="12"/>
  <c r="V114" i="12"/>
  <c r="Z114" i="12" s="1"/>
  <c r="L155" i="8"/>
  <c r="N155" i="8"/>
  <c r="U114" i="12"/>
  <c r="Y114" i="12" s="1"/>
  <c r="AK29" i="14"/>
  <c r="AM29" i="14" s="1"/>
  <c r="AL29" i="14"/>
  <c r="AN29" i="14" s="1"/>
  <c r="U86" i="3"/>
  <c r="Y86" i="3" s="1"/>
  <c r="V86" i="3"/>
  <c r="Z86" i="3" s="1"/>
  <c r="J189" i="8"/>
  <c r="R148" i="12"/>
  <c r="T7" i="3"/>
  <c r="AD7" i="3" s="1"/>
  <c r="S7" i="3"/>
  <c r="W288" i="12"/>
  <c r="AA288" i="12" s="1"/>
  <c r="X288" i="12"/>
  <c r="AB288" i="12" s="1"/>
  <c r="O329" i="8"/>
  <c r="Q329" i="8"/>
  <c r="I235" i="8"/>
  <c r="W41" i="14"/>
  <c r="X41" i="14"/>
  <c r="AB41" i="14" s="1"/>
  <c r="R44" i="14"/>
  <c r="G492" i="8"/>
  <c r="S451" i="12"/>
  <c r="AC451" i="12" s="1"/>
  <c r="F492" i="8"/>
  <c r="T451" i="12"/>
  <c r="AD451" i="12" s="1"/>
  <c r="H257" i="8"/>
  <c r="L168" i="8"/>
  <c r="U127" i="12"/>
  <c r="Y127" i="12" s="1"/>
  <c r="V127" i="12"/>
  <c r="Z127" i="12" s="1"/>
  <c r="N168" i="8"/>
  <c r="X37" i="15"/>
  <c r="AB37" i="15" s="1"/>
  <c r="W37" i="15"/>
  <c r="S489" i="12"/>
  <c r="AC489" i="12" s="1"/>
  <c r="F530" i="8"/>
  <c r="T489" i="12"/>
  <c r="AD489" i="12" s="1"/>
  <c r="G530" i="8"/>
  <c r="J230" i="8"/>
  <c r="R189" i="12"/>
  <c r="V44" i="14"/>
  <c r="Z44" i="14" s="1"/>
  <c r="U44" i="14"/>
  <c r="Y44" i="14" s="1"/>
  <c r="H471" i="8"/>
  <c r="C401" i="8"/>
  <c r="AG106" i="12"/>
  <c r="AH106" i="12"/>
  <c r="AJ106" i="12" s="1"/>
  <c r="R147" i="8"/>
  <c r="AH497" i="12"/>
  <c r="AJ497" i="12" s="1"/>
  <c r="AG497" i="12"/>
  <c r="R538" i="8"/>
  <c r="K222" i="8"/>
  <c r="I489" i="8"/>
  <c r="H216" i="8"/>
  <c r="AH72" i="3"/>
  <c r="AJ72" i="3" s="1"/>
  <c r="AG72" i="3"/>
  <c r="AI72" i="3" s="1"/>
  <c r="M159" i="8"/>
  <c r="C220" i="8"/>
  <c r="AL138" i="12"/>
  <c r="AN138" i="12" s="1"/>
  <c r="AK138" i="12"/>
  <c r="AM138" i="12" s="1"/>
  <c r="S179" i="8"/>
  <c r="P192" i="8"/>
  <c r="K229" i="8"/>
  <c r="AG482" i="12"/>
  <c r="AI482" i="12" s="1"/>
  <c r="R523" i="8"/>
  <c r="AH482" i="12"/>
  <c r="AJ482" i="12" s="1"/>
  <c r="AH13" i="13"/>
  <c r="AJ13" i="13" s="1"/>
  <c r="AG13" i="13"/>
  <c r="AH17" i="15"/>
  <c r="AJ17" i="15" s="1"/>
  <c r="AG17" i="15"/>
  <c r="AK45" i="14"/>
  <c r="AM45" i="14" s="1"/>
  <c r="AL45" i="14"/>
  <c r="AN45" i="14" s="1"/>
  <c r="C53" i="8"/>
  <c r="C123" i="8"/>
  <c r="P173" i="8"/>
  <c r="K197" i="8"/>
  <c r="AK494" i="12"/>
  <c r="AM494" i="12" s="1"/>
  <c r="S535" i="8"/>
  <c r="AL494" i="12"/>
  <c r="AN494" i="12" s="1"/>
  <c r="AG169" i="12"/>
  <c r="R210" i="8"/>
  <c r="AH169" i="12"/>
  <c r="AJ169" i="12" s="1"/>
  <c r="R106" i="3"/>
  <c r="R396" i="12"/>
  <c r="J437" i="8"/>
  <c r="K245" i="8"/>
  <c r="C542" i="8"/>
  <c r="M70" i="8"/>
  <c r="I128" i="8"/>
  <c r="M180" i="8"/>
  <c r="H192" i="8"/>
  <c r="H539" i="8"/>
  <c r="I303" i="8"/>
  <c r="L93" i="8"/>
  <c r="V52" i="12"/>
  <c r="Z52" i="12" s="1"/>
  <c r="U52" i="12"/>
  <c r="Y52" i="12" s="1"/>
  <c r="C430" i="8"/>
  <c r="J528" i="8"/>
  <c r="R487" i="12"/>
  <c r="P399" i="8"/>
  <c r="J160" i="8"/>
  <c r="R119" i="12"/>
  <c r="G296" i="8"/>
  <c r="F296" i="8"/>
  <c r="T255" i="12"/>
  <c r="AD255" i="12" s="1"/>
  <c r="S255" i="12"/>
  <c r="AC255" i="12" s="1"/>
  <c r="U34" i="13"/>
  <c r="Y34" i="13" s="1"/>
  <c r="V34" i="13"/>
  <c r="Z34" i="13" s="1"/>
  <c r="U51" i="12"/>
  <c r="Y51" i="12" s="1"/>
  <c r="V51" i="12"/>
  <c r="Z51" i="12" s="1"/>
  <c r="L92" i="8"/>
  <c r="N92" i="8"/>
  <c r="U152" i="12"/>
  <c r="Y152" i="12" s="1"/>
  <c r="N193" i="8"/>
  <c r="L193" i="8"/>
  <c r="V152" i="12"/>
  <c r="Z152" i="12" s="1"/>
  <c r="T404" i="12"/>
  <c r="AD404" i="12" s="1"/>
  <c r="F445" i="8"/>
  <c r="G445" i="8"/>
  <c r="S404" i="12"/>
  <c r="AC404" i="12" s="1"/>
  <c r="P484" i="8"/>
  <c r="AK90" i="3"/>
  <c r="AM90" i="3" s="1"/>
  <c r="AL90" i="3"/>
  <c r="AN90" i="3" s="1"/>
  <c r="E139" i="8"/>
  <c r="K363" i="8"/>
  <c r="C537" i="8"/>
  <c r="AL33" i="15"/>
  <c r="AN33" i="15" s="1"/>
  <c r="AK33" i="15"/>
  <c r="AM33" i="15" s="1"/>
  <c r="Q446" i="8"/>
  <c r="W405" i="12"/>
  <c r="AA405" i="12" s="1"/>
  <c r="O446" i="8"/>
  <c r="X405" i="12"/>
  <c r="C309" i="8"/>
  <c r="AH322" i="12"/>
  <c r="AJ322" i="12" s="1"/>
  <c r="AG322" i="12"/>
  <c r="R363" i="8"/>
  <c r="I162" i="8"/>
  <c r="K251" i="8"/>
  <c r="R217" i="12"/>
  <c r="J258" i="8"/>
  <c r="D108" i="8"/>
  <c r="J535" i="8"/>
  <c r="R494" i="12"/>
  <c r="K490" i="8"/>
  <c r="W26" i="13"/>
  <c r="AA26" i="13" s="1"/>
  <c r="X26" i="13"/>
  <c r="W100" i="15"/>
  <c r="AA100" i="15" s="1"/>
  <c r="X100" i="15"/>
  <c r="K265" i="8"/>
  <c r="S423" i="12"/>
  <c r="AC423" i="12" s="1"/>
  <c r="F464" i="8"/>
  <c r="G464" i="8"/>
  <c r="T423" i="12"/>
  <c r="AD423" i="12" s="1"/>
  <c r="K521" i="8"/>
  <c r="C418" i="8"/>
  <c r="U53" i="12"/>
  <c r="Y53" i="12" s="1"/>
  <c r="V53" i="12"/>
  <c r="Z53" i="12" s="1"/>
  <c r="N94" i="8"/>
  <c r="L94" i="8"/>
  <c r="Q265" i="8"/>
  <c r="O265" i="8"/>
  <c r="X224" i="12"/>
  <c r="W224" i="12"/>
  <c r="AA224" i="12" s="1"/>
  <c r="P146" i="8"/>
  <c r="AK296" i="12"/>
  <c r="AM296" i="12" s="1"/>
  <c r="S337" i="8"/>
  <c r="AL296" i="12"/>
  <c r="AN296" i="12" s="1"/>
  <c r="AK426" i="12"/>
  <c r="AM426" i="12" s="1"/>
  <c r="S467" i="8"/>
  <c r="AL426" i="12"/>
  <c r="AN426" i="12" s="1"/>
  <c r="C492" i="8"/>
  <c r="E511" i="8"/>
  <c r="S36" i="15"/>
  <c r="T36" i="15"/>
  <c r="AD36" i="15" s="1"/>
  <c r="W80" i="15"/>
  <c r="X80" i="15"/>
  <c r="AB80" i="15" s="1"/>
  <c r="K537" i="8"/>
  <c r="D356" i="8"/>
  <c r="R457" i="8"/>
  <c r="AH416" i="12"/>
  <c r="AJ416" i="12" s="1"/>
  <c r="AG416" i="12"/>
  <c r="AI416" i="12" s="1"/>
  <c r="AK24" i="14"/>
  <c r="AL24" i="14"/>
  <c r="AN24" i="14" s="1"/>
  <c r="U477" i="12"/>
  <c r="Y477" i="12" s="1"/>
  <c r="V477" i="12"/>
  <c r="Z477" i="12" s="1"/>
  <c r="L518" i="8"/>
  <c r="N518" i="8"/>
  <c r="K472" i="8"/>
  <c r="C300" i="8"/>
  <c r="F403" i="8"/>
  <c r="T362" i="12"/>
  <c r="AD362" i="12" s="1"/>
  <c r="S362" i="12"/>
  <c r="AC362" i="12" s="1"/>
  <c r="G403" i="8"/>
  <c r="P367" i="8"/>
  <c r="I515" i="8"/>
  <c r="G79" i="8"/>
  <c r="F79" i="8"/>
  <c r="T38" i="12"/>
  <c r="AD38" i="12" s="1"/>
  <c r="S38" i="12"/>
  <c r="P508" i="8"/>
  <c r="AH114" i="12"/>
  <c r="AJ114" i="12" s="1"/>
  <c r="AG114" i="12"/>
  <c r="R155" i="8"/>
  <c r="L249" i="8"/>
  <c r="U208" i="12"/>
  <c r="Y208" i="12" s="1"/>
  <c r="N249" i="8"/>
  <c r="V208" i="12"/>
  <c r="Z208" i="12" s="1"/>
  <c r="D262" i="8"/>
  <c r="AK208" i="12"/>
  <c r="AM208" i="12" s="1"/>
  <c r="S249" i="8"/>
  <c r="AL208" i="12"/>
  <c r="AN208" i="12" s="1"/>
  <c r="H132" i="8"/>
  <c r="K102" i="8"/>
  <c r="M225" i="8"/>
  <c r="H403" i="8"/>
  <c r="E307" i="8"/>
  <c r="D113" i="8"/>
  <c r="X13" i="3"/>
  <c r="AB13" i="3" s="1"/>
  <c r="W13" i="3"/>
  <c r="AA13" i="3" s="1"/>
  <c r="Q403" i="8"/>
  <c r="X362" i="12"/>
  <c r="W362" i="12"/>
  <c r="AA362" i="12" s="1"/>
  <c r="O403" i="8"/>
  <c r="AH34" i="14"/>
  <c r="AJ34" i="14" s="1"/>
  <c r="AG34" i="14"/>
  <c r="AI34" i="14" s="1"/>
  <c r="P74" i="8"/>
  <c r="AL7" i="3"/>
  <c r="AN7" i="3" s="1"/>
  <c r="AK7" i="3"/>
  <c r="AM7" i="3" s="1"/>
  <c r="T22" i="14"/>
  <c r="AD22" i="14" s="1"/>
  <c r="S22" i="14"/>
  <c r="AL158" i="12"/>
  <c r="AN158" i="12" s="1"/>
  <c r="AK158" i="12"/>
  <c r="AM158" i="12" s="1"/>
  <c r="S199" i="8"/>
  <c r="AL153" i="12"/>
  <c r="AN153" i="12" s="1"/>
  <c r="AK153" i="12"/>
  <c r="AM153" i="12" s="1"/>
  <c r="S194" i="8"/>
  <c r="H529" i="8"/>
  <c r="I423" i="8"/>
  <c r="K379" i="8"/>
  <c r="H121" i="8"/>
  <c r="H82" i="8"/>
  <c r="H465" i="8"/>
  <c r="P111" i="8"/>
  <c r="W305" i="12"/>
  <c r="Q346" i="8"/>
  <c r="X305" i="12"/>
  <c r="AB305" i="12" s="1"/>
  <c r="O346" i="8"/>
  <c r="F106" i="8"/>
  <c r="T65" i="12"/>
  <c r="AD65" i="12" s="1"/>
  <c r="G106" i="8"/>
  <c r="S65" i="12"/>
  <c r="AC65" i="12" s="1"/>
  <c r="V440" i="12"/>
  <c r="Z440" i="12" s="1"/>
  <c r="U440" i="12"/>
  <c r="Y440" i="12" s="1"/>
  <c r="N481" i="8"/>
  <c r="L481" i="8"/>
  <c r="D131" i="8"/>
  <c r="T40" i="12"/>
  <c r="AD40" i="12" s="1"/>
  <c r="F81" i="8"/>
  <c r="S40" i="12"/>
  <c r="G81" i="8"/>
  <c r="D502" i="8"/>
  <c r="K264" i="8"/>
  <c r="R107" i="8"/>
  <c r="AG66" i="12"/>
  <c r="AH66" i="12"/>
  <c r="AJ66" i="12" s="1"/>
  <c r="M119" i="8"/>
  <c r="H124" i="8"/>
  <c r="O422" i="8"/>
  <c r="Q422" i="8"/>
  <c r="W381" i="12"/>
  <c r="AA381" i="12" s="1"/>
  <c r="X381" i="12"/>
  <c r="AB381" i="12" s="1"/>
  <c r="E181" i="8"/>
  <c r="N544" i="8"/>
  <c r="V503" i="12"/>
  <c r="Z503" i="12" s="1"/>
  <c r="U503" i="12"/>
  <c r="L544" i="8"/>
  <c r="R321" i="12"/>
  <c r="J362" i="8"/>
  <c r="F220" i="8"/>
  <c r="T179" i="12"/>
  <c r="AD179" i="12" s="1"/>
  <c r="G220" i="8"/>
  <c r="S179" i="12"/>
  <c r="AC179" i="12" s="1"/>
  <c r="R126" i="12"/>
  <c r="J167" i="8"/>
  <c r="I116" i="8"/>
  <c r="D505" i="8"/>
  <c r="V368" i="12"/>
  <c r="Z368" i="12" s="1"/>
  <c r="N409" i="8"/>
  <c r="L409" i="8"/>
  <c r="U368" i="12"/>
  <c r="Y368" i="12" s="1"/>
  <c r="AG47" i="12"/>
  <c r="AI47" i="12" s="1"/>
  <c r="R88" i="8"/>
  <c r="AH47" i="12"/>
  <c r="AJ47" i="12" s="1"/>
  <c r="P302" i="8"/>
  <c r="F187" i="8"/>
  <c r="T146" i="12"/>
  <c r="AD146" i="12" s="1"/>
  <c r="G187" i="8"/>
  <c r="S146" i="12"/>
  <c r="AC146" i="12" s="1"/>
  <c r="H293" i="8"/>
  <c r="M134" i="8"/>
  <c r="D103" i="8"/>
  <c r="S95" i="3"/>
  <c r="T95" i="3"/>
  <c r="AD95" i="3" s="1"/>
  <c r="E343" i="8"/>
  <c r="M533" i="8"/>
  <c r="K210" i="8"/>
  <c r="AG15" i="15"/>
  <c r="AH15" i="15"/>
  <c r="AJ15" i="15" s="1"/>
  <c r="J81" i="8"/>
  <c r="R40" i="12"/>
  <c r="H111" i="8"/>
  <c r="F504" i="8"/>
  <c r="G504" i="8"/>
  <c r="S463" i="12"/>
  <c r="AC463" i="12" s="1"/>
  <c r="T463" i="12"/>
  <c r="AD463" i="12" s="1"/>
  <c r="R151" i="8"/>
  <c r="AH110" i="12"/>
  <c r="AJ110" i="12" s="1"/>
  <c r="AG110" i="12"/>
  <c r="M271" i="8"/>
  <c r="G208" i="8"/>
  <c r="T167" i="12"/>
  <c r="AD167" i="12" s="1"/>
  <c r="F208" i="8"/>
  <c r="S167" i="12"/>
  <c r="P483" i="8"/>
  <c r="I399" i="8"/>
  <c r="AL469" i="12"/>
  <c r="AN469" i="12" s="1"/>
  <c r="S510" i="8"/>
  <c r="AK469" i="12"/>
  <c r="AM469" i="12" s="1"/>
  <c r="R454" i="8"/>
  <c r="AH413" i="12"/>
  <c r="AJ413" i="12" s="1"/>
  <c r="AG413" i="12"/>
  <c r="AI413" i="12" s="1"/>
  <c r="M535" i="8"/>
  <c r="AK509" i="12"/>
  <c r="AM509" i="12" s="1"/>
  <c r="S550" i="8"/>
  <c r="AL509" i="12"/>
  <c r="AN509" i="12" s="1"/>
  <c r="AG96" i="3"/>
  <c r="AH96" i="3"/>
  <c r="AJ96" i="3" s="1"/>
  <c r="L89" i="8"/>
  <c r="V48" i="12"/>
  <c r="Z48" i="12" s="1"/>
  <c r="U48" i="12"/>
  <c r="N89" i="8"/>
  <c r="S161" i="8"/>
  <c r="AL120" i="12"/>
  <c r="AN120" i="12" s="1"/>
  <c r="AK120" i="12"/>
  <c r="AM120" i="12" s="1"/>
  <c r="P524" i="8"/>
  <c r="S34" i="12"/>
  <c r="T34" i="12"/>
  <c r="AD34" i="12" s="1"/>
  <c r="F75" i="8"/>
  <c r="G75" i="8"/>
  <c r="S116" i="12"/>
  <c r="AC116" i="12" s="1"/>
  <c r="T116" i="12"/>
  <c r="AD116" i="12" s="1"/>
  <c r="G157" i="8"/>
  <c r="F157" i="8"/>
  <c r="AL11" i="15"/>
  <c r="AN11" i="15" s="1"/>
  <c r="AK11" i="15"/>
  <c r="AM11" i="15" s="1"/>
  <c r="R279" i="8"/>
  <c r="AH238" i="12"/>
  <c r="AJ238" i="12" s="1"/>
  <c r="AG238" i="12"/>
  <c r="E155" i="8"/>
  <c r="R232" i="12"/>
  <c r="J273" i="8"/>
  <c r="F54" i="8"/>
  <c r="T13" i="12"/>
  <c r="AD13" i="12" s="1"/>
  <c r="G54" i="8"/>
  <c r="S13" i="12"/>
  <c r="T93" i="12"/>
  <c r="AD93" i="12" s="1"/>
  <c r="S93" i="12"/>
  <c r="G134" i="8"/>
  <c r="F134" i="8"/>
  <c r="V83" i="15"/>
  <c r="Z83" i="15" s="1"/>
  <c r="U83" i="15"/>
  <c r="D453" i="8"/>
  <c r="V9" i="15"/>
  <c r="Z9" i="15" s="1"/>
  <c r="U9" i="15"/>
  <c r="Y9" i="15" s="1"/>
  <c r="S354" i="8"/>
  <c r="AK313" i="12"/>
  <c r="AM313" i="12" s="1"/>
  <c r="AL313" i="12"/>
  <c r="AN313" i="12" s="1"/>
  <c r="D60" i="8"/>
  <c r="V66" i="12"/>
  <c r="Z66" i="12" s="1"/>
  <c r="N107" i="8"/>
  <c r="L107" i="8"/>
  <c r="U66" i="12"/>
  <c r="Y66" i="12" s="1"/>
  <c r="M285" i="8"/>
  <c r="E65" i="8"/>
  <c r="D320" i="8"/>
  <c r="V366" i="12"/>
  <c r="Z366" i="12" s="1"/>
  <c r="L407" i="8"/>
  <c r="U366" i="12"/>
  <c r="Y366" i="12" s="1"/>
  <c r="N407" i="8"/>
  <c r="J419" i="8"/>
  <c r="R378" i="12"/>
  <c r="D314" i="8"/>
  <c r="AH54" i="15"/>
  <c r="AJ54" i="15" s="1"/>
  <c r="AG54" i="15"/>
  <c r="AG10" i="15"/>
  <c r="AH10" i="15"/>
  <c r="AJ10" i="15" s="1"/>
  <c r="H232" i="8"/>
  <c r="E161" i="8"/>
  <c r="H457" i="8"/>
  <c r="P442" i="8"/>
  <c r="AL289" i="12"/>
  <c r="AN289" i="12" s="1"/>
  <c r="AK289" i="12"/>
  <c r="AM289" i="12" s="1"/>
  <c r="S330" i="8"/>
  <c r="V15" i="13"/>
  <c r="Z15" i="13" s="1"/>
  <c r="U15" i="13"/>
  <c r="Y15" i="13" s="1"/>
  <c r="P543" i="8"/>
  <c r="D255" i="8"/>
  <c r="H501" i="8"/>
  <c r="C412" i="8"/>
  <c r="V53" i="3"/>
  <c r="Z53" i="3" s="1"/>
  <c r="U53" i="3"/>
  <c r="Y53" i="3" s="1"/>
  <c r="R294" i="8"/>
  <c r="AH253" i="12"/>
  <c r="AJ253" i="12" s="1"/>
  <c r="AG253" i="12"/>
  <c r="D196" i="8"/>
  <c r="C301" i="8"/>
  <c r="X175" i="12"/>
  <c r="W175" i="12"/>
  <c r="AA175" i="12" s="1"/>
  <c r="O216" i="8"/>
  <c r="Q216" i="8"/>
  <c r="H445" i="8"/>
  <c r="W49" i="3"/>
  <c r="AA49" i="3" s="1"/>
  <c r="X49" i="3"/>
  <c r="D219" i="8"/>
  <c r="R23" i="15"/>
  <c r="U167" i="12"/>
  <c r="Y167" i="12" s="1"/>
  <c r="N208" i="8"/>
  <c r="V167" i="12"/>
  <c r="Z167" i="12" s="1"/>
  <c r="L208" i="8"/>
  <c r="F190" i="8"/>
  <c r="G190" i="8"/>
  <c r="T149" i="12"/>
  <c r="AD149" i="12" s="1"/>
  <c r="S149" i="12"/>
  <c r="AC149" i="12" s="1"/>
  <c r="K386" i="8"/>
  <c r="P261" i="8"/>
  <c r="S58" i="15"/>
  <c r="AC58" i="15" s="1"/>
  <c r="T58" i="15"/>
  <c r="AD58" i="15" s="1"/>
  <c r="K238" i="8"/>
  <c r="N185" i="8"/>
  <c r="L185" i="8"/>
  <c r="U144" i="12"/>
  <c r="Y144" i="12" s="1"/>
  <c r="V144" i="12"/>
  <c r="Z144" i="12" s="1"/>
  <c r="O70" i="8"/>
  <c r="W29" i="12"/>
  <c r="Q70" i="8"/>
  <c r="X29" i="12"/>
  <c r="AB29" i="12" s="1"/>
  <c r="K358" i="8"/>
  <c r="K524" i="8"/>
  <c r="C332" i="8"/>
  <c r="P313" i="8"/>
  <c r="C136" i="8"/>
  <c r="P547" i="8"/>
  <c r="AK384" i="12"/>
  <c r="AM384" i="12" s="1"/>
  <c r="AL384" i="12"/>
  <c r="AN384" i="12" s="1"/>
  <c r="S425" i="8"/>
  <c r="T14" i="16"/>
  <c r="AD14" i="16" s="1"/>
  <c r="S14" i="16"/>
  <c r="AC14" i="16" s="1"/>
  <c r="R350" i="12"/>
  <c r="J391" i="8"/>
  <c r="D421" i="8"/>
  <c r="W89" i="12"/>
  <c r="AA89" i="12" s="1"/>
  <c r="O130" i="8"/>
  <c r="X89" i="12"/>
  <c r="Q130" i="8"/>
  <c r="H378" i="8"/>
  <c r="D80" i="8"/>
  <c r="M470" i="8"/>
  <c r="E118" i="8"/>
  <c r="AK238" i="12"/>
  <c r="AM238" i="12" s="1"/>
  <c r="AL238" i="12"/>
  <c r="AN238" i="12" s="1"/>
  <c r="S279" i="8"/>
  <c r="L203" i="8"/>
  <c r="U162" i="12"/>
  <c r="Y162" i="12" s="1"/>
  <c r="N203" i="8"/>
  <c r="V162" i="12"/>
  <c r="Z162" i="12" s="1"/>
  <c r="L48" i="8"/>
  <c r="N48" i="8"/>
  <c r="V7" i="12"/>
  <c r="Z7" i="12" s="1"/>
  <c r="U7" i="12"/>
  <c r="Y7" i="12" s="1"/>
  <c r="E186" i="8"/>
  <c r="S15" i="15"/>
  <c r="T15" i="15"/>
  <c r="AD15" i="15" s="1"/>
  <c r="C535" i="8"/>
  <c r="P187" i="8"/>
  <c r="AL192" i="12"/>
  <c r="AN192" i="12" s="1"/>
  <c r="S233" i="8"/>
  <c r="AK192" i="12"/>
  <c r="AM192" i="12" s="1"/>
  <c r="C509" i="8"/>
  <c r="D331" i="8"/>
  <c r="P341" i="8"/>
  <c r="P80" i="8"/>
  <c r="G366" i="8"/>
  <c r="F366" i="8"/>
  <c r="S325" i="12"/>
  <c r="T325" i="12"/>
  <c r="AD325" i="12" s="1"/>
  <c r="T105" i="3"/>
  <c r="AD105" i="3" s="1"/>
  <c r="S105" i="3"/>
  <c r="C225" i="8"/>
  <c r="AK15" i="14"/>
  <c r="AM15" i="14" s="1"/>
  <c r="AL15" i="14"/>
  <c r="AN15" i="14" s="1"/>
  <c r="P238" i="8"/>
  <c r="S181" i="12"/>
  <c r="F222" i="8"/>
  <c r="G222" i="8"/>
  <c r="T181" i="12"/>
  <c r="AD181" i="12" s="1"/>
  <c r="AH17" i="12"/>
  <c r="AJ17" i="12" s="1"/>
  <c r="AG17" i="12"/>
  <c r="R58" i="8"/>
  <c r="I424" i="8"/>
  <c r="M183" i="8"/>
  <c r="I90" i="8"/>
  <c r="V265" i="12"/>
  <c r="Z265" i="12" s="1"/>
  <c r="L306" i="8"/>
  <c r="U265" i="12"/>
  <c r="Y265" i="12" s="1"/>
  <c r="N306" i="8"/>
  <c r="I186" i="8"/>
  <c r="U84" i="3"/>
  <c r="Y84" i="3" s="1"/>
  <c r="V84" i="3"/>
  <c r="Z84" i="3" s="1"/>
  <c r="J432" i="8"/>
  <c r="R391" i="12"/>
  <c r="H80" i="8"/>
  <c r="E400" i="8"/>
  <c r="D226" i="8"/>
  <c r="T123" i="12"/>
  <c r="AD123" i="12" s="1"/>
  <c r="S123" i="12"/>
  <c r="F164" i="8"/>
  <c r="G164" i="8"/>
  <c r="H344" i="8"/>
  <c r="H91" i="8"/>
  <c r="J452" i="8"/>
  <c r="R411" i="12"/>
  <c r="M495" i="8"/>
  <c r="AL35" i="14"/>
  <c r="AN35" i="14" s="1"/>
  <c r="AK35" i="14"/>
  <c r="AM35" i="14" s="1"/>
  <c r="O81" i="8"/>
  <c r="W40" i="12"/>
  <c r="X40" i="12"/>
  <c r="AB40" i="12" s="1"/>
  <c r="Q81" i="8"/>
  <c r="R97" i="3"/>
  <c r="H207" i="8"/>
  <c r="S38" i="14"/>
  <c r="AC38" i="14" s="1"/>
  <c r="T38" i="14"/>
  <c r="AD38" i="14" s="1"/>
  <c r="W355" i="12"/>
  <c r="AA355" i="12" s="1"/>
  <c r="Q396" i="8"/>
  <c r="O396" i="8"/>
  <c r="X355" i="12"/>
  <c r="M106" i="8"/>
  <c r="E154" i="8"/>
  <c r="K420" i="8"/>
  <c r="U30" i="14"/>
  <c r="Y30" i="14" s="1"/>
  <c r="V30" i="14"/>
  <c r="Z30" i="14" s="1"/>
  <c r="M400" i="8"/>
  <c r="H134" i="8"/>
  <c r="R429" i="8"/>
  <c r="AG388" i="12"/>
  <c r="AH388" i="12"/>
  <c r="AJ388" i="12" s="1"/>
  <c r="V15" i="14"/>
  <c r="Z15" i="14" s="1"/>
  <c r="U15" i="14"/>
  <c r="Y15" i="14" s="1"/>
  <c r="AH63" i="3"/>
  <c r="AJ63" i="3" s="1"/>
  <c r="AG63" i="3"/>
  <c r="AI63" i="3" s="1"/>
  <c r="AK503" i="12"/>
  <c r="AM503" i="12" s="1"/>
  <c r="S544" i="8"/>
  <c r="AL503" i="12"/>
  <c r="AN503" i="12" s="1"/>
  <c r="I95" i="8"/>
  <c r="E313" i="8"/>
  <c r="AG350" i="12"/>
  <c r="AI350" i="12" s="1"/>
  <c r="AH350" i="12"/>
  <c r="AJ350" i="12" s="1"/>
  <c r="R391" i="8"/>
  <c r="J259" i="8"/>
  <c r="R218" i="12"/>
  <c r="L537" i="8"/>
  <c r="U496" i="12"/>
  <c r="Y496" i="12" s="1"/>
  <c r="N537" i="8"/>
  <c r="V496" i="12"/>
  <c r="Z496" i="12" s="1"/>
  <c r="D467" i="8"/>
  <c r="R93" i="8"/>
  <c r="AH52" i="12"/>
  <c r="AJ52" i="12" s="1"/>
  <c r="AG52" i="12"/>
  <c r="X24" i="16"/>
  <c r="AB24" i="16" s="1"/>
  <c r="W24" i="16"/>
  <c r="AA24" i="16" s="1"/>
  <c r="C459" i="8"/>
  <c r="R80" i="15"/>
  <c r="AL195" i="12"/>
  <c r="AN195" i="12" s="1"/>
  <c r="S236" i="8"/>
  <c r="AK195" i="12"/>
  <c r="AM195" i="12" s="1"/>
  <c r="AK57" i="12"/>
  <c r="AM57" i="12" s="1"/>
  <c r="AL57" i="12"/>
  <c r="AN57" i="12" s="1"/>
  <c r="S98" i="8"/>
  <c r="K218" i="8"/>
  <c r="P371" i="8"/>
  <c r="F545" i="8"/>
  <c r="T504" i="12"/>
  <c r="AD504" i="12" s="1"/>
  <c r="S504" i="12"/>
  <c r="AC504" i="12" s="1"/>
  <c r="G545" i="8"/>
  <c r="L532" i="8"/>
  <c r="V491" i="12"/>
  <c r="Z491" i="12" s="1"/>
  <c r="U491" i="12"/>
  <c r="Y491" i="12" s="1"/>
  <c r="N532" i="8"/>
  <c r="I403" i="8"/>
  <c r="S490" i="8"/>
  <c r="AL449" i="12"/>
  <c r="AN449" i="12" s="1"/>
  <c r="AK449" i="12"/>
  <c r="AM449" i="12" s="1"/>
  <c r="AK14" i="13"/>
  <c r="AM14" i="13" s="1"/>
  <c r="AL14" i="13"/>
  <c r="AN14" i="13" s="1"/>
  <c r="W63" i="15"/>
  <c r="AA63" i="15" s="1"/>
  <c r="X63" i="15"/>
  <c r="AB63" i="15" s="1"/>
  <c r="AH45" i="14"/>
  <c r="AJ45" i="14" s="1"/>
  <c r="AG45" i="14"/>
  <c r="AL470" i="12"/>
  <c r="AN470" i="12" s="1"/>
  <c r="S511" i="8"/>
  <c r="AK470" i="12"/>
  <c r="AM470" i="12" s="1"/>
  <c r="K173" i="8"/>
  <c r="E150" i="8"/>
  <c r="S48" i="3"/>
  <c r="AC48" i="3" s="1"/>
  <c r="T48" i="3"/>
  <c r="AD48" i="3" s="1"/>
  <c r="J165" i="8"/>
  <c r="R124" i="12"/>
  <c r="X43" i="3"/>
  <c r="AB43" i="3" s="1"/>
  <c r="W43" i="3"/>
  <c r="AA43" i="3" s="1"/>
  <c r="R429" i="12"/>
  <c r="J470" i="8"/>
  <c r="AH255" i="12"/>
  <c r="AJ255" i="12" s="1"/>
  <c r="AG255" i="12"/>
  <c r="R296" i="8"/>
  <c r="R40" i="15"/>
  <c r="K179" i="8"/>
  <c r="D300" i="8"/>
  <c r="O496" i="8"/>
  <c r="Q496" i="8"/>
  <c r="W455" i="12"/>
  <c r="X455" i="12"/>
  <c r="AB455" i="12" s="1"/>
  <c r="D289" i="8"/>
  <c r="O355" i="8"/>
  <c r="W314" i="12"/>
  <c r="X314" i="12"/>
  <c r="AB314" i="12" s="1"/>
  <c r="Q355" i="8"/>
  <c r="T80" i="15"/>
  <c r="AD80" i="15" s="1"/>
  <c r="S80" i="15"/>
  <c r="AC80" i="15" s="1"/>
  <c r="S240" i="8"/>
  <c r="AK199" i="12"/>
  <c r="AM199" i="12" s="1"/>
  <c r="AL199" i="12"/>
  <c r="AN199" i="12" s="1"/>
  <c r="V205" i="12"/>
  <c r="Z205" i="12" s="1"/>
  <c r="N246" i="8"/>
  <c r="U205" i="12"/>
  <c r="Y205" i="12" s="1"/>
  <c r="L246" i="8"/>
  <c r="E84" i="8"/>
  <c r="R68" i="3"/>
  <c r="C208" i="8"/>
  <c r="R33" i="15"/>
  <c r="D396" i="8"/>
  <c r="M355" i="8"/>
  <c r="P68" i="8"/>
  <c r="P114" i="8"/>
  <c r="D292" i="8"/>
  <c r="T15" i="14"/>
  <c r="AD15" i="14" s="1"/>
  <c r="S15" i="14"/>
  <c r="M467" i="8"/>
  <c r="S41" i="12"/>
  <c r="T41" i="12"/>
  <c r="AD41" i="12" s="1"/>
  <c r="F82" i="8"/>
  <c r="G82" i="8"/>
  <c r="M488" i="8"/>
  <c r="R356" i="8"/>
  <c r="AH315" i="12"/>
  <c r="AJ315" i="12" s="1"/>
  <c r="AG315" i="12"/>
  <c r="S93" i="3"/>
  <c r="AC93" i="3" s="1"/>
  <c r="T93" i="3"/>
  <c r="AD93" i="3" s="1"/>
  <c r="V90" i="15"/>
  <c r="Z90" i="15" s="1"/>
  <c r="U90" i="15"/>
  <c r="Y90" i="15" s="1"/>
  <c r="S369" i="12"/>
  <c r="F410" i="8"/>
  <c r="G410" i="8"/>
  <c r="T369" i="12"/>
  <c r="AD369" i="12" s="1"/>
  <c r="W13" i="16"/>
  <c r="X13" i="16"/>
  <c r="AB13" i="16" s="1"/>
  <c r="E257" i="8"/>
  <c r="H365" i="8"/>
  <c r="AK55" i="3"/>
  <c r="AM55" i="3" s="1"/>
  <c r="AL55" i="3"/>
  <c r="AN55" i="3" s="1"/>
  <c r="E120" i="8"/>
  <c r="D469" i="8"/>
  <c r="R150" i="12"/>
  <c r="J191" i="8"/>
  <c r="AK23" i="16"/>
  <c r="AM23" i="16" s="1"/>
  <c r="AL23" i="16"/>
  <c r="Q270" i="8"/>
  <c r="W229" i="12"/>
  <c r="AA229" i="12" s="1"/>
  <c r="X229" i="12"/>
  <c r="O270" i="8"/>
  <c r="X65" i="3"/>
  <c r="AB65" i="3" s="1"/>
  <c r="W65" i="3"/>
  <c r="AA65" i="3" s="1"/>
  <c r="J392" i="8"/>
  <c r="R351" i="12"/>
  <c r="K180" i="8"/>
  <c r="J315" i="8"/>
  <c r="R274" i="12"/>
  <c r="D414" i="8"/>
  <c r="S100" i="3"/>
  <c r="T100" i="3"/>
  <c r="AD100" i="3" s="1"/>
  <c r="I280" i="8"/>
  <c r="R16" i="3"/>
  <c r="K400" i="8"/>
  <c r="H515" i="8"/>
  <c r="H191" i="8"/>
  <c r="D214" i="8"/>
  <c r="P544" i="8"/>
  <c r="U54" i="12"/>
  <c r="Y54" i="12" s="1"/>
  <c r="N95" i="8"/>
  <c r="L95" i="8"/>
  <c r="V54" i="12"/>
  <c r="Z54" i="12" s="1"/>
  <c r="H472" i="8"/>
  <c r="D109" i="8"/>
  <c r="V56" i="12"/>
  <c r="Z56" i="12" s="1"/>
  <c r="N97" i="8"/>
  <c r="L97" i="8"/>
  <c r="U56" i="12"/>
  <c r="Y56" i="12" s="1"/>
  <c r="W283" i="12"/>
  <c r="O324" i="8"/>
  <c r="Q324" i="8"/>
  <c r="X283" i="12"/>
  <c r="AB283" i="12" s="1"/>
  <c r="P150" i="8"/>
  <c r="S87" i="3"/>
  <c r="T87" i="3"/>
  <c r="AD87" i="3" s="1"/>
  <c r="AK487" i="12"/>
  <c r="AM487" i="12" s="1"/>
  <c r="AL487" i="12"/>
  <c r="AN487" i="12" s="1"/>
  <c r="S528" i="8"/>
  <c r="E473" i="8"/>
  <c r="G266" i="8"/>
  <c r="T225" i="12"/>
  <c r="AD225" i="12" s="1"/>
  <c r="F266" i="8"/>
  <c r="S225" i="12"/>
  <c r="AC225" i="12" s="1"/>
  <c r="D106" i="8"/>
  <c r="P193" i="8"/>
  <c r="I373" i="8"/>
  <c r="I343" i="8"/>
  <c r="M332" i="8"/>
  <c r="S211" i="12"/>
  <c r="T211" i="12"/>
  <c r="AD211" i="12" s="1"/>
  <c r="G252" i="8"/>
  <c r="F252" i="8"/>
  <c r="J205" i="8"/>
  <c r="R164" i="12"/>
  <c r="M344" i="8"/>
  <c r="AH79" i="15"/>
  <c r="AJ79" i="15" s="1"/>
  <c r="AG79" i="15"/>
  <c r="AI79" i="15" s="1"/>
  <c r="T95" i="15"/>
  <c r="AD95" i="15" s="1"/>
  <c r="S95" i="15"/>
  <c r="AC95" i="15" s="1"/>
  <c r="W47" i="15"/>
  <c r="AA47" i="15" s="1"/>
  <c r="X47" i="15"/>
  <c r="Q75" i="8"/>
  <c r="X34" i="12"/>
  <c r="AB34" i="12" s="1"/>
  <c r="O75" i="8"/>
  <c r="W34" i="12"/>
  <c r="E427" i="8"/>
  <c r="R15" i="13"/>
  <c r="R230" i="12"/>
  <c r="J271" i="8"/>
  <c r="R292" i="8"/>
  <c r="AG251" i="12"/>
  <c r="AI251" i="12" s="1"/>
  <c r="AH251" i="12"/>
  <c r="AJ251" i="12" s="1"/>
  <c r="K367" i="8"/>
  <c r="U405" i="12"/>
  <c r="Y405" i="12" s="1"/>
  <c r="L446" i="8"/>
  <c r="V405" i="12"/>
  <c r="Z405" i="12" s="1"/>
  <c r="N446" i="8"/>
  <c r="I228" i="8"/>
  <c r="I285" i="8"/>
  <c r="N161" i="8"/>
  <c r="U120" i="12"/>
  <c r="Y120" i="12" s="1"/>
  <c r="L161" i="8"/>
  <c r="V120" i="12"/>
  <c r="Z120" i="12" s="1"/>
  <c r="I479" i="8"/>
  <c r="R57" i="12"/>
  <c r="J98" i="8"/>
  <c r="P142" i="8"/>
  <c r="AG100" i="3"/>
  <c r="AH100" i="3"/>
  <c r="AJ100" i="3" s="1"/>
  <c r="AL233" i="12"/>
  <c r="AN233" i="12" s="1"/>
  <c r="S274" i="8"/>
  <c r="AK233" i="12"/>
  <c r="AM233" i="12" s="1"/>
  <c r="W78" i="12"/>
  <c r="AA78" i="12" s="1"/>
  <c r="O119" i="8"/>
  <c r="Q119" i="8"/>
  <c r="X78" i="12"/>
  <c r="AB78" i="12" s="1"/>
  <c r="K131" i="8"/>
  <c r="M373" i="8"/>
  <c r="E513" i="8"/>
  <c r="C385" i="8"/>
  <c r="C381" i="8"/>
  <c r="P203" i="8"/>
  <c r="P110" i="8"/>
  <c r="O510" i="8"/>
  <c r="W469" i="12"/>
  <c r="AA469" i="12" s="1"/>
  <c r="X469" i="12"/>
  <c r="AB469" i="12" s="1"/>
  <c r="Q510" i="8"/>
  <c r="AH106" i="15"/>
  <c r="AJ106" i="15" s="1"/>
  <c r="AG106" i="15"/>
  <c r="S20" i="13"/>
  <c r="AC20" i="13" s="1"/>
  <c r="T20" i="13"/>
  <c r="AD20" i="13" s="1"/>
  <c r="G93" i="8"/>
  <c r="F93" i="8"/>
  <c r="S52" i="12"/>
  <c r="AC52" i="12" s="1"/>
  <c r="T52" i="12"/>
  <c r="AD52" i="12" s="1"/>
  <c r="C66" i="8"/>
  <c r="M446" i="8"/>
  <c r="C240" i="8"/>
  <c r="R35" i="15"/>
  <c r="AG56" i="12"/>
  <c r="AI56" i="12" s="1"/>
  <c r="AH56" i="12"/>
  <c r="AJ56" i="12" s="1"/>
  <c r="R97" i="8"/>
  <c r="R9" i="3"/>
  <c r="I359" i="8"/>
  <c r="P97" i="8"/>
  <c r="AK375" i="12"/>
  <c r="AM375" i="12" s="1"/>
  <c r="S416" i="8"/>
  <c r="AL375" i="12"/>
  <c r="AN375" i="12" s="1"/>
  <c r="S266" i="8"/>
  <c r="AL225" i="12"/>
  <c r="AN225" i="12" s="1"/>
  <c r="AK225" i="12"/>
  <c r="AM225" i="12" s="1"/>
  <c r="J220" i="8"/>
  <c r="R179" i="12"/>
  <c r="J352" i="8"/>
  <c r="R311" i="12"/>
  <c r="Q315" i="8"/>
  <c r="W274" i="12"/>
  <c r="O315" i="8"/>
  <c r="X274" i="12"/>
  <c r="AB274" i="12" s="1"/>
  <c r="AH148" i="12"/>
  <c r="AJ148" i="12" s="1"/>
  <c r="AG148" i="12"/>
  <c r="R189" i="8"/>
  <c r="K299" i="8"/>
  <c r="R22" i="15"/>
  <c r="K360" i="8"/>
  <c r="T458" i="12"/>
  <c r="AD458" i="12" s="1"/>
  <c r="S458" i="12"/>
  <c r="AC458" i="12" s="1"/>
  <c r="F499" i="8"/>
  <c r="G499" i="8"/>
  <c r="T214" i="12"/>
  <c r="AD214" i="12" s="1"/>
  <c r="S214" i="12"/>
  <c r="AC214" i="12" s="1"/>
  <c r="G255" i="8"/>
  <c r="F255" i="8"/>
  <c r="X9" i="15"/>
  <c r="AB9" i="15" s="1"/>
  <c r="W9" i="15"/>
  <c r="AA9" i="15" s="1"/>
  <c r="AH66" i="15"/>
  <c r="AJ66" i="15" s="1"/>
  <c r="AG66" i="15"/>
  <c r="R17" i="16"/>
  <c r="R552" i="8"/>
  <c r="AH511" i="12"/>
  <c r="AJ511" i="12" s="1"/>
  <c r="AG511" i="12"/>
  <c r="AI511" i="12" s="1"/>
  <c r="W382" i="12"/>
  <c r="AA382" i="12" s="1"/>
  <c r="O423" i="8"/>
  <c r="Q423" i="8"/>
  <c r="X382" i="12"/>
  <c r="AB382" i="12" s="1"/>
  <c r="X449" i="12"/>
  <c r="O490" i="8"/>
  <c r="W449" i="12"/>
  <c r="AA449" i="12" s="1"/>
  <c r="Q490" i="8"/>
  <c r="V333" i="12"/>
  <c r="Z333" i="12" s="1"/>
  <c r="N374" i="8"/>
  <c r="L374" i="8"/>
  <c r="U333" i="12"/>
  <c r="Y333" i="12" s="1"/>
  <c r="K188" i="8"/>
  <c r="J174" i="8"/>
  <c r="R133" i="12"/>
  <c r="O246" i="8"/>
  <c r="Q246" i="8"/>
  <c r="W205" i="12"/>
  <c r="X205" i="12"/>
  <c r="AB205" i="12" s="1"/>
  <c r="W80" i="12"/>
  <c r="X80" i="12"/>
  <c r="AB80" i="12" s="1"/>
  <c r="O121" i="8"/>
  <c r="Q121" i="8"/>
  <c r="G546" i="8"/>
  <c r="T505" i="12"/>
  <c r="AD505" i="12" s="1"/>
  <c r="S505" i="12"/>
  <c r="AC505" i="12" s="1"/>
  <c r="F546" i="8"/>
  <c r="AK467" i="12"/>
  <c r="AM467" i="12" s="1"/>
  <c r="AL467" i="12"/>
  <c r="AN467" i="12" s="1"/>
  <c r="S508" i="8"/>
  <c r="M298" i="8"/>
  <c r="W10" i="15"/>
  <c r="AA10" i="15" s="1"/>
  <c r="X10" i="15"/>
  <c r="D473" i="8"/>
  <c r="AL63" i="3"/>
  <c r="AN63" i="3" s="1"/>
  <c r="AK63" i="3"/>
  <c r="AM63" i="3" s="1"/>
  <c r="C405" i="8"/>
  <c r="D551" i="8"/>
  <c r="I347" i="8"/>
  <c r="S532" i="8"/>
  <c r="AK491" i="12"/>
  <c r="AM491" i="12" s="1"/>
  <c r="AL491" i="12"/>
  <c r="AN491" i="12" s="1"/>
  <c r="S355" i="12"/>
  <c r="G396" i="8"/>
  <c r="T355" i="12"/>
  <c r="AD355" i="12" s="1"/>
  <c r="F396" i="8"/>
  <c r="D210" i="8"/>
  <c r="R297" i="8"/>
  <c r="AH256" i="12"/>
  <c r="AJ256" i="12" s="1"/>
  <c r="AG256" i="12"/>
  <c r="O333" i="8"/>
  <c r="Q333" i="8"/>
  <c r="X292" i="12"/>
  <c r="W292" i="12"/>
  <c r="AA292" i="12" s="1"/>
  <c r="V96" i="3"/>
  <c r="Z96" i="3" s="1"/>
  <c r="U96" i="3"/>
  <c r="Y96" i="3" s="1"/>
  <c r="S435" i="8"/>
  <c r="AL394" i="12"/>
  <c r="AN394" i="12" s="1"/>
  <c r="AK394" i="12"/>
  <c r="AM394" i="12" s="1"/>
  <c r="M203" i="8"/>
  <c r="P276" i="8"/>
  <c r="R117" i="12"/>
  <c r="J158" i="8"/>
  <c r="I541" i="8"/>
  <c r="V34" i="14"/>
  <c r="Z34" i="14" s="1"/>
  <c r="U34" i="14"/>
  <c r="T97" i="15"/>
  <c r="AD97" i="15" s="1"/>
  <c r="S97" i="15"/>
  <c r="I278" i="8"/>
  <c r="K285" i="8"/>
  <c r="AG43" i="3"/>
  <c r="AI43" i="3" s="1"/>
  <c r="AH43" i="3"/>
  <c r="AJ43" i="3" s="1"/>
  <c r="V387" i="12"/>
  <c r="Z387" i="12" s="1"/>
  <c r="L428" i="8"/>
  <c r="U387" i="12"/>
  <c r="Y387" i="12" s="1"/>
  <c r="N428" i="8"/>
  <c r="K169" i="8"/>
  <c r="K504" i="8"/>
  <c r="S84" i="15"/>
  <c r="AC84" i="15" s="1"/>
  <c r="T84" i="15"/>
  <c r="AD84" i="15" s="1"/>
  <c r="AK81" i="3"/>
  <c r="AM81" i="3" s="1"/>
  <c r="AL81" i="3"/>
  <c r="AN81" i="3" s="1"/>
  <c r="P139" i="8"/>
  <c r="W13" i="12"/>
  <c r="AA13" i="12" s="1"/>
  <c r="O54" i="8"/>
  <c r="Q54" i="8"/>
  <c r="X13" i="12"/>
  <c r="AB13" i="12" s="1"/>
  <c r="P225" i="8"/>
  <c r="P319" i="8"/>
  <c r="AG424" i="12"/>
  <c r="AI424" i="12" s="1"/>
  <c r="R465" i="8"/>
  <c r="AH424" i="12"/>
  <c r="AJ424" i="12" s="1"/>
  <c r="Q189" i="8"/>
  <c r="W148" i="12"/>
  <c r="O189" i="8"/>
  <c r="X148" i="12"/>
  <c r="AB148" i="12" s="1"/>
  <c r="T24" i="14"/>
  <c r="AD24" i="14" s="1"/>
  <c r="S24" i="14"/>
  <c r="R444" i="12"/>
  <c r="J485" i="8"/>
  <c r="H246" i="8"/>
  <c r="AG402" i="12"/>
  <c r="R443" i="8"/>
  <c r="AH402" i="12"/>
  <c r="AJ402" i="12" s="1"/>
  <c r="AL134" i="12"/>
  <c r="AN134" i="12" s="1"/>
  <c r="AK134" i="12"/>
  <c r="AM134" i="12" s="1"/>
  <c r="S175" i="8"/>
  <c r="C547" i="8"/>
  <c r="D69" i="8"/>
  <c r="N52" i="8"/>
  <c r="U11" i="12"/>
  <c r="Y11" i="12" s="1"/>
  <c r="L52" i="8"/>
  <c r="V11" i="12"/>
  <c r="Z11" i="12" s="1"/>
  <c r="P469" i="8"/>
  <c r="S182" i="12"/>
  <c r="AC182" i="12" s="1"/>
  <c r="F223" i="8"/>
  <c r="T182" i="12"/>
  <c r="AD182" i="12" s="1"/>
  <c r="G223" i="8"/>
  <c r="M343" i="8"/>
  <c r="D178" i="8"/>
  <c r="O301" i="8"/>
  <c r="X260" i="12"/>
  <c r="AB260" i="12" s="1"/>
  <c r="W260" i="12"/>
  <c r="Q301" i="8"/>
  <c r="H167" i="8"/>
  <c r="AK72" i="12"/>
  <c r="AM72" i="12" s="1"/>
  <c r="S113" i="8"/>
  <c r="AL72" i="12"/>
  <c r="AN72" i="12" s="1"/>
  <c r="J266" i="8"/>
  <c r="R225" i="12"/>
  <c r="R41" i="3"/>
  <c r="X60" i="3"/>
  <c r="AB60" i="3" s="1"/>
  <c r="W60" i="3"/>
  <c r="AA60" i="3" s="1"/>
  <c r="F230" i="8"/>
  <c r="T189" i="12"/>
  <c r="AD189" i="12" s="1"/>
  <c r="G230" i="8"/>
  <c r="S189" i="12"/>
  <c r="AC189" i="12" s="1"/>
  <c r="W99" i="3"/>
  <c r="X99" i="3"/>
  <c r="AB99" i="3" s="1"/>
  <c r="X25" i="15"/>
  <c r="AB25" i="15" s="1"/>
  <c r="W25" i="15"/>
  <c r="T20" i="15"/>
  <c r="AD20" i="15" s="1"/>
  <c r="S20" i="15"/>
  <c r="AC20" i="15" s="1"/>
  <c r="S227" i="8"/>
  <c r="AL186" i="12"/>
  <c r="AN186" i="12" s="1"/>
  <c r="AK186" i="12"/>
  <c r="AM186" i="12" s="1"/>
  <c r="W82" i="15"/>
  <c r="AA82" i="15" s="1"/>
  <c r="X82" i="15"/>
  <c r="AB82" i="15" s="1"/>
  <c r="S49" i="12"/>
  <c r="F90" i="8"/>
  <c r="T49" i="12"/>
  <c r="AD49" i="12" s="1"/>
  <c r="G90" i="8"/>
  <c r="K451" i="8"/>
  <c r="H385" i="8"/>
  <c r="K523" i="8"/>
  <c r="AK107" i="12"/>
  <c r="AM107" i="12" s="1"/>
  <c r="AL107" i="12"/>
  <c r="AN107" i="12" s="1"/>
  <c r="S148" i="8"/>
  <c r="K261" i="8"/>
  <c r="H239" i="8"/>
  <c r="D138" i="8"/>
  <c r="R16" i="14"/>
  <c r="W28" i="13"/>
  <c r="X28" i="13"/>
  <c r="AB28" i="13" s="1"/>
  <c r="X21" i="12"/>
  <c r="AB21" i="12" s="1"/>
  <c r="W21" i="12"/>
  <c r="AA21" i="12" s="1"/>
  <c r="Q62" i="8"/>
  <c r="O62" i="8"/>
  <c r="AH101" i="15"/>
  <c r="AJ101" i="15" s="1"/>
  <c r="AG101" i="15"/>
  <c r="K62" i="8"/>
  <c r="C250" i="8"/>
  <c r="E329" i="8"/>
  <c r="AH59" i="12"/>
  <c r="AJ59" i="12" s="1"/>
  <c r="AG59" i="12"/>
  <c r="AI59" i="12" s="1"/>
  <c r="R100" i="8"/>
  <c r="D365" i="8"/>
  <c r="E172" i="8"/>
  <c r="AK31" i="13"/>
  <c r="AM31" i="13" s="1"/>
  <c r="AL31" i="13"/>
  <c r="AN31" i="13" s="1"/>
  <c r="E229" i="8"/>
  <c r="K223" i="8"/>
  <c r="P71" i="8"/>
  <c r="AK36" i="3"/>
  <c r="AM36" i="3" s="1"/>
  <c r="AL36" i="3"/>
  <c r="AN36" i="3" s="1"/>
  <c r="D88" i="8"/>
  <c r="E214" i="8"/>
  <c r="G57" i="8"/>
  <c r="F57" i="8"/>
  <c r="T16" i="12"/>
  <c r="AD16" i="12" s="1"/>
  <c r="S16" i="12"/>
  <c r="C486" i="8"/>
  <c r="I419" i="8"/>
  <c r="C512" i="8"/>
  <c r="W42" i="3"/>
  <c r="AA42" i="3" s="1"/>
  <c r="X42" i="3"/>
  <c r="AB42" i="3" s="1"/>
  <c r="AH15" i="14"/>
  <c r="AJ15" i="14" s="1"/>
  <c r="AG15" i="14"/>
  <c r="F204" i="8"/>
  <c r="T163" i="12"/>
  <c r="AD163" i="12" s="1"/>
  <c r="G204" i="8"/>
  <c r="S163" i="12"/>
  <c r="AC163" i="12" s="1"/>
  <c r="X483" i="12"/>
  <c r="AB483" i="12" s="1"/>
  <c r="W483" i="12"/>
  <c r="O524" i="8"/>
  <c r="Q524" i="8"/>
  <c r="P299" i="8"/>
  <c r="S98" i="15"/>
  <c r="AC98" i="15" s="1"/>
  <c r="T98" i="15"/>
  <c r="AD98" i="15" s="1"/>
  <c r="V65" i="15"/>
  <c r="Z65" i="15" s="1"/>
  <c r="U65" i="15"/>
  <c r="I154" i="8"/>
  <c r="R115" i="8"/>
  <c r="AH74" i="12"/>
  <c r="AJ74" i="12" s="1"/>
  <c r="AG74" i="12"/>
  <c r="AI74" i="12" s="1"/>
  <c r="AG76" i="15"/>
  <c r="AH76" i="15"/>
  <c r="AJ76" i="15" s="1"/>
  <c r="R79" i="8"/>
  <c r="AG38" i="12"/>
  <c r="AI38" i="12" s="1"/>
  <c r="AH38" i="12"/>
  <c r="AJ38" i="12" s="1"/>
  <c r="D130" i="8"/>
  <c r="R235" i="12"/>
  <c r="J276" i="8"/>
  <c r="I465" i="8"/>
  <c r="E166" i="8"/>
  <c r="C282" i="8"/>
  <c r="I253" i="8"/>
  <c r="H526" i="8"/>
  <c r="P304" i="8"/>
  <c r="M469" i="8"/>
  <c r="D371" i="8"/>
  <c r="P232" i="8"/>
  <c r="G316" i="8"/>
  <c r="T275" i="12"/>
  <c r="AD275" i="12" s="1"/>
  <c r="S275" i="12"/>
  <c r="AC275" i="12" s="1"/>
  <c r="F316" i="8"/>
  <c r="J343" i="8"/>
  <c r="R302" i="12"/>
  <c r="H351" i="8"/>
  <c r="AK106" i="3"/>
  <c r="AM106" i="3" s="1"/>
  <c r="AL106" i="3"/>
  <c r="AN106" i="3" s="1"/>
  <c r="AH274" i="12"/>
  <c r="AJ274" i="12" s="1"/>
  <c r="R315" i="8"/>
  <c r="AG274" i="12"/>
  <c r="S209" i="8"/>
  <c r="AK168" i="12"/>
  <c r="AM168" i="12" s="1"/>
  <c r="AL168" i="12"/>
  <c r="AN168" i="12" s="1"/>
  <c r="I244" i="8"/>
  <c r="P195" i="8"/>
  <c r="T15" i="3"/>
  <c r="AD15" i="3" s="1"/>
  <c r="S15" i="3"/>
  <c r="AC15" i="3" s="1"/>
  <c r="W18" i="16"/>
  <c r="AA18" i="16" s="1"/>
  <c r="X18" i="16"/>
  <c r="H92" i="8"/>
  <c r="E192" i="8"/>
  <c r="AH465" i="12"/>
  <c r="AJ465" i="12" s="1"/>
  <c r="AG465" i="12"/>
  <c r="AI465" i="12" s="1"/>
  <c r="R506" i="8"/>
  <c r="V32" i="3"/>
  <c r="Z32" i="3" s="1"/>
  <c r="U32" i="3"/>
  <c r="Y32" i="3" s="1"/>
  <c r="O212" i="8"/>
  <c r="X171" i="12"/>
  <c r="AB171" i="12" s="1"/>
  <c r="Q212" i="8"/>
  <c r="W171" i="12"/>
  <c r="AG38" i="14"/>
  <c r="AH38" i="14"/>
  <c r="AJ38" i="14" s="1"/>
  <c r="S461" i="8"/>
  <c r="AK420" i="12"/>
  <c r="AM420" i="12" s="1"/>
  <c r="AL420" i="12"/>
  <c r="AN420" i="12" s="1"/>
  <c r="E239" i="8"/>
  <c r="D95" i="8"/>
  <c r="C255" i="8"/>
  <c r="AK70" i="15"/>
  <c r="AM70" i="15" s="1"/>
  <c r="AL70" i="15"/>
  <c r="AN70" i="15" s="1"/>
  <c r="AL207" i="12"/>
  <c r="AN207" i="12" s="1"/>
  <c r="AK207" i="12"/>
  <c r="AM207" i="12" s="1"/>
  <c r="S248" i="8"/>
  <c r="X32" i="14"/>
  <c r="W32" i="14"/>
  <c r="AA32" i="14" s="1"/>
  <c r="AK117" i="12"/>
  <c r="AM117" i="12" s="1"/>
  <c r="AL117" i="12"/>
  <c r="AN117" i="12" s="1"/>
  <c r="S158" i="8"/>
  <c r="AL45" i="12"/>
  <c r="AN45" i="12" s="1"/>
  <c r="S86" i="8"/>
  <c r="AK45" i="12"/>
  <c r="D297" i="8"/>
  <c r="C347" i="8"/>
  <c r="T78" i="3"/>
  <c r="AD78" i="3" s="1"/>
  <c r="S78" i="3"/>
  <c r="I224" i="8"/>
  <c r="H55" i="8"/>
  <c r="K189" i="8"/>
  <c r="D537" i="8"/>
  <c r="L398" i="8"/>
  <c r="U357" i="12"/>
  <c r="Y357" i="12" s="1"/>
  <c r="N398" i="8"/>
  <c r="V357" i="12"/>
  <c r="Z357" i="12" s="1"/>
  <c r="H157" i="8"/>
  <c r="H295" i="8"/>
  <c r="U356" i="12"/>
  <c r="Y356" i="12" s="1"/>
  <c r="N397" i="8"/>
  <c r="V356" i="12"/>
  <c r="Z356" i="12" s="1"/>
  <c r="L397" i="8"/>
  <c r="C223" i="8"/>
  <c r="G474" i="8"/>
  <c r="T433" i="12"/>
  <c r="AD433" i="12" s="1"/>
  <c r="F474" i="8"/>
  <c r="S433" i="12"/>
  <c r="R518" i="8"/>
  <c r="AH477" i="12"/>
  <c r="AJ477" i="12" s="1"/>
  <c r="AG477" i="12"/>
  <c r="AH104" i="15"/>
  <c r="AJ104" i="15" s="1"/>
  <c r="AG104" i="15"/>
  <c r="AG186" i="12"/>
  <c r="R227" i="8"/>
  <c r="AH186" i="12"/>
  <c r="AJ186" i="12" s="1"/>
  <c r="R95" i="3"/>
  <c r="P468" i="8"/>
  <c r="AG108" i="12"/>
  <c r="R149" i="8"/>
  <c r="AH108" i="12"/>
  <c r="AJ108" i="12" s="1"/>
  <c r="U22" i="3"/>
  <c r="Y22" i="3" s="1"/>
  <c r="V22" i="3"/>
  <c r="Z22" i="3" s="1"/>
  <c r="C206" i="8"/>
  <c r="U156" i="12"/>
  <c r="Y156" i="12" s="1"/>
  <c r="L197" i="8"/>
  <c r="V156" i="12"/>
  <c r="Z156" i="12" s="1"/>
  <c r="N197" i="8"/>
  <c r="N474" i="8"/>
  <c r="U433" i="12"/>
  <c r="Y433" i="12" s="1"/>
  <c r="L474" i="8"/>
  <c r="V433" i="12"/>
  <c r="Z433" i="12" s="1"/>
  <c r="O390" i="8"/>
  <c r="X349" i="12"/>
  <c r="AB349" i="12" s="1"/>
  <c r="W349" i="12"/>
  <c r="Q390" i="8"/>
  <c r="U133" i="12"/>
  <c r="Y133" i="12" s="1"/>
  <c r="L174" i="8"/>
  <c r="V133" i="12"/>
  <c r="Z133" i="12" s="1"/>
  <c r="N174" i="8"/>
  <c r="E140" i="8"/>
  <c r="R70" i="15"/>
  <c r="E341" i="8"/>
  <c r="AG45" i="12"/>
  <c r="AH45" i="12"/>
  <c r="AJ45" i="12" s="1"/>
  <c r="R86" i="8"/>
  <c r="R121" i="12"/>
  <c r="J162" i="8"/>
  <c r="X32" i="13"/>
  <c r="AB32" i="13" s="1"/>
  <c r="W32" i="13"/>
  <c r="W30" i="15"/>
  <c r="AA30" i="15" s="1"/>
  <c r="X30" i="15"/>
  <c r="AB30" i="15" s="1"/>
  <c r="AG355" i="12"/>
  <c r="R396" i="8"/>
  <c r="AH355" i="12"/>
  <c r="AJ355" i="12" s="1"/>
  <c r="AH463" i="12"/>
  <c r="AJ463" i="12" s="1"/>
  <c r="AG463" i="12"/>
  <c r="R504" i="8"/>
  <c r="S190" i="12"/>
  <c r="AC190" i="12" s="1"/>
  <c r="T190" i="12"/>
  <c r="AD190" i="12" s="1"/>
  <c r="G231" i="8"/>
  <c r="F231" i="8"/>
  <c r="H288" i="8"/>
  <c r="J395" i="8"/>
  <c r="R354" i="12"/>
  <c r="U85" i="15"/>
  <c r="Y85" i="15" s="1"/>
  <c r="V85" i="15"/>
  <c r="Z85" i="15" s="1"/>
  <c r="H518" i="8"/>
  <c r="I545" i="8"/>
  <c r="R39" i="15"/>
  <c r="M127" i="8"/>
  <c r="AH243" i="12"/>
  <c r="AJ243" i="12" s="1"/>
  <c r="R284" i="8"/>
  <c r="AG243" i="12"/>
  <c r="I227" i="8"/>
  <c r="K182" i="8"/>
  <c r="H199" i="8"/>
  <c r="AL43" i="15"/>
  <c r="AN43" i="15" s="1"/>
  <c r="AK43" i="15"/>
  <c r="AM43" i="15" s="1"/>
  <c r="T13" i="16"/>
  <c r="AD13" i="16" s="1"/>
  <c r="S13" i="16"/>
  <c r="AC13" i="16" s="1"/>
  <c r="V102" i="12"/>
  <c r="Z102" i="12" s="1"/>
  <c r="U102" i="12"/>
  <c r="N143" i="8"/>
  <c r="L143" i="8"/>
  <c r="D221" i="8"/>
  <c r="I232" i="8"/>
  <c r="M393" i="8"/>
  <c r="P445" i="8"/>
  <c r="V24" i="14"/>
  <c r="Z24" i="14" s="1"/>
  <c r="U24" i="14"/>
  <c r="Y24" i="14" s="1"/>
  <c r="P126" i="8"/>
  <c r="K196" i="8"/>
  <c r="S479" i="12"/>
  <c r="G520" i="8"/>
  <c r="T479" i="12"/>
  <c r="AD479" i="12" s="1"/>
  <c r="F520" i="8"/>
  <c r="W293" i="12"/>
  <c r="X293" i="12"/>
  <c r="AB293" i="12" s="1"/>
  <c r="Q334" i="8"/>
  <c r="O334" i="8"/>
  <c r="W465" i="12"/>
  <c r="O506" i="8"/>
  <c r="Q506" i="8"/>
  <c r="X465" i="12"/>
  <c r="AB465" i="12" s="1"/>
  <c r="S71" i="15"/>
  <c r="AC71" i="15" s="1"/>
  <c r="T71" i="15"/>
  <c r="AD71" i="15" s="1"/>
  <c r="AK454" i="12"/>
  <c r="AM454" i="12" s="1"/>
  <c r="S495" i="8"/>
  <c r="AL454" i="12"/>
  <c r="AN454" i="12" s="1"/>
  <c r="R94" i="3"/>
  <c r="AL178" i="12"/>
  <c r="AN178" i="12" s="1"/>
  <c r="AK178" i="12"/>
  <c r="AM178" i="12" s="1"/>
  <c r="S219" i="8"/>
  <c r="AH68" i="15"/>
  <c r="AJ68" i="15" s="1"/>
  <c r="AG68" i="15"/>
  <c r="H550" i="8"/>
  <c r="AK104" i="15"/>
  <c r="AM104" i="15" s="1"/>
  <c r="AL104" i="15"/>
  <c r="AN104" i="15" s="1"/>
  <c r="I67" i="8"/>
  <c r="R35" i="3"/>
  <c r="K82" i="8"/>
  <c r="X368" i="12"/>
  <c r="W368" i="12"/>
  <c r="AA368" i="12" s="1"/>
  <c r="Q409" i="8"/>
  <c r="O409" i="8"/>
  <c r="E515" i="8"/>
  <c r="K153" i="8"/>
  <c r="H468" i="8"/>
  <c r="E137" i="8"/>
  <c r="W490" i="12"/>
  <c r="Q531" i="8"/>
  <c r="X490" i="12"/>
  <c r="AB490" i="12" s="1"/>
  <c r="O531" i="8"/>
  <c r="X410" i="12"/>
  <c r="AB410" i="12" s="1"/>
  <c r="Q451" i="8"/>
  <c r="O451" i="8"/>
  <c r="W410" i="12"/>
  <c r="P363" i="8"/>
  <c r="P331" i="8"/>
  <c r="E543" i="8"/>
  <c r="AK18" i="3"/>
  <c r="AM18" i="3" s="1"/>
  <c r="AL18" i="3"/>
  <c r="AN18" i="3" s="1"/>
  <c r="K117" i="8"/>
  <c r="H58" i="8"/>
  <c r="H459" i="8"/>
  <c r="AG17" i="13"/>
  <c r="AH17" i="13"/>
  <c r="AJ17" i="13" s="1"/>
  <c r="H369" i="8"/>
  <c r="N213" i="8"/>
  <c r="U172" i="12"/>
  <c r="Y172" i="12" s="1"/>
  <c r="V172" i="12"/>
  <c r="Z172" i="12" s="1"/>
  <c r="L213" i="8"/>
  <c r="E295" i="8"/>
  <c r="AK159" i="12"/>
  <c r="AM159" i="12" s="1"/>
  <c r="S200" i="8"/>
  <c r="AL159" i="12"/>
  <c r="AN159" i="12" s="1"/>
  <c r="C280" i="8"/>
  <c r="M143" i="8"/>
  <c r="P329" i="8"/>
  <c r="T338" i="12"/>
  <c r="AD338" i="12" s="1"/>
  <c r="G379" i="8"/>
  <c r="F379" i="8"/>
  <c r="S338" i="12"/>
  <c r="P223" i="8"/>
  <c r="K501" i="8"/>
  <c r="H353" i="8"/>
  <c r="K450" i="8"/>
  <c r="J482" i="8"/>
  <c r="R441" i="12"/>
  <c r="R64" i="3"/>
  <c r="K427" i="8"/>
  <c r="R26" i="12"/>
  <c r="J67" i="8"/>
  <c r="D496" i="8"/>
  <c r="J329" i="8"/>
  <c r="R288" i="12"/>
  <c r="AL25" i="3"/>
  <c r="AN25" i="3" s="1"/>
  <c r="AK25" i="3"/>
  <c r="AM25" i="3" s="1"/>
  <c r="J291" i="8"/>
  <c r="R250" i="12"/>
  <c r="AK26" i="3"/>
  <c r="AM26" i="3" s="1"/>
  <c r="AL26" i="3"/>
  <c r="AN26" i="3" s="1"/>
  <c r="T230" i="12"/>
  <c r="AD230" i="12" s="1"/>
  <c r="S230" i="12"/>
  <c r="F271" i="8"/>
  <c r="G271" i="8"/>
  <c r="F548" i="8"/>
  <c r="T507" i="12"/>
  <c r="AD507" i="12" s="1"/>
  <c r="G548" i="8"/>
  <c r="S507" i="12"/>
  <c r="D164" i="8"/>
  <c r="C141" i="8"/>
  <c r="N335" i="8"/>
  <c r="U294" i="12"/>
  <c r="Y294" i="12" s="1"/>
  <c r="V294" i="12"/>
  <c r="Z294" i="12" s="1"/>
  <c r="L335" i="8"/>
  <c r="M274" i="8"/>
  <c r="H97" i="8"/>
  <c r="I506" i="8"/>
  <c r="AG141" i="12"/>
  <c r="AH141" i="12"/>
  <c r="AJ141" i="12" s="1"/>
  <c r="R182" i="8"/>
  <c r="I535" i="8"/>
  <c r="M340" i="8"/>
  <c r="H391" i="8"/>
  <c r="M79" i="8"/>
  <c r="P310" i="8"/>
  <c r="AH50" i="15"/>
  <c r="AJ50" i="15" s="1"/>
  <c r="AG50" i="15"/>
  <c r="D252" i="8"/>
  <c r="C416" i="8"/>
  <c r="W88" i="12"/>
  <c r="Q129" i="8"/>
  <c r="X88" i="12"/>
  <c r="AB88" i="12" s="1"/>
  <c r="O129" i="8"/>
  <c r="H87" i="8"/>
  <c r="Q139" i="8"/>
  <c r="W98" i="12"/>
  <c r="AA98" i="12" s="1"/>
  <c r="O139" i="8"/>
  <c r="X98" i="12"/>
  <c r="T10" i="15"/>
  <c r="AD10" i="15" s="1"/>
  <c r="S10" i="15"/>
  <c r="H480" i="8"/>
  <c r="E271" i="8"/>
  <c r="I374" i="8"/>
  <c r="V94" i="3"/>
  <c r="Z94" i="3" s="1"/>
  <c r="U94" i="3"/>
  <c r="Y94" i="3" s="1"/>
  <c r="W458" i="12"/>
  <c r="Q499" i="8"/>
  <c r="O499" i="8"/>
  <c r="X458" i="12"/>
  <c r="AB458" i="12" s="1"/>
  <c r="P176" i="8"/>
  <c r="K50" i="8"/>
  <c r="M419" i="8"/>
  <c r="AK106" i="15"/>
  <c r="AM106" i="15" s="1"/>
  <c r="AL106" i="15"/>
  <c r="AN106" i="15" s="1"/>
  <c r="R18" i="3"/>
  <c r="C120" i="8"/>
  <c r="S484" i="12"/>
  <c r="AC484" i="12" s="1"/>
  <c r="F525" i="8"/>
  <c r="G525" i="8"/>
  <c r="T484" i="12"/>
  <c r="AD484" i="12" s="1"/>
  <c r="K546" i="8"/>
  <c r="AK170" i="12"/>
  <c r="AM170" i="12" s="1"/>
  <c r="S211" i="8"/>
  <c r="AL170" i="12"/>
  <c r="AN170" i="12" s="1"/>
  <c r="E392" i="8"/>
  <c r="AL86" i="12"/>
  <c r="AN86" i="12" s="1"/>
  <c r="AK86" i="12"/>
  <c r="AM86" i="12" s="1"/>
  <c r="S127" i="8"/>
  <c r="AH457" i="12"/>
  <c r="AJ457" i="12" s="1"/>
  <c r="AG457" i="12"/>
  <c r="AI457" i="12" s="1"/>
  <c r="R498" i="8"/>
  <c r="D552" i="8"/>
  <c r="AG480" i="12"/>
  <c r="AI480" i="12" s="1"/>
  <c r="AH480" i="12"/>
  <c r="AJ480" i="12" s="1"/>
  <c r="R521" i="8"/>
  <c r="K281" i="8"/>
  <c r="C69" i="8"/>
  <c r="E71" i="8"/>
  <c r="V203" i="12"/>
  <c r="Z203" i="12" s="1"/>
  <c r="N244" i="8"/>
  <c r="U203" i="12"/>
  <c r="Y203" i="12" s="1"/>
  <c r="L244" i="8"/>
  <c r="K263" i="8"/>
  <c r="X11" i="3"/>
  <c r="W11" i="3"/>
  <c r="AA11" i="3" s="1"/>
  <c r="I308" i="8"/>
  <c r="F456" i="8"/>
  <c r="T415" i="12"/>
  <c r="AD415" i="12" s="1"/>
  <c r="G456" i="8"/>
  <c r="S415" i="12"/>
  <c r="P451" i="8"/>
  <c r="X304" i="12"/>
  <c r="O345" i="8"/>
  <c r="Q345" i="8"/>
  <c r="W304" i="12"/>
  <c r="AA304" i="12" s="1"/>
  <c r="U29" i="3"/>
  <c r="Y29" i="3" s="1"/>
  <c r="V29" i="3"/>
  <c r="Z29" i="3" s="1"/>
  <c r="K403" i="8"/>
  <c r="I261" i="8"/>
  <c r="P360" i="8"/>
  <c r="F97" i="8"/>
  <c r="G97" i="8"/>
  <c r="T56" i="12"/>
  <c r="AD56" i="12" s="1"/>
  <c r="S56" i="12"/>
  <c r="AH21" i="15"/>
  <c r="AJ21" i="15" s="1"/>
  <c r="AG21" i="15"/>
  <c r="E233" i="8"/>
  <c r="M391" i="8"/>
  <c r="I314" i="8"/>
  <c r="AG47" i="3"/>
  <c r="AI47" i="3" s="1"/>
  <c r="AH47" i="3"/>
  <c r="AJ47" i="3" s="1"/>
  <c r="G303" i="8"/>
  <c r="F303" i="8"/>
  <c r="T262" i="12"/>
  <c r="AD262" i="12" s="1"/>
  <c r="S262" i="12"/>
  <c r="R202" i="8"/>
  <c r="AH161" i="12"/>
  <c r="AJ161" i="12" s="1"/>
  <c r="AG161" i="12"/>
  <c r="AI161" i="12" s="1"/>
  <c r="F308" i="8"/>
  <c r="S267" i="12"/>
  <c r="T267" i="12"/>
  <c r="AD267" i="12" s="1"/>
  <c r="G308" i="8"/>
  <c r="L386" i="8"/>
  <c r="N386" i="8"/>
  <c r="V345" i="12"/>
  <c r="Z345" i="12" s="1"/>
  <c r="U345" i="12"/>
  <c r="Y345" i="12" s="1"/>
  <c r="AL76" i="15"/>
  <c r="AN76" i="15" s="1"/>
  <c r="AK76" i="15"/>
  <c r="AM76" i="15" s="1"/>
  <c r="D217" i="8"/>
  <c r="Q296" i="8"/>
  <c r="W255" i="12"/>
  <c r="AA255" i="12" s="1"/>
  <c r="O296" i="8"/>
  <c r="X255" i="12"/>
  <c r="AG59" i="15"/>
  <c r="AH59" i="15"/>
  <c r="AJ59" i="15" s="1"/>
  <c r="AK355" i="12"/>
  <c r="AM355" i="12" s="1"/>
  <c r="S396" i="8"/>
  <c r="AL355" i="12"/>
  <c r="AN355" i="12" s="1"/>
  <c r="AL465" i="12"/>
  <c r="AN465" i="12" s="1"/>
  <c r="AK465" i="12"/>
  <c r="AM465" i="12" s="1"/>
  <c r="S506" i="8"/>
  <c r="E314" i="8"/>
  <c r="P96" i="8"/>
  <c r="AL80" i="15"/>
  <c r="AN80" i="15" s="1"/>
  <c r="AK80" i="15"/>
  <c r="AM80" i="15" s="1"/>
  <c r="AH8" i="3"/>
  <c r="AJ8" i="3" s="1"/>
  <c r="AG8" i="3"/>
  <c r="AI8" i="3" s="1"/>
  <c r="X17" i="16"/>
  <c r="AB17" i="16" s="1"/>
  <c r="W17" i="16"/>
  <c r="R334" i="12"/>
  <c r="J375" i="8"/>
  <c r="W21" i="14"/>
  <c r="AA21" i="14" s="1"/>
  <c r="X21" i="14"/>
  <c r="O132" i="8"/>
  <c r="Q132" i="8"/>
  <c r="W91" i="12"/>
  <c r="AA91" i="12" s="1"/>
  <c r="X91" i="12"/>
  <c r="AB91" i="12" s="1"/>
  <c r="D172" i="8"/>
  <c r="M95" i="8"/>
  <c r="AK37" i="12"/>
  <c r="AM37" i="12" s="1"/>
  <c r="S78" i="8"/>
  <c r="AL37" i="12"/>
  <c r="AN37" i="12" s="1"/>
  <c r="AG284" i="12"/>
  <c r="AI284" i="12" s="1"/>
  <c r="R325" i="8"/>
  <c r="AH284" i="12"/>
  <c r="AJ284" i="12" s="1"/>
  <c r="W231" i="12"/>
  <c r="AA231" i="12" s="1"/>
  <c r="O272" i="8"/>
  <c r="Q272" i="8"/>
  <c r="X231" i="12"/>
  <c r="D481" i="8"/>
  <c r="D63" i="8"/>
  <c r="I416" i="8"/>
  <c r="M526" i="8"/>
  <c r="U33" i="15"/>
  <c r="Y33" i="15" s="1"/>
  <c r="V33" i="15"/>
  <c r="Z33" i="15" s="1"/>
  <c r="AG29" i="15"/>
  <c r="AI29" i="15" s="1"/>
  <c r="AH29" i="15"/>
  <c r="AJ29" i="15" s="1"/>
  <c r="E61" i="8"/>
  <c r="R9" i="16"/>
  <c r="V12" i="13"/>
  <c r="Z12" i="13" s="1"/>
  <c r="U12" i="13"/>
  <c r="AH85" i="15"/>
  <c r="AJ85" i="15" s="1"/>
  <c r="AG85" i="15"/>
  <c r="S198" i="8"/>
  <c r="AL157" i="12"/>
  <c r="AN157" i="12" s="1"/>
  <c r="AK157" i="12"/>
  <c r="AM157" i="12" s="1"/>
  <c r="M99" i="8"/>
  <c r="K453" i="8"/>
  <c r="R29" i="14"/>
  <c r="V153" i="12"/>
  <c r="Z153" i="12" s="1"/>
  <c r="L194" i="8"/>
  <c r="N194" i="8"/>
  <c r="U153" i="12"/>
  <c r="Y153" i="12" s="1"/>
  <c r="M432" i="8"/>
  <c r="R497" i="8"/>
  <c r="AG456" i="12"/>
  <c r="AI456" i="12" s="1"/>
  <c r="AH456" i="12"/>
  <c r="AJ456" i="12" s="1"/>
  <c r="E422" i="8"/>
  <c r="C214" i="8"/>
  <c r="AH144" i="12"/>
  <c r="AJ144" i="12" s="1"/>
  <c r="AG144" i="12"/>
  <c r="AI144" i="12" s="1"/>
  <c r="R185" i="8"/>
  <c r="L493" i="8"/>
  <c r="V452" i="12"/>
  <c r="Z452" i="12" s="1"/>
  <c r="U452" i="12"/>
  <c r="Y452" i="12" s="1"/>
  <c r="N493" i="8"/>
  <c r="I365" i="8"/>
  <c r="J434" i="8"/>
  <c r="R393" i="12"/>
  <c r="E463" i="8"/>
  <c r="M500" i="8"/>
  <c r="M505" i="8"/>
  <c r="R73" i="12"/>
  <c r="J114" i="8"/>
  <c r="M459" i="8"/>
  <c r="AK9" i="14"/>
  <c r="AM9" i="14" s="1"/>
  <c r="AL9" i="14"/>
  <c r="AN9" i="14" s="1"/>
  <c r="AK314" i="12"/>
  <c r="AM314" i="12" s="1"/>
  <c r="S355" i="8"/>
  <c r="AL314" i="12"/>
  <c r="AN314" i="12" s="1"/>
  <c r="H90" i="8"/>
  <c r="M520" i="8"/>
  <c r="V24" i="15"/>
  <c r="Z24" i="15" s="1"/>
  <c r="U24" i="15"/>
  <c r="Y24" i="15" s="1"/>
  <c r="K328" i="8"/>
  <c r="P373" i="8"/>
  <c r="R96" i="12"/>
  <c r="J137" i="8"/>
  <c r="V397" i="12"/>
  <c r="Z397" i="12" s="1"/>
  <c r="U397" i="12"/>
  <c r="Y397" i="12" s="1"/>
  <c r="N438" i="8"/>
  <c r="L438" i="8"/>
  <c r="I234" i="8"/>
  <c r="AG82" i="3"/>
  <c r="AI82" i="3" s="1"/>
  <c r="AH82" i="3"/>
  <c r="AJ82" i="3" s="1"/>
  <c r="H95" i="8"/>
  <c r="E388" i="8"/>
  <c r="K540" i="8"/>
  <c r="C373" i="8"/>
  <c r="M306" i="8"/>
  <c r="V106" i="15"/>
  <c r="Z106" i="15" s="1"/>
  <c r="U106" i="15"/>
  <c r="Y106" i="15" s="1"/>
  <c r="X74" i="15"/>
  <c r="W74" i="15"/>
  <c r="AA74" i="15" s="1"/>
  <c r="I283" i="8"/>
  <c r="J106" i="8"/>
  <c r="R65" i="12"/>
  <c r="W43" i="14"/>
  <c r="AA43" i="14" s="1"/>
  <c r="X43" i="14"/>
  <c r="K150" i="8"/>
  <c r="U13" i="15"/>
  <c r="V13" i="15"/>
  <c r="Z13" i="15" s="1"/>
  <c r="G486" i="8"/>
  <c r="F486" i="8"/>
  <c r="S445" i="12"/>
  <c r="T445" i="12"/>
  <c r="AD445" i="12" s="1"/>
  <c r="E446" i="8"/>
  <c r="E459" i="8"/>
  <c r="H144" i="8"/>
  <c r="D471" i="8"/>
  <c r="U105" i="12"/>
  <c r="Y105" i="12" s="1"/>
  <c r="V105" i="12"/>
  <c r="Z105" i="12" s="1"/>
  <c r="L146" i="8"/>
  <c r="N146" i="8"/>
  <c r="K206" i="8"/>
  <c r="P510" i="8"/>
  <c r="AG61" i="12"/>
  <c r="AH61" i="12"/>
  <c r="AJ61" i="12" s="1"/>
  <c r="R102" i="8"/>
  <c r="H446" i="8"/>
  <c r="Q236" i="8"/>
  <c r="O236" i="8"/>
  <c r="W195" i="12"/>
  <c r="X195" i="12"/>
  <c r="AB195" i="12" s="1"/>
  <c r="AG163" i="12"/>
  <c r="AI163" i="12" s="1"/>
  <c r="AH163" i="12"/>
  <c r="AJ163" i="12" s="1"/>
  <c r="R204" i="8"/>
  <c r="V439" i="12"/>
  <c r="Z439" i="12" s="1"/>
  <c r="L480" i="8"/>
  <c r="N480" i="8"/>
  <c r="U439" i="12"/>
  <c r="Y439" i="12" s="1"/>
  <c r="U341" i="12"/>
  <c r="Y341" i="12" s="1"/>
  <c r="L382" i="8"/>
  <c r="V341" i="12"/>
  <c r="Z341" i="12" s="1"/>
  <c r="N382" i="8"/>
  <c r="D424" i="8"/>
  <c r="V210" i="12"/>
  <c r="Z210" i="12" s="1"/>
  <c r="N251" i="8"/>
  <c r="L251" i="8"/>
  <c r="U210" i="12"/>
  <c r="Y210" i="12" s="1"/>
  <c r="R376" i="12"/>
  <c r="J417" i="8"/>
  <c r="J296" i="8"/>
  <c r="R255" i="12"/>
  <c r="U99" i="3"/>
  <c r="Y99" i="3" s="1"/>
  <c r="V99" i="3"/>
  <c r="Z99" i="3" s="1"/>
  <c r="R9" i="13"/>
  <c r="R106" i="12"/>
  <c r="J147" i="8"/>
  <c r="W63" i="12"/>
  <c r="O104" i="8"/>
  <c r="X63" i="12"/>
  <c r="AB63" i="12" s="1"/>
  <c r="Q104" i="8"/>
  <c r="R486" i="12"/>
  <c r="J527" i="8"/>
  <c r="H368" i="8"/>
  <c r="M255" i="8"/>
  <c r="Q266" i="8"/>
  <c r="X225" i="12"/>
  <c r="W225" i="12"/>
  <c r="AA225" i="12" s="1"/>
  <c r="O266" i="8"/>
  <c r="E162" i="8"/>
  <c r="E428" i="8"/>
  <c r="H386" i="8"/>
  <c r="P108" i="8"/>
  <c r="H236" i="8"/>
  <c r="AL499" i="12"/>
  <c r="S540" i="8"/>
  <c r="AK499" i="12"/>
  <c r="AM499" i="12" s="1"/>
  <c r="D269" i="8"/>
  <c r="C198" i="8"/>
  <c r="AG70" i="3"/>
  <c r="AH70" i="3"/>
  <c r="AJ70" i="3" s="1"/>
  <c r="AL99" i="15"/>
  <c r="AN99" i="15" s="1"/>
  <c r="AK99" i="15"/>
  <c r="AM99" i="15" s="1"/>
  <c r="R21" i="3"/>
  <c r="E292" i="8"/>
  <c r="K246" i="8"/>
  <c r="K66" i="8"/>
  <c r="AG83" i="15"/>
  <c r="AI83" i="15" s="1"/>
  <c r="AH83" i="15"/>
  <c r="AJ83" i="15" s="1"/>
  <c r="H220" i="8"/>
  <c r="I331" i="8"/>
  <c r="K305" i="8"/>
  <c r="P296" i="8"/>
  <c r="G547" i="8"/>
  <c r="F547" i="8"/>
  <c r="S506" i="12"/>
  <c r="T506" i="12"/>
  <c r="AD506" i="12" s="1"/>
  <c r="E196" i="8"/>
  <c r="E93" i="8"/>
  <c r="AH261" i="12"/>
  <c r="AJ261" i="12" s="1"/>
  <c r="R302" i="8"/>
  <c r="AG261" i="12"/>
  <c r="AI261" i="12" s="1"/>
  <c r="R77" i="12"/>
  <c r="J118" i="8"/>
  <c r="AH14" i="15"/>
  <c r="AJ14" i="15" s="1"/>
  <c r="AG14" i="15"/>
  <c r="AL492" i="12"/>
  <c r="AN492" i="12" s="1"/>
  <c r="AK492" i="12"/>
  <c r="AM492" i="12" s="1"/>
  <c r="S533" i="8"/>
  <c r="AK359" i="12"/>
  <c r="AM359" i="12" s="1"/>
  <c r="S400" i="8"/>
  <c r="AL359" i="12"/>
  <c r="AN359" i="12" s="1"/>
  <c r="E263" i="8"/>
  <c r="H321" i="8"/>
  <c r="R341" i="8"/>
  <c r="AH300" i="12"/>
  <c r="AJ300" i="12" s="1"/>
  <c r="AG300" i="12"/>
  <c r="AI300" i="12" s="1"/>
  <c r="D358" i="8"/>
  <c r="D263" i="8"/>
  <c r="T324" i="12"/>
  <c r="AD324" i="12" s="1"/>
  <c r="S324" i="12"/>
  <c r="G365" i="8"/>
  <c r="F365" i="8"/>
  <c r="M380" i="8"/>
  <c r="V101" i="15"/>
  <c r="Z101" i="15" s="1"/>
  <c r="U101" i="15"/>
  <c r="Y101" i="15" s="1"/>
  <c r="AK201" i="12"/>
  <c r="AM201" i="12" s="1"/>
  <c r="S242" i="8"/>
  <c r="AL201" i="12"/>
  <c r="AN201" i="12" s="1"/>
  <c r="AK96" i="12"/>
  <c r="AM96" i="12" s="1"/>
  <c r="S137" i="8"/>
  <c r="AL96" i="12"/>
  <c r="AN96" i="12" s="1"/>
  <c r="X26" i="14"/>
  <c r="AB26" i="14" s="1"/>
  <c r="W26" i="14"/>
  <c r="J111" i="8"/>
  <c r="R70" i="12"/>
  <c r="E368" i="8"/>
  <c r="C82" i="8"/>
  <c r="E167" i="8"/>
  <c r="T22" i="15"/>
  <c r="AD22" i="15" s="1"/>
  <c r="S22" i="15"/>
  <c r="AH27" i="3"/>
  <c r="AJ27" i="3" s="1"/>
  <c r="AG27" i="3"/>
  <c r="AI27" i="3" s="1"/>
  <c r="AG13" i="12"/>
  <c r="AI13" i="12" s="1"/>
  <c r="R54" i="8"/>
  <c r="AH13" i="12"/>
  <c r="AJ13" i="12" s="1"/>
  <c r="E299" i="8"/>
  <c r="H425" i="8"/>
  <c r="I348" i="8"/>
  <c r="I286" i="8"/>
  <c r="P518" i="8"/>
  <c r="AH396" i="12"/>
  <c r="AJ396" i="12" s="1"/>
  <c r="R437" i="8"/>
  <c r="AG396" i="12"/>
  <c r="AI396" i="12" s="1"/>
  <c r="E81" i="8"/>
  <c r="AK140" i="12"/>
  <c r="AM140" i="12" s="1"/>
  <c r="S181" i="8"/>
  <c r="AL140" i="12"/>
  <c r="AN140" i="12" s="1"/>
  <c r="P392" i="8"/>
  <c r="AK44" i="15"/>
  <c r="AM44" i="15" s="1"/>
  <c r="AL44" i="15"/>
  <c r="AN44" i="15" s="1"/>
  <c r="X189" i="12"/>
  <c r="AB189" i="12" s="1"/>
  <c r="W189" i="12"/>
  <c r="AA189" i="12" s="1"/>
  <c r="O230" i="8"/>
  <c r="Q230" i="8"/>
  <c r="AG442" i="12"/>
  <c r="AI442" i="12" s="1"/>
  <c r="R483" i="8"/>
  <c r="AH442" i="12"/>
  <c r="AJ442" i="12" s="1"/>
  <c r="AG150" i="12"/>
  <c r="AH150" i="12"/>
  <c r="AJ150" i="12" s="1"/>
  <c r="R191" i="8"/>
  <c r="I477" i="8"/>
  <c r="K516" i="8"/>
  <c r="L515" i="8"/>
  <c r="N515" i="8"/>
  <c r="U474" i="12"/>
  <c r="V474" i="12"/>
  <c r="Z474" i="12" s="1"/>
  <c r="U78" i="3"/>
  <c r="Y78" i="3" s="1"/>
  <c r="V78" i="3"/>
  <c r="X26" i="12"/>
  <c r="AB26" i="12" s="1"/>
  <c r="Q67" i="8"/>
  <c r="O67" i="8"/>
  <c r="W26" i="12"/>
  <c r="AA26" i="12" s="1"/>
  <c r="AL42" i="15"/>
  <c r="AN42" i="15" s="1"/>
  <c r="AK42" i="15"/>
  <c r="AM42" i="15" s="1"/>
  <c r="D403" i="8"/>
  <c r="X15" i="15"/>
  <c r="AB15" i="15" s="1"/>
  <c r="W15" i="15"/>
  <c r="AA15" i="15" s="1"/>
  <c r="X14" i="3"/>
  <c r="AB14" i="3" s="1"/>
  <c r="W14" i="3"/>
  <c r="AA14" i="3" s="1"/>
  <c r="C503" i="8"/>
  <c r="D268" i="8"/>
  <c r="T19" i="16"/>
  <c r="AD19" i="16" s="1"/>
  <c r="S19" i="16"/>
  <c r="AC19" i="16" s="1"/>
  <c r="E95" i="8"/>
  <c r="AL248" i="12"/>
  <c r="AN248" i="12" s="1"/>
  <c r="AK248" i="12"/>
  <c r="AM248" i="12" s="1"/>
  <c r="S289" i="8"/>
  <c r="AL291" i="12"/>
  <c r="AN291" i="12" s="1"/>
  <c r="S332" i="8"/>
  <c r="AK291" i="12"/>
  <c r="AM291" i="12" s="1"/>
  <c r="Q205" i="8"/>
  <c r="O205" i="8"/>
  <c r="X164" i="12"/>
  <c r="W164" i="12"/>
  <c r="AA164" i="12" s="1"/>
  <c r="K505" i="8"/>
  <c r="U47" i="15"/>
  <c r="Y47" i="15" s="1"/>
  <c r="V47" i="15"/>
  <c r="Z47" i="15" s="1"/>
  <c r="I522" i="8"/>
  <c r="C396" i="8"/>
  <c r="F282" i="8"/>
  <c r="S241" i="12"/>
  <c r="G282" i="8"/>
  <c r="T241" i="12"/>
  <c r="AD241" i="12" s="1"/>
  <c r="F179" i="8"/>
  <c r="S138" i="12"/>
  <c r="AC138" i="12" s="1"/>
  <c r="T138" i="12"/>
  <c r="AD138" i="12" s="1"/>
  <c r="G179" i="8"/>
  <c r="R74" i="15"/>
  <c r="E506" i="8"/>
  <c r="I161" i="8"/>
  <c r="AG404" i="12"/>
  <c r="AI404" i="12" s="1"/>
  <c r="AH404" i="12"/>
  <c r="AJ404" i="12" s="1"/>
  <c r="R445" i="8"/>
  <c r="E524" i="8"/>
  <c r="M245" i="8"/>
  <c r="R32" i="15"/>
  <c r="D328" i="8"/>
  <c r="K529" i="8"/>
  <c r="S34" i="3"/>
  <c r="T34" i="3"/>
  <c r="AD34" i="3" s="1"/>
  <c r="I242" i="8"/>
  <c r="AL450" i="12"/>
  <c r="AN450" i="12" s="1"/>
  <c r="AK450" i="12"/>
  <c r="AM450" i="12" s="1"/>
  <c r="S491" i="8"/>
  <c r="AH83" i="3"/>
  <c r="AJ83" i="3" s="1"/>
  <c r="AG83" i="3"/>
  <c r="C52" i="8"/>
  <c r="G419" i="8"/>
  <c r="T378" i="12"/>
  <c r="AD378" i="12" s="1"/>
  <c r="S378" i="12"/>
  <c r="AC378" i="12" s="1"/>
  <c r="F419" i="8"/>
  <c r="F404" i="8"/>
  <c r="G404" i="8"/>
  <c r="S363" i="12"/>
  <c r="AC363" i="12" s="1"/>
  <c r="T363" i="12"/>
  <c r="AD363" i="12" s="1"/>
  <c r="I412" i="8"/>
  <c r="I240" i="8"/>
  <c r="E478" i="8"/>
  <c r="P240" i="8"/>
  <c r="M445" i="8"/>
  <c r="E237" i="8"/>
  <c r="I120" i="8"/>
  <c r="P290" i="8"/>
  <c r="AK297" i="12"/>
  <c r="AM297" i="12" s="1"/>
  <c r="S338" i="8"/>
  <c r="AL297" i="12"/>
  <c r="AN297" i="12" s="1"/>
  <c r="S466" i="12"/>
  <c r="G507" i="8"/>
  <c r="T466" i="12"/>
  <c r="AD466" i="12" s="1"/>
  <c r="F507" i="8"/>
  <c r="C73" i="8"/>
  <c r="E456" i="8"/>
  <c r="K463" i="8"/>
  <c r="U353" i="12"/>
  <c r="Y353" i="12" s="1"/>
  <c r="L394" i="8"/>
  <c r="N394" i="8"/>
  <c r="V353" i="12"/>
  <c r="Z353" i="12" s="1"/>
  <c r="I266" i="8"/>
  <c r="AK347" i="12"/>
  <c r="AM347" i="12" s="1"/>
  <c r="S388" i="8"/>
  <c r="AL347" i="12"/>
  <c r="AL332" i="12"/>
  <c r="AN332" i="12" s="1"/>
  <c r="S373" i="8"/>
  <c r="AK332" i="12"/>
  <c r="AM332" i="12" s="1"/>
  <c r="E89" i="8"/>
  <c r="M75" i="8"/>
  <c r="S330" i="12"/>
  <c r="AC330" i="12" s="1"/>
  <c r="G371" i="8"/>
  <c r="T330" i="12"/>
  <c r="AD330" i="12" s="1"/>
  <c r="F371" i="8"/>
  <c r="AK103" i="15"/>
  <c r="AM103" i="15" s="1"/>
  <c r="AL103" i="15"/>
  <c r="AN103" i="15" s="1"/>
  <c r="D202" i="8"/>
  <c r="D406" i="8"/>
  <c r="D258" i="8"/>
  <c r="M288" i="8"/>
  <c r="X385" i="12"/>
  <c r="AB385" i="12" s="1"/>
  <c r="O426" i="8"/>
  <c r="W385" i="12"/>
  <c r="AA385" i="12" s="1"/>
  <c r="Q426" i="8"/>
  <c r="Q178" i="8"/>
  <c r="X137" i="12"/>
  <c r="O178" i="8"/>
  <c r="W137" i="12"/>
  <c r="AA137" i="12" s="1"/>
  <c r="R135" i="12"/>
  <c r="J176" i="8"/>
  <c r="N110" i="8"/>
  <c r="V69" i="12"/>
  <c r="Z69" i="12" s="1"/>
  <c r="L110" i="8"/>
  <c r="U69" i="12"/>
  <c r="Y69" i="12" s="1"/>
  <c r="M153" i="8"/>
  <c r="V249" i="12"/>
  <c r="Z249" i="12" s="1"/>
  <c r="L290" i="8"/>
  <c r="N290" i="8"/>
  <c r="U249" i="12"/>
  <c r="Y249" i="12" s="1"/>
  <c r="AK29" i="13"/>
  <c r="AM29" i="13" s="1"/>
  <c r="AL29" i="13"/>
  <c r="AN29" i="13" s="1"/>
  <c r="J152" i="8"/>
  <c r="R111" i="12"/>
  <c r="L297" i="8"/>
  <c r="U256" i="12"/>
  <c r="Y256" i="12" s="1"/>
  <c r="N297" i="8"/>
  <c r="V256" i="12"/>
  <c r="Z256" i="12" s="1"/>
  <c r="P188" i="8"/>
  <c r="E340" i="8"/>
  <c r="K429" i="8"/>
  <c r="D369" i="8"/>
  <c r="T219" i="12"/>
  <c r="AD219" i="12" s="1"/>
  <c r="S219" i="12"/>
  <c r="G260" i="8"/>
  <c r="F260" i="8"/>
  <c r="P352" i="8"/>
  <c r="R15" i="16"/>
  <c r="X61" i="12"/>
  <c r="O102" i="8"/>
  <c r="Q102" i="8"/>
  <c r="W61" i="12"/>
  <c r="AA61" i="12" s="1"/>
  <c r="L277" i="8"/>
  <c r="V236" i="12"/>
  <c r="Z236" i="12" s="1"/>
  <c r="U236" i="12"/>
  <c r="N277" i="8"/>
  <c r="J394" i="8"/>
  <c r="R353" i="12"/>
  <c r="D336" i="8"/>
  <c r="D85" i="8"/>
  <c r="P533" i="8"/>
  <c r="AG484" i="12"/>
  <c r="AH484" i="12"/>
  <c r="AJ484" i="12" s="1"/>
  <c r="R525" i="8"/>
  <c r="U202" i="12"/>
  <c r="L243" i="8"/>
  <c r="V202" i="12"/>
  <c r="Z202" i="12" s="1"/>
  <c r="N243" i="8"/>
  <c r="I333" i="8"/>
  <c r="M269" i="8"/>
  <c r="C331" i="8"/>
  <c r="X77" i="15"/>
  <c r="W77" i="15"/>
  <c r="AA77" i="15" s="1"/>
  <c r="S336" i="8"/>
  <c r="AL295" i="12"/>
  <c r="AN295" i="12" s="1"/>
  <c r="AK295" i="12"/>
  <c r="AM295" i="12" s="1"/>
  <c r="C367" i="8"/>
  <c r="D212" i="8"/>
  <c r="J448" i="8"/>
  <c r="R407" i="12"/>
  <c r="R512" i="8"/>
  <c r="AH471" i="12"/>
  <c r="AJ471" i="12" s="1"/>
  <c r="AG471" i="12"/>
  <c r="P208" i="8"/>
  <c r="W230" i="12"/>
  <c r="AA230" i="12" s="1"/>
  <c r="X230" i="12"/>
  <c r="AB230" i="12" s="1"/>
  <c r="O271" i="8"/>
  <c r="Q271" i="8"/>
  <c r="X485" i="12"/>
  <c r="AB485" i="12" s="1"/>
  <c r="O526" i="8"/>
  <c r="W485" i="12"/>
  <c r="Q526" i="8"/>
  <c r="H128" i="8"/>
  <c r="V426" i="12"/>
  <c r="Z426" i="12" s="1"/>
  <c r="U426" i="12"/>
  <c r="Y426" i="12" s="1"/>
  <c r="L467" i="8"/>
  <c r="N467" i="8"/>
  <c r="R108" i="8"/>
  <c r="AH67" i="12"/>
  <c r="AJ67" i="12" s="1"/>
  <c r="AG67" i="12"/>
  <c r="D81" i="8"/>
  <c r="S393" i="8"/>
  <c r="AL352" i="12"/>
  <c r="AN352" i="12" s="1"/>
  <c r="AK352" i="12"/>
  <c r="AM352" i="12" s="1"/>
  <c r="H392" i="8"/>
  <c r="I329" i="8"/>
  <c r="I193" i="8"/>
  <c r="S11" i="14"/>
  <c r="T11" i="14"/>
  <c r="AD11" i="14" s="1"/>
  <c r="X197" i="12"/>
  <c r="AB197" i="12" s="1"/>
  <c r="Q238" i="8"/>
  <c r="W197" i="12"/>
  <c r="AA197" i="12" s="1"/>
  <c r="O238" i="8"/>
  <c r="P364" i="8"/>
  <c r="M157" i="8"/>
  <c r="M460" i="8"/>
  <c r="T33" i="3"/>
  <c r="AD33" i="3" s="1"/>
  <c r="S33" i="3"/>
  <c r="X68" i="12"/>
  <c r="AB68" i="12" s="1"/>
  <c r="Q109" i="8"/>
  <c r="O109" i="8"/>
  <c r="W68" i="12"/>
  <c r="X67" i="3"/>
  <c r="W67" i="3"/>
  <c r="AA67" i="3" s="1"/>
  <c r="H225" i="8"/>
  <c r="M518" i="8"/>
  <c r="R395" i="8"/>
  <c r="AH354" i="12"/>
  <c r="AJ354" i="12" s="1"/>
  <c r="AG354" i="12"/>
  <c r="S97" i="8"/>
  <c r="AL56" i="12"/>
  <c r="AN56" i="12" s="1"/>
  <c r="AK56" i="12"/>
  <c r="AM56" i="12" s="1"/>
  <c r="N191" i="8"/>
  <c r="V150" i="12"/>
  <c r="Z150" i="12" s="1"/>
  <c r="U150" i="12"/>
  <c r="Y150" i="12" s="1"/>
  <c r="L191" i="8"/>
  <c r="P311" i="8"/>
  <c r="S451" i="8"/>
  <c r="AK410" i="12"/>
  <c r="AM410" i="12" s="1"/>
  <c r="AL410" i="12"/>
  <c r="AN410" i="12" s="1"/>
  <c r="D61" i="8"/>
  <c r="K476" i="8"/>
  <c r="S14" i="13"/>
  <c r="T14" i="13"/>
  <c r="AD14" i="13" s="1"/>
  <c r="C513" i="8"/>
  <c r="U22" i="13"/>
  <c r="Y22" i="13" s="1"/>
  <c r="V22" i="13"/>
  <c r="Z22" i="13" s="1"/>
  <c r="F493" i="8"/>
  <c r="S452" i="12"/>
  <c r="AC452" i="12" s="1"/>
  <c r="G493" i="8"/>
  <c r="T452" i="12"/>
  <c r="AD452" i="12" s="1"/>
  <c r="I364" i="8"/>
  <c r="S53" i="3"/>
  <c r="AC53" i="3" s="1"/>
  <c r="T53" i="3"/>
  <c r="AD53" i="3" s="1"/>
  <c r="AL462" i="12"/>
  <c r="AN462" i="12" s="1"/>
  <c r="S503" i="8"/>
  <c r="AK462" i="12"/>
  <c r="S552" i="8"/>
  <c r="AK511" i="12"/>
  <c r="AM511" i="12" s="1"/>
  <c r="AL511" i="12"/>
  <c r="AN511" i="12" s="1"/>
  <c r="M259" i="8"/>
  <c r="AL24" i="15"/>
  <c r="AN24" i="15" s="1"/>
  <c r="AK24" i="15"/>
  <c r="AM24" i="15" s="1"/>
  <c r="M281" i="8"/>
  <c r="AG225" i="12"/>
  <c r="AI225" i="12" s="1"/>
  <c r="AH225" i="12"/>
  <c r="AJ225" i="12" s="1"/>
  <c r="R266" i="8"/>
  <c r="AG99" i="15"/>
  <c r="AH99" i="15"/>
  <c r="AJ99" i="15" s="1"/>
  <c r="I243" i="8"/>
  <c r="I125" i="8"/>
  <c r="P308" i="8"/>
  <c r="G351" i="8"/>
  <c r="F351" i="8"/>
  <c r="T310" i="12"/>
  <c r="AD310" i="12" s="1"/>
  <c r="S310" i="12"/>
  <c r="C170" i="8"/>
  <c r="D536" i="8"/>
  <c r="P273" i="8"/>
  <c r="S71" i="3"/>
  <c r="AC71" i="3" s="1"/>
  <c r="T71" i="3"/>
  <c r="AD71" i="3" s="1"/>
  <c r="T469" i="12"/>
  <c r="AD469" i="12" s="1"/>
  <c r="S469" i="12"/>
  <c r="F510" i="8"/>
  <c r="G510" i="8"/>
  <c r="I540" i="8"/>
  <c r="E141" i="8"/>
  <c r="AL94" i="15"/>
  <c r="AN94" i="15" s="1"/>
  <c r="AK94" i="15"/>
  <c r="AM94" i="15" s="1"/>
  <c r="C268" i="8"/>
  <c r="D133" i="8"/>
  <c r="R34" i="12"/>
  <c r="J75" i="8"/>
  <c r="R20" i="12"/>
  <c r="J61" i="8"/>
  <c r="R37" i="3"/>
  <c r="P396" i="8"/>
  <c r="R464" i="12"/>
  <c r="J505" i="8"/>
  <c r="N521" i="8"/>
  <c r="V480" i="12"/>
  <c r="Z480" i="12" s="1"/>
  <c r="L521" i="8"/>
  <c r="U480" i="12"/>
  <c r="K366" i="8"/>
  <c r="P517" i="8"/>
  <c r="U31" i="12"/>
  <c r="Y31" i="12" s="1"/>
  <c r="N72" i="8"/>
  <c r="L72" i="8"/>
  <c r="V31" i="12"/>
  <c r="Z31" i="12" s="1"/>
  <c r="S542" i="8"/>
  <c r="AL501" i="12"/>
  <c r="AN501" i="12" s="1"/>
  <c r="AK501" i="12"/>
  <c r="AM501" i="12" s="1"/>
  <c r="M365" i="8"/>
  <c r="W155" i="12"/>
  <c r="AA155" i="12" s="1"/>
  <c r="X155" i="12"/>
  <c r="Q196" i="8"/>
  <c r="O196" i="8"/>
  <c r="J342" i="8"/>
  <c r="R301" i="12"/>
  <c r="AK98" i="15"/>
  <c r="AM98" i="15" s="1"/>
  <c r="AL98" i="15"/>
  <c r="AN98" i="15" s="1"/>
  <c r="M457" i="8"/>
  <c r="M53" i="8"/>
  <c r="R74" i="8"/>
  <c r="AG33" i="12"/>
  <c r="AI33" i="12" s="1"/>
  <c r="AH33" i="12"/>
  <c r="AJ33" i="12" s="1"/>
  <c r="W12" i="16"/>
  <c r="X12" i="16"/>
  <c r="AB12" i="16" s="1"/>
  <c r="AK39" i="14"/>
  <c r="AM39" i="14" s="1"/>
  <c r="AL39" i="14"/>
  <c r="AN39" i="14" s="1"/>
  <c r="U25" i="14"/>
  <c r="Y25" i="14" s="1"/>
  <c r="V25" i="14"/>
  <c r="Z25" i="14" s="1"/>
  <c r="K113" i="8"/>
  <c r="S168" i="12"/>
  <c r="F209" i="8"/>
  <c r="G209" i="8"/>
  <c r="T168" i="12"/>
  <c r="AD168" i="12" s="1"/>
  <c r="S91" i="15"/>
  <c r="T91" i="15"/>
  <c r="AD91" i="15" s="1"/>
  <c r="C193" i="8"/>
  <c r="H184" i="8"/>
  <c r="P381" i="8"/>
  <c r="D286" i="8"/>
  <c r="H155" i="8"/>
  <c r="E419" i="8"/>
  <c r="AH421" i="12"/>
  <c r="AJ421" i="12" s="1"/>
  <c r="R462" i="8"/>
  <c r="AG421" i="12"/>
  <c r="T162" i="12"/>
  <c r="AD162" i="12" s="1"/>
  <c r="F203" i="8"/>
  <c r="G203" i="8"/>
  <c r="S162" i="12"/>
  <c r="AC162" i="12" s="1"/>
  <c r="P210" i="8"/>
  <c r="H362" i="8"/>
  <c r="R60" i="3"/>
  <c r="M416" i="8"/>
  <c r="J88" i="8"/>
  <c r="R47" i="12"/>
  <c r="U107" i="12"/>
  <c r="Y107" i="12" s="1"/>
  <c r="V107" i="12"/>
  <c r="Z107" i="12" s="1"/>
  <c r="N148" i="8"/>
  <c r="L148" i="8"/>
  <c r="D105" i="8"/>
  <c r="D203" i="8"/>
  <c r="Q220" i="8"/>
  <c r="W179" i="12"/>
  <c r="AA179" i="12" s="1"/>
  <c r="X179" i="12"/>
  <c r="O220" i="8"/>
  <c r="E245" i="8"/>
  <c r="E346" i="8"/>
  <c r="R233" i="8"/>
  <c r="AH192" i="12"/>
  <c r="AJ192" i="12" s="1"/>
  <c r="AG192" i="12"/>
  <c r="AI192" i="12" s="1"/>
  <c r="J403" i="8"/>
  <c r="R362" i="12"/>
  <c r="AG11" i="16"/>
  <c r="AH11" i="16"/>
  <c r="AJ11" i="16" s="1"/>
  <c r="F217" i="8"/>
  <c r="G217" i="8"/>
  <c r="S176" i="12"/>
  <c r="AC176" i="12" s="1"/>
  <c r="T176" i="12"/>
  <c r="AD176" i="12" s="1"/>
  <c r="I491" i="8"/>
  <c r="T215" i="12"/>
  <c r="AD215" i="12" s="1"/>
  <c r="G256" i="8"/>
  <c r="S215" i="12"/>
  <c r="F256" i="8"/>
  <c r="N295" i="8"/>
  <c r="V254" i="12"/>
  <c r="Z254" i="12" s="1"/>
  <c r="U254" i="12"/>
  <c r="L295" i="8"/>
  <c r="H126" i="8"/>
  <c r="AH370" i="12"/>
  <c r="AJ370" i="12" s="1"/>
  <c r="AG370" i="12"/>
  <c r="R411" i="8"/>
  <c r="T199" i="12"/>
  <c r="AD199" i="12" s="1"/>
  <c r="S199" i="12"/>
  <c r="G240" i="8"/>
  <c r="F240" i="8"/>
  <c r="U17" i="12"/>
  <c r="Y17" i="12" s="1"/>
  <c r="V17" i="12"/>
  <c r="Z17" i="12" s="1"/>
  <c r="N58" i="8"/>
  <c r="L58" i="8"/>
  <c r="D97" i="8"/>
  <c r="AG68" i="3"/>
  <c r="AI68" i="3" s="1"/>
  <c r="AH68" i="3"/>
  <c r="AJ68" i="3" s="1"/>
  <c r="X55" i="3"/>
  <c r="AB55" i="3" s="1"/>
  <c r="W55" i="3"/>
  <c r="AA55" i="3" s="1"/>
  <c r="M496" i="8"/>
  <c r="S94" i="15"/>
  <c r="AC94" i="15" s="1"/>
  <c r="T94" i="15"/>
  <c r="AD94" i="15" s="1"/>
  <c r="P532" i="8"/>
  <c r="P521" i="8"/>
  <c r="AG337" i="12"/>
  <c r="AI337" i="12" s="1"/>
  <c r="AH337" i="12"/>
  <c r="AJ337" i="12" s="1"/>
  <c r="R378" i="8"/>
  <c r="AK13" i="16"/>
  <c r="AM13" i="16" s="1"/>
  <c r="AL13" i="16"/>
  <c r="AN13" i="16" s="1"/>
  <c r="AG38" i="3"/>
  <c r="AI38" i="3" s="1"/>
  <c r="AH38" i="3"/>
  <c r="AJ38" i="3" s="1"/>
  <c r="D240" i="8"/>
  <c r="S347" i="12"/>
  <c r="G388" i="8"/>
  <c r="T347" i="12"/>
  <c r="AD347" i="12" s="1"/>
  <c r="F388" i="8"/>
  <c r="C477" i="8"/>
  <c r="C472" i="8"/>
  <c r="S316" i="8"/>
  <c r="AK275" i="12"/>
  <c r="AM275" i="12" s="1"/>
  <c r="AL275" i="12"/>
  <c r="AN275" i="12" s="1"/>
  <c r="J497" i="8"/>
  <c r="R456" i="12"/>
  <c r="J441" i="8"/>
  <c r="R400" i="12"/>
  <c r="X203" i="12"/>
  <c r="Q244" i="8"/>
  <c r="W203" i="12"/>
  <c r="AA203" i="12" s="1"/>
  <c r="O244" i="8"/>
  <c r="H65" i="8"/>
  <c r="R448" i="12"/>
  <c r="J489" i="8"/>
  <c r="T499" i="12"/>
  <c r="AD499" i="12" s="1"/>
  <c r="G540" i="8"/>
  <c r="S499" i="12"/>
  <c r="F540" i="8"/>
  <c r="P147" i="8"/>
  <c r="L50" i="8"/>
  <c r="V9" i="12"/>
  <c r="Z9" i="12" s="1"/>
  <c r="U9" i="12"/>
  <c r="Y9" i="12" s="1"/>
  <c r="N50" i="8"/>
  <c r="I275" i="8"/>
  <c r="X95" i="3"/>
  <c r="AB95" i="3" s="1"/>
  <c r="W95" i="3"/>
  <c r="AA95" i="3" s="1"/>
  <c r="D280" i="8"/>
  <c r="P476" i="8"/>
  <c r="W33" i="15"/>
  <c r="AA33" i="15" s="1"/>
  <c r="X33" i="15"/>
  <c r="AB33" i="15" s="1"/>
  <c r="M160" i="8"/>
  <c r="H168" i="8"/>
  <c r="Q405" i="8"/>
  <c r="X364" i="12"/>
  <c r="AB364" i="12" s="1"/>
  <c r="W364" i="12"/>
  <c r="O405" i="8"/>
  <c r="AH21" i="14"/>
  <c r="AJ21" i="14" s="1"/>
  <c r="AG21" i="14"/>
  <c r="W80" i="3"/>
  <c r="AA80" i="3" s="1"/>
  <c r="X80" i="3"/>
  <c r="C221" i="8"/>
  <c r="U494" i="12"/>
  <c r="Y494" i="12" s="1"/>
  <c r="N535" i="8"/>
  <c r="L535" i="8"/>
  <c r="V494" i="12"/>
  <c r="Z494" i="12" s="1"/>
  <c r="AH35" i="14"/>
  <c r="AJ35" i="14" s="1"/>
  <c r="AG35" i="14"/>
  <c r="AI35" i="14" s="1"/>
  <c r="V359" i="12"/>
  <c r="Z359" i="12" s="1"/>
  <c r="U359" i="12"/>
  <c r="N400" i="8"/>
  <c r="L400" i="8"/>
  <c r="R424" i="8"/>
  <c r="AG383" i="12"/>
  <c r="AI383" i="12" s="1"/>
  <c r="AH383" i="12"/>
  <c r="AJ383" i="12" s="1"/>
  <c r="X92" i="3"/>
  <c r="AB92" i="3" s="1"/>
  <c r="W92" i="3"/>
  <c r="AA92" i="3" s="1"/>
  <c r="X25" i="13"/>
  <c r="AB25" i="13" s="1"/>
  <c r="W25" i="13"/>
  <c r="S8" i="16"/>
  <c r="T8" i="16"/>
  <c r="AD8" i="16" s="1"/>
  <c r="R77" i="3"/>
  <c r="G275" i="8"/>
  <c r="F275" i="8"/>
  <c r="S234" i="12"/>
  <c r="AC234" i="12" s="1"/>
  <c r="T234" i="12"/>
  <c r="AD234" i="12" s="1"/>
  <c r="D534" i="8"/>
  <c r="AG344" i="12"/>
  <c r="AI344" i="12" s="1"/>
  <c r="AH344" i="12"/>
  <c r="AJ344" i="12" s="1"/>
  <c r="R385" i="8"/>
  <c r="AK90" i="12"/>
  <c r="AM90" i="12" s="1"/>
  <c r="S131" i="8"/>
  <c r="AL90" i="12"/>
  <c r="AN90" i="12" s="1"/>
  <c r="M342" i="8"/>
  <c r="Q118" i="8"/>
  <c r="O118" i="8"/>
  <c r="W77" i="12"/>
  <c r="AA77" i="12" s="1"/>
  <c r="X77" i="12"/>
  <c r="AB77" i="12" s="1"/>
  <c r="S64" i="12"/>
  <c r="AC64" i="12" s="1"/>
  <c r="G105" i="8"/>
  <c r="T64" i="12"/>
  <c r="AD64" i="12" s="1"/>
  <c r="F105" i="8"/>
  <c r="V16" i="14"/>
  <c r="Z16" i="14" s="1"/>
  <c r="U16" i="14"/>
  <c r="Y16" i="14" s="1"/>
  <c r="W46" i="3"/>
  <c r="AA46" i="3" s="1"/>
  <c r="X46" i="3"/>
  <c r="AB46" i="3" s="1"/>
  <c r="E415" i="8"/>
  <c r="E163" i="8"/>
  <c r="E355" i="8"/>
  <c r="D98" i="8"/>
  <c r="R52" i="3"/>
  <c r="D215" i="8"/>
  <c r="R407" i="8"/>
  <c r="AH366" i="12"/>
  <c r="AJ366" i="12" s="1"/>
  <c r="AG366" i="12"/>
  <c r="O185" i="8"/>
  <c r="X144" i="12"/>
  <c r="AB144" i="12" s="1"/>
  <c r="W144" i="12"/>
  <c r="AA144" i="12" s="1"/>
  <c r="Q185" i="8"/>
  <c r="T41" i="14"/>
  <c r="AD41" i="14" s="1"/>
  <c r="S41" i="14"/>
  <c r="H195" i="8"/>
  <c r="AK374" i="12"/>
  <c r="AM374" i="12" s="1"/>
  <c r="AL374" i="12"/>
  <c r="AN374" i="12" s="1"/>
  <c r="S415" i="8"/>
  <c r="G469" i="8"/>
  <c r="F469" i="8"/>
  <c r="S428" i="12"/>
  <c r="T428" i="12"/>
  <c r="AD428" i="12" s="1"/>
  <c r="AL30" i="13"/>
  <c r="AK30" i="13"/>
  <c r="AM30" i="13" s="1"/>
  <c r="V414" i="12"/>
  <c r="Z414" i="12" s="1"/>
  <c r="N455" i="8"/>
  <c r="L455" i="8"/>
  <c r="U414" i="12"/>
  <c r="Y414" i="12" s="1"/>
  <c r="X246" i="12"/>
  <c r="W246" i="12"/>
  <c r="AA246" i="12" s="1"/>
  <c r="O287" i="8"/>
  <c r="Q287" i="8"/>
  <c r="AH351" i="12"/>
  <c r="AJ351" i="12" s="1"/>
  <c r="AG351" i="12"/>
  <c r="AI351" i="12" s="1"/>
  <c r="R392" i="8"/>
  <c r="V43" i="14"/>
  <c r="Z43" i="14" s="1"/>
  <c r="U43" i="14"/>
  <c r="Y43" i="14" s="1"/>
  <c r="P228" i="8"/>
  <c r="M169" i="8"/>
  <c r="AH91" i="3"/>
  <c r="AJ91" i="3" s="1"/>
  <c r="AG91" i="3"/>
  <c r="S50" i="8"/>
  <c r="AK9" i="12"/>
  <c r="AM9" i="12" s="1"/>
  <c r="AL9" i="12"/>
  <c r="AN9" i="12" s="1"/>
  <c r="R450" i="12"/>
  <c r="J491" i="8"/>
  <c r="R405" i="12"/>
  <c r="J446" i="8"/>
  <c r="O107" i="8"/>
  <c r="W66" i="12"/>
  <c r="X66" i="12"/>
  <c r="AB66" i="12" s="1"/>
  <c r="Q107" i="8"/>
  <c r="W372" i="12"/>
  <c r="AA372" i="12" s="1"/>
  <c r="O413" i="8"/>
  <c r="Q413" i="8"/>
  <c r="X372" i="12"/>
  <c r="AB372" i="12" s="1"/>
  <c r="E193" i="8"/>
  <c r="J537" i="8"/>
  <c r="R496" i="12"/>
  <c r="W56" i="3"/>
  <c r="AA56" i="3" s="1"/>
  <c r="X56" i="3"/>
  <c r="AB56" i="3" s="1"/>
  <c r="J320" i="8"/>
  <c r="R279" i="12"/>
  <c r="R42" i="14"/>
  <c r="S46" i="12"/>
  <c r="F87" i="8"/>
  <c r="T46" i="12"/>
  <c r="AD46" i="12" s="1"/>
  <c r="G87" i="8"/>
  <c r="T56" i="3"/>
  <c r="AD56" i="3" s="1"/>
  <c r="S56" i="3"/>
  <c r="AC56" i="3" s="1"/>
  <c r="K57" i="8"/>
  <c r="C209" i="8"/>
  <c r="H531" i="8"/>
  <c r="D191" i="8"/>
  <c r="J141" i="8"/>
  <c r="R100" i="12"/>
  <c r="J204" i="8"/>
  <c r="R163" i="12"/>
  <c r="AH89" i="3"/>
  <c r="AJ89" i="3" s="1"/>
  <c r="AG89" i="3"/>
  <c r="E425" i="8"/>
  <c r="U33" i="14"/>
  <c r="Y33" i="14" s="1"/>
  <c r="V33" i="14"/>
  <c r="Z33" i="14" s="1"/>
  <c r="P230" i="8"/>
  <c r="R30" i="13"/>
  <c r="R49" i="3"/>
  <c r="D205" i="8"/>
  <c r="S434" i="8"/>
  <c r="AL393" i="12"/>
  <c r="AN393" i="12" s="1"/>
  <c r="AK393" i="12"/>
  <c r="S434" i="12"/>
  <c r="AC434" i="12" s="1"/>
  <c r="G475" i="8"/>
  <c r="F475" i="8"/>
  <c r="T434" i="12"/>
  <c r="AD434" i="12" s="1"/>
  <c r="AH27" i="14"/>
  <c r="AJ27" i="14" s="1"/>
  <c r="AG27" i="14"/>
  <c r="R547" i="8"/>
  <c r="AG506" i="12"/>
  <c r="AH506" i="12"/>
  <c r="AJ506" i="12" s="1"/>
  <c r="AL419" i="12"/>
  <c r="AN419" i="12" s="1"/>
  <c r="S460" i="8"/>
  <c r="AK419" i="12"/>
  <c r="C190" i="8"/>
  <c r="I316" i="8"/>
  <c r="X409" i="12"/>
  <c r="AB409" i="12" s="1"/>
  <c r="Q450" i="8"/>
  <c r="W409" i="12"/>
  <c r="O450" i="8"/>
  <c r="M351" i="8"/>
  <c r="R249" i="8"/>
  <c r="AH208" i="12"/>
  <c r="AJ208" i="12" s="1"/>
  <c r="AG208" i="12"/>
  <c r="P408" i="8"/>
  <c r="T21" i="14"/>
  <c r="AD21" i="14" s="1"/>
  <c r="S21" i="14"/>
  <c r="AC21" i="14" s="1"/>
  <c r="H382" i="8"/>
  <c r="I486" i="8"/>
  <c r="W15" i="16"/>
  <c r="AA15" i="16" s="1"/>
  <c r="X15" i="16"/>
  <c r="AB15" i="16" s="1"/>
  <c r="L469" i="8"/>
  <c r="N469" i="8"/>
  <c r="U428" i="12"/>
  <c r="Y428" i="12" s="1"/>
  <c r="V428" i="12"/>
  <c r="Z428" i="12" s="1"/>
  <c r="K492" i="8"/>
  <c r="P220" i="8"/>
  <c r="P453" i="8"/>
  <c r="V336" i="12"/>
  <c r="U336" i="12"/>
  <c r="Y336" i="12" s="1"/>
  <c r="L377" i="8"/>
  <c r="N377" i="8"/>
  <c r="L370" i="8"/>
  <c r="V329" i="12"/>
  <c r="Z329" i="12" s="1"/>
  <c r="N370" i="8"/>
  <c r="U329" i="12"/>
  <c r="Y329" i="12" s="1"/>
  <c r="F537" i="8"/>
  <c r="G537" i="8"/>
  <c r="S496" i="12"/>
  <c r="AC496" i="12" s="1"/>
  <c r="T496" i="12"/>
  <c r="AD496" i="12" s="1"/>
  <c r="C78" i="8"/>
  <c r="AH9" i="3"/>
  <c r="AJ9" i="3" s="1"/>
  <c r="AG9" i="3"/>
  <c r="AI9" i="3" s="1"/>
  <c r="D330" i="8"/>
  <c r="O383" i="8"/>
  <c r="Q383" i="8"/>
  <c r="W342" i="12"/>
  <c r="AA342" i="12" s="1"/>
  <c r="X342" i="12"/>
  <c r="I549" i="8"/>
  <c r="AG436" i="12"/>
  <c r="R477" i="8"/>
  <c r="AH436" i="12"/>
  <c r="AJ436" i="12" s="1"/>
  <c r="R23" i="14"/>
  <c r="E275" i="8"/>
  <c r="AH498" i="12"/>
  <c r="AJ498" i="12" s="1"/>
  <c r="AG498" i="12"/>
  <c r="R539" i="8"/>
  <c r="W33" i="13"/>
  <c r="AA33" i="13" s="1"/>
  <c r="X33" i="13"/>
  <c r="AB33" i="13" s="1"/>
  <c r="R157" i="8"/>
  <c r="AG116" i="12"/>
  <c r="AH116" i="12"/>
  <c r="AJ116" i="12" s="1"/>
  <c r="M97" i="8"/>
  <c r="AK16" i="14"/>
  <c r="AM16" i="14" s="1"/>
  <c r="AL16" i="14"/>
  <c r="AN16" i="14" s="1"/>
  <c r="E66" i="8"/>
  <c r="U60" i="15"/>
  <c r="Y60" i="15" s="1"/>
  <c r="V60" i="15"/>
  <c r="Z60" i="15" s="1"/>
  <c r="H328" i="8"/>
  <c r="V8" i="12"/>
  <c r="U8" i="12"/>
  <c r="Y8" i="12" s="1"/>
  <c r="L49" i="8"/>
  <c r="N49" i="8"/>
  <c r="K534" i="8"/>
  <c r="R448" i="8"/>
  <c r="AH407" i="12"/>
  <c r="AJ407" i="12" s="1"/>
  <c r="AG407" i="12"/>
  <c r="H424" i="8"/>
  <c r="AG459" i="12"/>
  <c r="AI459" i="12" s="1"/>
  <c r="R500" i="8"/>
  <c r="AH459" i="12"/>
  <c r="AJ459" i="12" s="1"/>
  <c r="F193" i="8"/>
  <c r="G193" i="8"/>
  <c r="T152" i="12"/>
  <c r="AD152" i="12" s="1"/>
  <c r="S152" i="12"/>
  <c r="AC152" i="12" s="1"/>
  <c r="H285" i="8"/>
  <c r="R14" i="12"/>
  <c r="J55" i="8"/>
  <c r="M163" i="8"/>
  <c r="R16" i="16"/>
  <c r="I525" i="8"/>
  <c r="K303" i="8"/>
  <c r="AH39" i="14"/>
  <c r="AJ39" i="14" s="1"/>
  <c r="AG39" i="14"/>
  <c r="K381" i="8"/>
  <c r="S63" i="8"/>
  <c r="AK22" i="12"/>
  <c r="AM22" i="12" s="1"/>
  <c r="AL22" i="12"/>
  <c r="AN22" i="12" s="1"/>
  <c r="U103" i="15"/>
  <c r="Y103" i="15" s="1"/>
  <c r="V103" i="15"/>
  <c r="Z103" i="15" s="1"/>
  <c r="AL452" i="12"/>
  <c r="AN452" i="12" s="1"/>
  <c r="AK452" i="12"/>
  <c r="AM452" i="12" s="1"/>
  <c r="S493" i="8"/>
  <c r="J78" i="8"/>
  <c r="R37" i="12"/>
  <c r="E264" i="8"/>
  <c r="O237" i="8"/>
  <c r="X196" i="12"/>
  <c r="Q237" i="8"/>
  <c r="W196" i="12"/>
  <c r="AA196" i="12" s="1"/>
  <c r="AH492" i="12"/>
  <c r="AJ492" i="12" s="1"/>
  <c r="R533" i="8"/>
  <c r="AG492" i="12"/>
  <c r="I542" i="8"/>
  <c r="H524" i="8"/>
  <c r="I327" i="8"/>
  <c r="D229" i="8"/>
  <c r="AG36" i="13"/>
  <c r="AI36" i="13" s="1"/>
  <c r="AH36" i="13"/>
  <c r="AJ36" i="13" s="1"/>
  <c r="O505" i="8"/>
  <c r="Q505" i="8"/>
  <c r="X464" i="12"/>
  <c r="W464" i="12"/>
  <c r="AA464" i="12" s="1"/>
  <c r="H405" i="8"/>
  <c r="M463" i="8"/>
  <c r="P523" i="8"/>
  <c r="R34" i="15"/>
  <c r="U250" i="12"/>
  <c r="Y250" i="12" s="1"/>
  <c r="V250" i="12"/>
  <c r="Z250" i="12" s="1"/>
  <c r="L291" i="8"/>
  <c r="N291" i="8"/>
  <c r="G221" i="8"/>
  <c r="S180" i="12"/>
  <c r="AC180" i="12" s="1"/>
  <c r="T180" i="12"/>
  <c r="AD180" i="12" s="1"/>
  <c r="F221" i="8"/>
  <c r="P520" i="8"/>
  <c r="W141" i="12"/>
  <c r="AA141" i="12" s="1"/>
  <c r="O182" i="8"/>
  <c r="X141" i="12"/>
  <c r="AB141" i="12" s="1"/>
  <c r="Q182" i="8"/>
  <c r="R135" i="8"/>
  <c r="AG94" i="12"/>
  <c r="AI94" i="12" s="1"/>
  <c r="AH94" i="12"/>
  <c r="AJ94" i="12" s="1"/>
  <c r="V242" i="12"/>
  <c r="Z242" i="12" s="1"/>
  <c r="U242" i="12"/>
  <c r="Y242" i="12" s="1"/>
  <c r="L283" i="8"/>
  <c r="N283" i="8"/>
  <c r="D285" i="8"/>
  <c r="I151" i="8"/>
  <c r="U74" i="15"/>
  <c r="Y74" i="15" s="1"/>
  <c r="V74" i="15"/>
  <c r="Z74" i="15" s="1"/>
  <c r="H164" i="8"/>
  <c r="H197" i="8"/>
  <c r="V30" i="15"/>
  <c r="Z30" i="15" s="1"/>
  <c r="U30" i="15"/>
  <c r="Y30" i="15" s="1"/>
  <c r="K226" i="8"/>
  <c r="U8" i="14"/>
  <c r="Y8" i="14" s="1"/>
  <c r="V8" i="14"/>
  <c r="Z8" i="14" s="1"/>
  <c r="AL48" i="3"/>
  <c r="AN48" i="3" s="1"/>
  <c r="AK48" i="3"/>
  <c r="AM48" i="3" s="1"/>
  <c r="V453" i="12"/>
  <c r="Z453" i="12" s="1"/>
  <c r="N494" i="8"/>
  <c r="L494" i="8"/>
  <c r="U453" i="12"/>
  <c r="Y453" i="12" s="1"/>
  <c r="I218" i="8"/>
  <c r="I104" i="8"/>
  <c r="AH23" i="13"/>
  <c r="AJ23" i="13" s="1"/>
  <c r="AG23" i="13"/>
  <c r="U181" i="12"/>
  <c r="Y181" i="12" s="1"/>
  <c r="L222" i="8"/>
  <c r="V181" i="12"/>
  <c r="Z181" i="12" s="1"/>
  <c r="N222" i="8"/>
  <c r="R425" i="8"/>
  <c r="AH384" i="12"/>
  <c r="AJ384" i="12" s="1"/>
  <c r="AG384" i="12"/>
  <c r="C156" i="8"/>
  <c r="X31" i="13"/>
  <c r="AB31" i="13" s="1"/>
  <c r="W31" i="13"/>
  <c r="J511" i="8"/>
  <c r="R470" i="12"/>
  <c r="AG472" i="12"/>
  <c r="R513" i="8"/>
  <c r="AH472" i="12"/>
  <c r="AJ472" i="12" s="1"/>
  <c r="W107" i="15"/>
  <c r="X107" i="15"/>
  <c r="AB107" i="15" s="1"/>
  <c r="S459" i="8"/>
  <c r="AL418" i="12"/>
  <c r="AN418" i="12" s="1"/>
  <c r="AK418" i="12"/>
  <c r="AM418" i="12" s="1"/>
  <c r="E476" i="8"/>
  <c r="C439" i="8"/>
  <c r="H116" i="8"/>
  <c r="E467" i="8"/>
  <c r="N488" i="8"/>
  <c r="U447" i="12"/>
  <c r="Y447" i="12" s="1"/>
  <c r="L488" i="8"/>
  <c r="V447" i="12"/>
  <c r="Z447" i="12" s="1"/>
  <c r="R234" i="12"/>
  <c r="J275" i="8"/>
  <c r="J324" i="8"/>
  <c r="R283" i="12"/>
  <c r="AG48" i="15"/>
  <c r="AH48" i="15"/>
  <c r="AJ48" i="15" s="1"/>
  <c r="K471" i="8"/>
  <c r="V87" i="12"/>
  <c r="Z87" i="12" s="1"/>
  <c r="U87" i="12"/>
  <c r="Y87" i="12" s="1"/>
  <c r="N128" i="8"/>
  <c r="L128" i="8"/>
  <c r="R37" i="15"/>
  <c r="M138" i="8"/>
  <c r="D135" i="8"/>
  <c r="P278" i="8"/>
  <c r="AK345" i="12"/>
  <c r="AM345" i="12" s="1"/>
  <c r="S386" i="8"/>
  <c r="AL345" i="12"/>
  <c r="AN345" i="12" s="1"/>
  <c r="V121" i="12"/>
  <c r="Z121" i="12" s="1"/>
  <c r="L162" i="8"/>
  <c r="N162" i="8"/>
  <c r="U121" i="12"/>
  <c r="Y121" i="12" s="1"/>
  <c r="E487" i="8"/>
  <c r="X407" i="12"/>
  <c r="AB407" i="12" s="1"/>
  <c r="W407" i="12"/>
  <c r="O448" i="8"/>
  <c r="Q448" i="8"/>
  <c r="K325" i="8"/>
  <c r="I456" i="8"/>
  <c r="I172" i="8"/>
  <c r="G67" i="8"/>
  <c r="S26" i="12"/>
  <c r="AC26" i="12" s="1"/>
  <c r="T26" i="12"/>
  <c r="AD26" i="12" s="1"/>
  <c r="F67" i="8"/>
  <c r="I153" i="8"/>
  <c r="D180" i="8"/>
  <c r="O269" i="8"/>
  <c r="X228" i="12"/>
  <c r="W228" i="12"/>
  <c r="AA228" i="12" s="1"/>
  <c r="Q269" i="8"/>
  <c r="X101" i="15"/>
  <c r="W101" i="15"/>
  <c r="AA101" i="15" s="1"/>
  <c r="AL101" i="15"/>
  <c r="AN101" i="15" s="1"/>
  <c r="AK101" i="15"/>
  <c r="AM101" i="15" s="1"/>
  <c r="Q173" i="8"/>
  <c r="W132" i="12"/>
  <c r="O173" i="8"/>
  <c r="X132" i="12"/>
  <c r="AB132" i="12" s="1"/>
  <c r="AH85" i="3"/>
  <c r="AJ85" i="3" s="1"/>
  <c r="AG85" i="3"/>
  <c r="I299" i="8"/>
  <c r="O321" i="8"/>
  <c r="X280" i="12"/>
  <c r="AB280" i="12" s="1"/>
  <c r="Q321" i="8"/>
  <c r="W280" i="12"/>
  <c r="AA280" i="12" s="1"/>
  <c r="E68" i="8"/>
  <c r="P231" i="8"/>
  <c r="AG191" i="12"/>
  <c r="AI191" i="12" s="1"/>
  <c r="AH191" i="12"/>
  <c r="AJ191" i="12" s="1"/>
  <c r="R232" i="8"/>
  <c r="S492" i="12"/>
  <c r="AC492" i="12" s="1"/>
  <c r="G533" i="8"/>
  <c r="T492" i="12"/>
  <c r="AD492" i="12" s="1"/>
  <c r="F533" i="8"/>
  <c r="S99" i="8"/>
  <c r="AL58" i="12"/>
  <c r="AN58" i="12" s="1"/>
  <c r="AK58" i="12"/>
  <c r="AM58" i="12" s="1"/>
  <c r="S524" i="8"/>
  <c r="AK483" i="12"/>
  <c r="AM483" i="12" s="1"/>
  <c r="AL483" i="12"/>
  <c r="H522" i="8"/>
  <c r="AL406" i="12"/>
  <c r="AN406" i="12" s="1"/>
  <c r="S447" i="8"/>
  <c r="AK406" i="12"/>
  <c r="AM406" i="12" s="1"/>
  <c r="U506" i="12"/>
  <c r="Y506" i="12" s="1"/>
  <c r="N547" i="8"/>
  <c r="V506" i="12"/>
  <c r="Z506" i="12" s="1"/>
  <c r="L547" i="8"/>
  <c r="U407" i="12"/>
  <c r="Y407" i="12" s="1"/>
  <c r="N448" i="8"/>
  <c r="L448" i="8"/>
  <c r="V407" i="12"/>
  <c r="Z407" i="12" s="1"/>
  <c r="L522" i="8"/>
  <c r="V481" i="12"/>
  <c r="Z481" i="12" s="1"/>
  <c r="N522" i="8"/>
  <c r="U481" i="12"/>
  <c r="E514" i="8"/>
  <c r="W503" i="12"/>
  <c r="X503" i="12"/>
  <c r="AB503" i="12" s="1"/>
  <c r="Q544" i="8"/>
  <c r="O544" i="8"/>
  <c r="R57" i="3"/>
  <c r="C337" i="8"/>
  <c r="AH361" i="12"/>
  <c r="AJ361" i="12" s="1"/>
  <c r="R402" i="8"/>
  <c r="AG361" i="12"/>
  <c r="K458" i="8"/>
  <c r="W439" i="12"/>
  <c r="O480" i="8"/>
  <c r="X439" i="12"/>
  <c r="AB439" i="12" s="1"/>
  <c r="Q480" i="8"/>
  <c r="M308" i="8"/>
  <c r="K256" i="8"/>
  <c r="X323" i="12"/>
  <c r="AB323" i="12" s="1"/>
  <c r="W323" i="12"/>
  <c r="O364" i="8"/>
  <c r="Q364" i="8"/>
  <c r="AK13" i="13"/>
  <c r="AM13" i="13" s="1"/>
  <c r="AL13" i="13"/>
  <c r="AN13" i="13" s="1"/>
  <c r="J109" i="8"/>
  <c r="R68" i="12"/>
  <c r="E359" i="8"/>
  <c r="S323" i="8"/>
  <c r="AK282" i="12"/>
  <c r="AM282" i="12" s="1"/>
  <c r="AL282" i="12"/>
  <c r="AN282" i="12" s="1"/>
  <c r="G551" i="8"/>
  <c r="S510" i="12"/>
  <c r="AC510" i="12" s="1"/>
  <c r="T510" i="12"/>
  <c r="AD510" i="12" s="1"/>
  <c r="F551" i="8"/>
  <c r="I398" i="8"/>
  <c r="C133" i="8"/>
  <c r="N255" i="8"/>
  <c r="L255" i="8"/>
  <c r="V214" i="12"/>
  <c r="Z214" i="12" s="1"/>
  <c r="U214" i="12"/>
  <c r="Y214" i="12" s="1"/>
  <c r="U93" i="12"/>
  <c r="Y93" i="12" s="1"/>
  <c r="V93" i="12"/>
  <c r="Z93" i="12" s="1"/>
  <c r="L134" i="8"/>
  <c r="N134" i="8"/>
  <c r="AG60" i="15"/>
  <c r="AH60" i="15"/>
  <c r="AJ60" i="15" s="1"/>
  <c r="H115" i="8"/>
  <c r="AG75" i="3"/>
  <c r="AI75" i="3" s="1"/>
  <c r="AH75" i="3"/>
  <c r="AJ75" i="3" s="1"/>
  <c r="P205" i="8"/>
  <c r="S209" i="12"/>
  <c r="AC209" i="12" s="1"/>
  <c r="T209" i="12"/>
  <c r="AD209" i="12" s="1"/>
  <c r="F250" i="8"/>
  <c r="G250" i="8"/>
  <c r="J390" i="8"/>
  <c r="R349" i="12"/>
  <c r="J133" i="8"/>
  <c r="R92" i="12"/>
  <c r="Q294" i="8"/>
  <c r="X253" i="12"/>
  <c r="O294" i="8"/>
  <c r="W253" i="12"/>
  <c r="AA253" i="12" s="1"/>
  <c r="R65" i="3"/>
  <c r="I236" i="8"/>
  <c r="P191" i="8"/>
  <c r="AK97" i="15"/>
  <c r="AM97" i="15" s="1"/>
  <c r="AL97" i="15"/>
  <c r="AN97" i="15" s="1"/>
  <c r="P298" i="8"/>
  <c r="I189" i="8"/>
  <c r="AH19" i="15"/>
  <c r="AJ19" i="15" s="1"/>
  <c r="AG19" i="15"/>
  <c r="AK28" i="13"/>
  <c r="AM28" i="13" s="1"/>
  <c r="AL28" i="13"/>
  <c r="AN28" i="13" s="1"/>
  <c r="V19" i="3"/>
  <c r="Z19" i="3" s="1"/>
  <c r="U19" i="3"/>
  <c r="Y19" i="3" s="1"/>
  <c r="R348" i="8"/>
  <c r="AG307" i="12"/>
  <c r="AH307" i="12"/>
  <c r="AJ307" i="12" s="1"/>
  <c r="X41" i="12"/>
  <c r="AB41" i="12" s="1"/>
  <c r="W41" i="12"/>
  <c r="O82" i="8"/>
  <c r="Q82" i="8"/>
  <c r="K474" i="8"/>
  <c r="V38" i="14"/>
  <c r="Z38" i="14" s="1"/>
  <c r="U38" i="14"/>
  <c r="Y38" i="14" s="1"/>
  <c r="AK7" i="13"/>
  <c r="AM7" i="13" s="1"/>
  <c r="AL7" i="13"/>
  <c r="F68" i="8"/>
  <c r="G68" i="8"/>
  <c r="T27" i="12"/>
  <c r="AD27" i="12" s="1"/>
  <c r="S27" i="12"/>
  <c r="K452" i="8"/>
  <c r="I197" i="8"/>
  <c r="T165" i="12"/>
  <c r="AD165" i="12" s="1"/>
  <c r="F206" i="8"/>
  <c r="G206" i="8"/>
  <c r="S165" i="12"/>
  <c r="J467" i="8"/>
  <c r="R426" i="12"/>
  <c r="V28" i="15"/>
  <c r="Z28" i="15" s="1"/>
  <c r="U28" i="15"/>
  <c r="P216" i="8"/>
  <c r="R29" i="13"/>
  <c r="S443" i="8"/>
  <c r="AL402" i="12"/>
  <c r="AN402" i="12" s="1"/>
  <c r="AK402" i="12"/>
  <c r="AM402" i="12" s="1"/>
  <c r="T40" i="15"/>
  <c r="AD40" i="15" s="1"/>
  <c r="S40" i="15"/>
  <c r="AC40" i="15" s="1"/>
  <c r="C215" i="8"/>
  <c r="AH19" i="16"/>
  <c r="AJ19" i="16" s="1"/>
  <c r="AG19" i="16"/>
  <c r="X34" i="3"/>
  <c r="W34" i="3"/>
  <c r="AA34" i="3" s="1"/>
  <c r="D234" i="8"/>
  <c r="K231" i="8"/>
  <c r="E481" i="8"/>
  <c r="R44" i="15"/>
  <c r="T101" i="3"/>
  <c r="AD101" i="3" s="1"/>
  <c r="S101" i="3"/>
  <c r="R9" i="15"/>
  <c r="O63" i="8"/>
  <c r="Q63" i="8"/>
  <c r="X22" i="12"/>
  <c r="AB22" i="12" s="1"/>
  <c r="W22" i="12"/>
  <c r="AA22" i="12" s="1"/>
  <c r="AK477" i="12"/>
  <c r="AM477" i="12" s="1"/>
  <c r="S518" i="8"/>
  <c r="AL477" i="12"/>
  <c r="AN477" i="12" s="1"/>
  <c r="X499" i="12"/>
  <c r="AB499" i="12" s="1"/>
  <c r="Q540" i="8"/>
  <c r="O540" i="8"/>
  <c r="W499" i="12"/>
  <c r="AH182" i="12"/>
  <c r="AJ182" i="12" s="1"/>
  <c r="R223" i="8"/>
  <c r="AG182" i="12"/>
  <c r="U63" i="15"/>
  <c r="Y63" i="15" s="1"/>
  <c r="V63" i="15"/>
  <c r="Z63" i="15" s="1"/>
  <c r="AL88" i="3"/>
  <c r="AN88" i="3" s="1"/>
  <c r="AK88" i="3"/>
  <c r="AM88" i="3" s="1"/>
  <c r="J196" i="8"/>
  <c r="R155" i="12"/>
  <c r="R399" i="12"/>
  <c r="J440" i="8"/>
  <c r="D261" i="8"/>
  <c r="H205" i="8"/>
  <c r="N322" i="8"/>
  <c r="L322" i="8"/>
  <c r="V281" i="12"/>
  <c r="Z281" i="12" s="1"/>
  <c r="U281" i="12"/>
  <c r="Y281" i="12" s="1"/>
  <c r="AG231" i="12"/>
  <c r="AI231" i="12" s="1"/>
  <c r="R272" i="8"/>
  <c r="AH231" i="12"/>
  <c r="AJ231" i="12" s="1"/>
  <c r="X153" i="12"/>
  <c r="AB153" i="12" s="1"/>
  <c r="O194" i="8"/>
  <c r="Q194" i="8"/>
  <c r="W153" i="12"/>
  <c r="J438" i="8"/>
  <c r="R397" i="12"/>
  <c r="E539" i="8"/>
  <c r="Q164" i="8"/>
  <c r="O164" i="8"/>
  <c r="W123" i="12"/>
  <c r="AA123" i="12" s="1"/>
  <c r="X123" i="12"/>
  <c r="AB123" i="12" s="1"/>
  <c r="R81" i="3"/>
  <c r="X93" i="15"/>
  <c r="AB93" i="15" s="1"/>
  <c r="W93" i="15"/>
  <c r="AA93" i="15" s="1"/>
  <c r="X23" i="12"/>
  <c r="AB23" i="12" s="1"/>
  <c r="W23" i="12"/>
  <c r="AA23" i="12" s="1"/>
  <c r="Q64" i="8"/>
  <c r="O64" i="8"/>
  <c r="R63" i="3"/>
  <c r="E146" i="8"/>
  <c r="D395" i="8"/>
  <c r="R175" i="8"/>
  <c r="AH134" i="12"/>
  <c r="AJ134" i="12" s="1"/>
  <c r="AG134" i="12"/>
  <c r="AG34" i="15"/>
  <c r="AH34" i="15"/>
  <c r="AJ34" i="15" s="1"/>
  <c r="G154" i="8"/>
  <c r="T113" i="12"/>
  <c r="AD113" i="12" s="1"/>
  <c r="F154" i="8"/>
  <c r="S113" i="12"/>
  <c r="AC113" i="12" s="1"/>
  <c r="AH474" i="12"/>
  <c r="AJ474" i="12" s="1"/>
  <c r="R515" i="8"/>
  <c r="AG474" i="12"/>
  <c r="AI474" i="12" s="1"/>
  <c r="P124" i="8"/>
  <c r="H493" i="8"/>
  <c r="F50" i="8"/>
  <c r="G50" i="8"/>
  <c r="S9" i="12"/>
  <c r="T9" i="12"/>
  <c r="AD9" i="12" s="1"/>
  <c r="U218" i="12"/>
  <c r="Y218" i="12" s="1"/>
  <c r="L259" i="8"/>
  <c r="N259" i="8"/>
  <c r="V218" i="12"/>
  <c r="Z218" i="12" s="1"/>
  <c r="J409" i="8"/>
  <c r="R368" i="12"/>
  <c r="AG178" i="12"/>
  <c r="AI178" i="12" s="1"/>
  <c r="AH178" i="12"/>
  <c r="AJ178" i="12" s="1"/>
  <c r="R219" i="8"/>
  <c r="R136" i="12"/>
  <c r="J177" i="8"/>
  <c r="T18" i="14"/>
  <c r="AD18" i="14" s="1"/>
  <c r="S18" i="14"/>
  <c r="AC18" i="14" s="1"/>
  <c r="AL445" i="12"/>
  <c r="AN445" i="12" s="1"/>
  <c r="S486" i="8"/>
  <c r="AK445" i="12"/>
  <c r="AM445" i="12" s="1"/>
  <c r="I447" i="8"/>
  <c r="M517" i="8"/>
  <c r="U37" i="15"/>
  <c r="Y37" i="15" s="1"/>
  <c r="V37" i="15"/>
  <c r="Z37" i="15" s="1"/>
  <c r="T132" i="12"/>
  <c r="AD132" i="12" s="1"/>
  <c r="G173" i="8"/>
  <c r="S132" i="12"/>
  <c r="AC132" i="12" s="1"/>
  <c r="F173" i="8"/>
  <c r="S10" i="14"/>
  <c r="T10" i="14"/>
  <c r="AD10" i="14" s="1"/>
  <c r="I265" i="8"/>
  <c r="G178" i="8"/>
  <c r="F178" i="8"/>
  <c r="T137" i="12"/>
  <c r="AD137" i="12" s="1"/>
  <c r="S137" i="12"/>
  <c r="P221" i="8"/>
  <c r="V42" i="14"/>
  <c r="Z42" i="14" s="1"/>
  <c r="U42" i="14"/>
  <c r="Y42" i="14" s="1"/>
  <c r="W10" i="3"/>
  <c r="AA10" i="3" s="1"/>
  <c r="X10" i="3"/>
  <c r="AB10" i="3" s="1"/>
  <c r="AH406" i="12"/>
  <c r="AJ406" i="12" s="1"/>
  <c r="R447" i="8"/>
  <c r="AG406" i="12"/>
  <c r="AI406" i="12" s="1"/>
  <c r="M120" i="8"/>
  <c r="W157" i="12"/>
  <c r="AA157" i="12" s="1"/>
  <c r="Q198" i="8"/>
  <c r="O198" i="8"/>
  <c r="X157" i="12"/>
  <c r="J481" i="8"/>
  <c r="R440" i="12"/>
  <c r="T21" i="3"/>
  <c r="AD21" i="3" s="1"/>
  <c r="S21" i="3"/>
  <c r="AC21" i="3" s="1"/>
  <c r="M115" i="8"/>
  <c r="H265" i="8"/>
  <c r="J479" i="8"/>
  <c r="R438" i="12"/>
  <c r="K114" i="8"/>
  <c r="D64" i="8"/>
  <c r="P337" i="8"/>
  <c r="E266" i="8"/>
  <c r="M317" i="8"/>
  <c r="Q402" i="8"/>
  <c r="X361" i="12"/>
  <c r="AB361" i="12" s="1"/>
  <c r="O402" i="8"/>
  <c r="W361" i="12"/>
  <c r="AG24" i="13"/>
  <c r="AH24" i="13"/>
  <c r="AJ24" i="13" s="1"/>
  <c r="J330" i="8"/>
  <c r="R289" i="12"/>
  <c r="X486" i="12"/>
  <c r="Q527" i="8"/>
  <c r="W486" i="12"/>
  <c r="AA486" i="12" s="1"/>
  <c r="O527" i="8"/>
  <c r="C74" i="8"/>
  <c r="C85" i="8"/>
  <c r="J415" i="8"/>
  <c r="R374" i="12"/>
  <c r="S348" i="8"/>
  <c r="AL307" i="12"/>
  <c r="AN307" i="12" s="1"/>
  <c r="AK307" i="12"/>
  <c r="AM307" i="12" s="1"/>
  <c r="S8" i="15"/>
  <c r="T8" i="15"/>
  <c r="AD8" i="15" s="1"/>
  <c r="H507" i="8"/>
  <c r="AG226" i="12"/>
  <c r="R267" i="8"/>
  <c r="AH226" i="12"/>
  <c r="AJ226" i="12" s="1"/>
  <c r="P440" i="8"/>
  <c r="F498" i="8"/>
  <c r="G498" i="8"/>
  <c r="S457" i="12"/>
  <c r="AC457" i="12" s="1"/>
  <c r="T457" i="12"/>
  <c r="AD457" i="12" s="1"/>
  <c r="M501" i="8"/>
  <c r="M313" i="8"/>
  <c r="J120" i="8"/>
  <c r="R79" i="12"/>
  <c r="M223" i="8"/>
  <c r="P159" i="8"/>
  <c r="F355" i="8"/>
  <c r="S314" i="12"/>
  <c r="AC314" i="12" s="1"/>
  <c r="T314" i="12"/>
  <c r="AD314" i="12" s="1"/>
  <c r="G355" i="8"/>
  <c r="M396" i="8"/>
  <c r="K439" i="8"/>
  <c r="O487" i="8"/>
  <c r="X446" i="12"/>
  <c r="AB446" i="12" s="1"/>
  <c r="Q487" i="8"/>
  <c r="W446" i="12"/>
  <c r="AG16" i="12"/>
  <c r="AI16" i="12" s="1"/>
  <c r="AH16" i="12"/>
  <c r="AJ16" i="12" s="1"/>
  <c r="R57" i="8"/>
  <c r="AG11" i="15"/>
  <c r="AH11" i="15"/>
  <c r="AJ11" i="15" s="1"/>
  <c r="C482" i="8"/>
  <c r="X76" i="15"/>
  <c r="AB76" i="15" s="1"/>
  <c r="W76" i="15"/>
  <c r="N150" i="8"/>
  <c r="U109" i="12"/>
  <c r="Y109" i="12" s="1"/>
  <c r="L150" i="8"/>
  <c r="V109" i="12"/>
  <c r="Z109" i="12" s="1"/>
  <c r="R440" i="8"/>
  <c r="AH399" i="12"/>
  <c r="AJ399" i="12" s="1"/>
  <c r="AG399" i="12"/>
  <c r="E520" i="8"/>
  <c r="AK182" i="12"/>
  <c r="AM182" i="12" s="1"/>
  <c r="S223" i="8"/>
  <c r="AL182" i="12"/>
  <c r="AN182" i="12" s="1"/>
  <c r="AG444" i="12"/>
  <c r="R485" i="8"/>
  <c r="AH444" i="12"/>
  <c r="AJ444" i="12" s="1"/>
  <c r="J515" i="8"/>
  <c r="R474" i="12"/>
  <c r="S224" i="8"/>
  <c r="AK183" i="12"/>
  <c r="AM183" i="12" s="1"/>
  <c r="AL183" i="12"/>
  <c r="AN183" i="12" s="1"/>
  <c r="E397" i="8"/>
  <c r="U102" i="15"/>
  <c r="Y102" i="15" s="1"/>
  <c r="V102" i="15"/>
  <c r="Z102" i="15" s="1"/>
  <c r="C109" i="8"/>
  <c r="Q337" i="8"/>
  <c r="X296" i="12"/>
  <c r="AB296" i="12" s="1"/>
  <c r="W296" i="12"/>
  <c r="O337" i="8"/>
  <c r="U7" i="3"/>
  <c r="V7" i="3"/>
  <c r="Z7" i="3" s="1"/>
  <c r="W25" i="3"/>
  <c r="AA25" i="3" s="1"/>
  <c r="X25" i="3"/>
  <c r="AB25" i="3" s="1"/>
  <c r="S70" i="15"/>
  <c r="AC70" i="15" s="1"/>
  <c r="T70" i="15"/>
  <c r="AD70" i="15" s="1"/>
  <c r="U178" i="12"/>
  <c r="L219" i="8"/>
  <c r="N219" i="8"/>
  <c r="V178" i="12"/>
  <c r="Z178" i="12" s="1"/>
  <c r="S494" i="12"/>
  <c r="AC494" i="12" s="1"/>
  <c r="G535" i="8"/>
  <c r="T494" i="12"/>
  <c r="AD494" i="12" s="1"/>
  <c r="F535" i="8"/>
  <c r="K359" i="8"/>
  <c r="E284" i="8"/>
  <c r="K298" i="8"/>
  <c r="U22" i="14"/>
  <c r="Y22" i="14" s="1"/>
  <c r="V22" i="14"/>
  <c r="Z22" i="14" s="1"/>
  <c r="T103" i="12"/>
  <c r="AD103" i="12" s="1"/>
  <c r="F144" i="8"/>
  <c r="G144" i="8"/>
  <c r="S103" i="12"/>
  <c r="AC103" i="12" s="1"/>
  <c r="P369" i="8"/>
  <c r="AG278" i="12"/>
  <c r="R319" i="8"/>
  <c r="AH278" i="12"/>
  <c r="AJ278" i="12" s="1"/>
  <c r="AK17" i="15"/>
  <c r="AM17" i="15" s="1"/>
  <c r="AL17" i="15"/>
  <c r="AN17" i="15" s="1"/>
  <c r="P379" i="8"/>
  <c r="Q439" i="8"/>
  <c r="X398" i="12"/>
  <c r="AB398" i="12" s="1"/>
  <c r="W398" i="12"/>
  <c r="AA398" i="12" s="1"/>
  <c r="O439" i="8"/>
  <c r="P51" i="8"/>
  <c r="J518" i="8"/>
  <c r="R477" i="12"/>
  <c r="P474" i="8"/>
  <c r="X37" i="3"/>
  <c r="AB37" i="3" s="1"/>
  <c r="W37" i="3"/>
  <c r="AA37" i="3" s="1"/>
  <c r="M369" i="8"/>
  <c r="H283" i="8"/>
  <c r="W475" i="12"/>
  <c r="O516" i="8"/>
  <c r="Q516" i="8"/>
  <c r="X475" i="12"/>
  <c r="AB475" i="12" s="1"/>
  <c r="D282" i="8"/>
  <c r="R108" i="12"/>
  <c r="J149" i="8"/>
  <c r="AG493" i="12"/>
  <c r="AI493" i="12" s="1"/>
  <c r="AH493" i="12"/>
  <c r="AJ493" i="12" s="1"/>
  <c r="R534" i="8"/>
  <c r="S324" i="8"/>
  <c r="AK283" i="12"/>
  <c r="AM283" i="12" s="1"/>
  <c r="AL283" i="12"/>
  <c r="AN283" i="12" s="1"/>
  <c r="U23" i="12"/>
  <c r="Y23" i="12" s="1"/>
  <c r="V23" i="12"/>
  <c r="Z23" i="12" s="1"/>
  <c r="N64" i="8"/>
  <c r="L64" i="8"/>
  <c r="I213" i="8"/>
  <c r="E297" i="8"/>
  <c r="K408" i="8"/>
  <c r="R33" i="3"/>
  <c r="AG45" i="3"/>
  <c r="AI45" i="3" s="1"/>
  <c r="AH45" i="3"/>
  <c r="AJ45" i="3" s="1"/>
  <c r="P266" i="8"/>
  <c r="V276" i="12"/>
  <c r="Z276" i="12" s="1"/>
  <c r="U276" i="12"/>
  <c r="Y276" i="12" s="1"/>
  <c r="N317" i="8"/>
  <c r="L317" i="8"/>
  <c r="AH176" i="12"/>
  <c r="AJ176" i="12" s="1"/>
  <c r="R217" i="8"/>
  <c r="AG176" i="12"/>
  <c r="K406" i="8"/>
  <c r="C105" i="8"/>
  <c r="I461" i="8"/>
  <c r="AH40" i="12"/>
  <c r="AJ40" i="12" s="1"/>
  <c r="AG40" i="12"/>
  <c r="AI40" i="12" s="1"/>
  <c r="R81" i="8"/>
  <c r="AH36" i="14"/>
  <c r="AJ36" i="14" s="1"/>
  <c r="AG36" i="14"/>
  <c r="V288" i="12"/>
  <c r="Z288" i="12" s="1"/>
  <c r="U288" i="12"/>
  <c r="Y288" i="12" s="1"/>
  <c r="L329" i="8"/>
  <c r="N329" i="8"/>
  <c r="P168" i="8"/>
  <c r="P234" i="8"/>
  <c r="V81" i="15"/>
  <c r="Z81" i="15" s="1"/>
  <c r="U81" i="15"/>
  <c r="T245" i="12"/>
  <c r="AD245" i="12" s="1"/>
  <c r="G286" i="8"/>
  <c r="F286" i="8"/>
  <c r="S245" i="12"/>
  <c r="AG18" i="3"/>
  <c r="AH18" i="3"/>
  <c r="AJ18" i="3" s="1"/>
  <c r="E372" i="8"/>
  <c r="M237" i="8"/>
  <c r="C101" i="8"/>
  <c r="P346" i="8"/>
  <c r="AH172" i="12"/>
  <c r="AJ172" i="12" s="1"/>
  <c r="R213" i="8"/>
  <c r="AG172" i="12"/>
  <c r="AI172" i="12" s="1"/>
  <c r="J454" i="8"/>
  <c r="R413" i="12"/>
  <c r="R381" i="12"/>
  <c r="J422" i="8"/>
  <c r="X31" i="3"/>
  <c r="AB31" i="3" s="1"/>
  <c r="W31" i="3"/>
  <c r="AA31" i="3" s="1"/>
  <c r="U438" i="12"/>
  <c r="Y438" i="12" s="1"/>
  <c r="L479" i="8"/>
  <c r="N479" i="8"/>
  <c r="V438" i="12"/>
  <c r="Z438" i="12" s="1"/>
  <c r="O347" i="8"/>
  <c r="X306" i="12"/>
  <c r="AB306" i="12" s="1"/>
  <c r="W306" i="12"/>
  <c r="Q347" i="8"/>
  <c r="K496" i="8"/>
  <c r="AH93" i="3"/>
  <c r="AJ93" i="3" s="1"/>
  <c r="AG93" i="3"/>
  <c r="R445" i="12"/>
  <c r="J486" i="8"/>
  <c r="S391" i="8"/>
  <c r="AK350" i="12"/>
  <c r="AM350" i="12" s="1"/>
  <c r="AL350" i="12"/>
  <c r="AN350" i="12" s="1"/>
  <c r="V297" i="12"/>
  <c r="Z297" i="12" s="1"/>
  <c r="U297" i="12"/>
  <c r="Y297" i="12" s="1"/>
  <c r="N338" i="8"/>
  <c r="L338" i="8"/>
  <c r="AH69" i="3"/>
  <c r="AJ69" i="3" s="1"/>
  <c r="AG69" i="3"/>
  <c r="AG46" i="15"/>
  <c r="AH46" i="15"/>
  <c r="AJ46" i="15" s="1"/>
  <c r="O419" i="8"/>
  <c r="X378" i="12"/>
  <c r="W378" i="12"/>
  <c r="AA378" i="12" s="1"/>
  <c r="Q419" i="8"/>
  <c r="R251" i="8"/>
  <c r="AH210" i="12"/>
  <c r="AJ210" i="12" s="1"/>
  <c r="AG210" i="12"/>
  <c r="K142" i="8"/>
  <c r="P496" i="8"/>
  <c r="W15" i="13"/>
  <c r="AA15" i="13" s="1"/>
  <c r="X15" i="13"/>
  <c r="R89" i="15"/>
  <c r="AK210" i="12"/>
  <c r="AM210" i="12" s="1"/>
  <c r="AL210" i="12"/>
  <c r="AN210" i="12" s="1"/>
  <c r="S251" i="8"/>
  <c r="H333" i="8"/>
  <c r="C517" i="8"/>
  <c r="R519" i="8"/>
  <c r="AH478" i="12"/>
  <c r="AJ478" i="12" s="1"/>
  <c r="AG478" i="12"/>
  <c r="AI478" i="12" s="1"/>
  <c r="K465" i="8"/>
  <c r="AH95" i="3"/>
  <c r="AJ95" i="3" s="1"/>
  <c r="AG95" i="3"/>
  <c r="U309" i="12"/>
  <c r="Y309" i="12" s="1"/>
  <c r="V309" i="12"/>
  <c r="Z309" i="12" s="1"/>
  <c r="N350" i="8"/>
  <c r="L350" i="8"/>
  <c r="V311" i="12"/>
  <c r="Z311" i="12" s="1"/>
  <c r="U311" i="12"/>
  <c r="Y311" i="12" s="1"/>
  <c r="L352" i="8"/>
  <c r="N352" i="8"/>
  <c r="M451" i="8"/>
  <c r="R125" i="12"/>
  <c r="J166" i="8"/>
  <c r="C481" i="8"/>
  <c r="AH22" i="3"/>
  <c r="AJ22" i="3" s="1"/>
  <c r="AG22" i="3"/>
  <c r="AI22" i="3" s="1"/>
  <c r="K60" i="8"/>
  <c r="G372" i="8"/>
  <c r="S331" i="12"/>
  <c r="AC331" i="12" s="1"/>
  <c r="F372" i="8"/>
  <c r="T331" i="12"/>
  <c r="AD331" i="12" s="1"/>
  <c r="G483" i="8"/>
  <c r="F483" i="8"/>
  <c r="S442" i="12"/>
  <c r="AC442" i="12" s="1"/>
  <c r="T442" i="12"/>
  <c r="AD442" i="12" s="1"/>
  <c r="K49" i="8"/>
  <c r="R10" i="14"/>
  <c r="J175" i="8"/>
  <c r="R134" i="12"/>
  <c r="U318" i="12"/>
  <c r="Y318" i="12" s="1"/>
  <c r="N359" i="8"/>
  <c r="L359" i="8"/>
  <c r="V318" i="12"/>
  <c r="Z318" i="12" s="1"/>
  <c r="M444" i="8"/>
  <c r="M61" i="8"/>
  <c r="P279" i="8"/>
  <c r="U422" i="12"/>
  <c r="Y422" i="12" s="1"/>
  <c r="V422" i="12"/>
  <c r="Z422" i="12" s="1"/>
  <c r="L463" i="8"/>
  <c r="N463" i="8"/>
  <c r="I323" i="8"/>
  <c r="P485" i="8"/>
  <c r="AG438" i="12"/>
  <c r="AI438" i="12" s="1"/>
  <c r="AH438" i="12"/>
  <c r="AJ438" i="12" s="1"/>
  <c r="R479" i="8"/>
  <c r="W73" i="3"/>
  <c r="X73" i="3"/>
  <c r="AB73" i="3" s="1"/>
  <c r="I434" i="8"/>
  <c r="R25" i="15"/>
  <c r="E455" i="8"/>
  <c r="AG496" i="12"/>
  <c r="R537" i="8"/>
  <c r="AH496" i="12"/>
  <c r="AJ496" i="12" s="1"/>
  <c r="X466" i="12"/>
  <c r="AB466" i="12" s="1"/>
  <c r="O507" i="8"/>
  <c r="W466" i="12"/>
  <c r="Q507" i="8"/>
  <c r="AG19" i="3"/>
  <c r="AH19" i="3"/>
  <c r="AJ19" i="3" s="1"/>
  <c r="F202" i="8"/>
  <c r="G202" i="8"/>
  <c r="T161" i="12"/>
  <c r="AD161" i="12" s="1"/>
  <c r="S161" i="12"/>
  <c r="AC161" i="12" s="1"/>
  <c r="T54" i="15"/>
  <c r="AD54" i="15" s="1"/>
  <c r="S54" i="15"/>
  <c r="AC54" i="15" s="1"/>
  <c r="H145" i="8"/>
  <c r="R442" i="12"/>
  <c r="J483" i="8"/>
  <c r="T171" i="12"/>
  <c r="AD171" i="12" s="1"/>
  <c r="S171" i="12"/>
  <c r="AC171" i="12" s="1"/>
  <c r="G212" i="8"/>
  <c r="F212" i="8"/>
  <c r="AH94" i="15"/>
  <c r="AJ94" i="15" s="1"/>
  <c r="AG94" i="15"/>
  <c r="L99" i="8"/>
  <c r="V58" i="12"/>
  <c r="Z58" i="12" s="1"/>
  <c r="N99" i="8"/>
  <c r="U58" i="12"/>
  <c r="Y58" i="12" s="1"/>
  <c r="S446" i="8"/>
  <c r="AK405" i="12"/>
  <c r="AM405" i="12" s="1"/>
  <c r="AL405" i="12"/>
  <c r="AN405" i="12" s="1"/>
  <c r="F80" i="8"/>
  <c r="T39" i="12"/>
  <c r="AD39" i="12" s="1"/>
  <c r="G80" i="8"/>
  <c r="S39" i="12"/>
  <c r="H336" i="8"/>
  <c r="K271" i="8"/>
  <c r="E122" i="8"/>
  <c r="H460" i="8"/>
  <c r="C112" i="8"/>
  <c r="U100" i="12"/>
  <c r="Y100" i="12" s="1"/>
  <c r="V100" i="12"/>
  <c r="Z100" i="12" s="1"/>
  <c r="L141" i="8"/>
  <c r="N141" i="8"/>
  <c r="L498" i="8"/>
  <c r="V457" i="12"/>
  <c r="Z457" i="12" s="1"/>
  <c r="U457" i="12"/>
  <c r="N498" i="8"/>
  <c r="AH34" i="12"/>
  <c r="AJ34" i="12" s="1"/>
  <c r="AG34" i="12"/>
  <c r="AI34" i="12" s="1"/>
  <c r="R75" i="8"/>
  <c r="R253" i="12"/>
  <c r="J294" i="8"/>
  <c r="P116" i="8"/>
  <c r="R93" i="3"/>
  <c r="AH73" i="15"/>
  <c r="AJ73" i="15" s="1"/>
  <c r="AG73" i="15"/>
  <c r="K384" i="8"/>
  <c r="N56" i="8"/>
  <c r="L56" i="8"/>
  <c r="U15" i="12"/>
  <c r="Y15" i="12" s="1"/>
  <c r="V15" i="12"/>
  <c r="Z15" i="12" s="1"/>
  <c r="C131" i="8"/>
  <c r="P251" i="8"/>
  <c r="AK391" i="12"/>
  <c r="AM391" i="12" s="1"/>
  <c r="S432" i="8"/>
  <c r="AL391" i="12"/>
  <c r="AN391" i="12" s="1"/>
  <c r="C551" i="8"/>
  <c r="I241" i="8"/>
  <c r="P538" i="8"/>
  <c r="M356" i="8"/>
  <c r="R75" i="3"/>
  <c r="M205" i="8"/>
  <c r="H406" i="8"/>
  <c r="K513" i="8"/>
  <c r="M276" i="8"/>
  <c r="C390" i="8"/>
  <c r="H542" i="8"/>
  <c r="S59" i="3"/>
  <c r="T59" i="3"/>
  <c r="AD59" i="3" s="1"/>
  <c r="C508" i="8"/>
  <c r="R27" i="13"/>
  <c r="D538" i="8"/>
  <c r="AK26" i="13"/>
  <c r="AM26" i="13" s="1"/>
  <c r="AL26" i="13"/>
  <c r="AG306" i="12"/>
  <c r="R347" i="8"/>
  <c r="AH306" i="12"/>
  <c r="AJ306" i="12" s="1"/>
  <c r="J427" i="8"/>
  <c r="R386" i="12"/>
  <c r="I56" i="8"/>
  <c r="D194" i="8"/>
  <c r="C266" i="8"/>
  <c r="I538" i="8"/>
  <c r="R408" i="8"/>
  <c r="AG367" i="12"/>
  <c r="AH367" i="12"/>
  <c r="AJ367" i="12" s="1"/>
  <c r="W494" i="12"/>
  <c r="AA494" i="12" s="1"/>
  <c r="X494" i="12"/>
  <c r="AB494" i="12" s="1"/>
  <c r="O535" i="8"/>
  <c r="Q535" i="8"/>
  <c r="E289" i="8"/>
  <c r="D448" i="8"/>
  <c r="J297" i="8"/>
  <c r="R256" i="12"/>
  <c r="S491" i="12"/>
  <c r="G532" i="8"/>
  <c r="F532" i="8"/>
  <c r="T491" i="12"/>
  <c r="AD491" i="12" s="1"/>
  <c r="R29" i="15"/>
  <c r="AG356" i="12"/>
  <c r="AI356" i="12" s="1"/>
  <c r="AH356" i="12"/>
  <c r="AJ356" i="12" s="1"/>
  <c r="R397" i="8"/>
  <c r="U349" i="12"/>
  <c r="Y349" i="12" s="1"/>
  <c r="L390" i="8"/>
  <c r="N390" i="8"/>
  <c r="V349" i="12"/>
  <c r="Z349" i="12" s="1"/>
  <c r="I82" i="8"/>
  <c r="P119" i="8"/>
  <c r="U444" i="12"/>
  <c r="Y444" i="12" s="1"/>
  <c r="N485" i="8"/>
  <c r="V444" i="12"/>
  <c r="Z444" i="12" s="1"/>
  <c r="L485" i="8"/>
  <c r="M128" i="8"/>
  <c r="L158" i="8"/>
  <c r="V117" i="12"/>
  <c r="Z117" i="12" s="1"/>
  <c r="N158" i="8"/>
  <c r="U117" i="12"/>
  <c r="Y117" i="12" s="1"/>
  <c r="J110" i="8"/>
  <c r="R69" i="12"/>
  <c r="R463" i="12"/>
  <c r="J504" i="8"/>
  <c r="D111" i="8"/>
  <c r="W463" i="12"/>
  <c r="O504" i="8"/>
  <c r="Q504" i="8"/>
  <c r="X463" i="12"/>
  <c r="AB463" i="12" s="1"/>
  <c r="K277" i="8"/>
  <c r="I328" i="8"/>
  <c r="O320" i="8"/>
  <c r="W279" i="12"/>
  <c r="AA279" i="12" s="1"/>
  <c r="Q320" i="8"/>
  <c r="X279" i="12"/>
  <c r="P550" i="8"/>
  <c r="R550" i="8"/>
  <c r="AH509" i="12"/>
  <c r="AJ509" i="12" s="1"/>
  <c r="AG509" i="12"/>
  <c r="AI509" i="12" s="1"/>
  <c r="D151" i="8"/>
  <c r="E187" i="8"/>
  <c r="V17" i="13"/>
  <c r="Z17" i="13" s="1"/>
  <c r="U17" i="13"/>
  <c r="Y17" i="13" s="1"/>
  <c r="U324" i="12"/>
  <c r="V324" i="12"/>
  <c r="Z324" i="12" s="1"/>
  <c r="N365" i="8"/>
  <c r="L365" i="8"/>
  <c r="R231" i="12"/>
  <c r="J272" i="8"/>
  <c r="S66" i="3"/>
  <c r="T66" i="3"/>
  <c r="AD66" i="3" s="1"/>
  <c r="E228" i="8"/>
  <c r="Q372" i="8"/>
  <c r="X331" i="12"/>
  <c r="AB331" i="12" s="1"/>
  <c r="O372" i="8"/>
  <c r="W331" i="12"/>
  <c r="K137" i="8"/>
  <c r="E360" i="8"/>
  <c r="AH118" i="12"/>
  <c r="AJ118" i="12" s="1"/>
  <c r="AG118" i="12"/>
  <c r="AI118" i="12" s="1"/>
  <c r="R159" i="8"/>
  <c r="R132" i="12"/>
  <c r="J173" i="8"/>
  <c r="K141" i="8"/>
  <c r="E407" i="8"/>
  <c r="S101" i="15"/>
  <c r="AC101" i="15" s="1"/>
  <c r="T101" i="15"/>
  <c r="AD101" i="15" s="1"/>
  <c r="I396" i="8"/>
  <c r="M135" i="8"/>
  <c r="AH32" i="3"/>
  <c r="AJ32" i="3" s="1"/>
  <c r="AG32" i="3"/>
  <c r="AI32" i="3" s="1"/>
  <c r="O521" i="8"/>
  <c r="X480" i="12"/>
  <c r="AB480" i="12" s="1"/>
  <c r="W480" i="12"/>
  <c r="Q521" i="8"/>
  <c r="AL104" i="3"/>
  <c r="AN104" i="3" s="1"/>
  <c r="AK104" i="3"/>
  <c r="AM104" i="3" s="1"/>
  <c r="C469" i="8"/>
  <c r="X209" i="12"/>
  <c r="AB209" i="12" s="1"/>
  <c r="W209" i="12"/>
  <c r="O250" i="8"/>
  <c r="Q250" i="8"/>
  <c r="C288" i="8"/>
  <c r="G77" i="8"/>
  <c r="F77" i="8"/>
  <c r="T36" i="12"/>
  <c r="AD36" i="12" s="1"/>
  <c r="S36" i="12"/>
  <c r="M239" i="8"/>
  <c r="G325" i="8"/>
  <c r="F325" i="8"/>
  <c r="S284" i="12"/>
  <c r="AC284" i="12" s="1"/>
  <c r="T284" i="12"/>
  <c r="AD284" i="12" s="1"/>
  <c r="C166" i="8"/>
  <c r="AK149" i="12"/>
  <c r="AM149" i="12" s="1"/>
  <c r="AL149" i="12"/>
  <c r="AN149" i="12" s="1"/>
  <c r="S190" i="8"/>
  <c r="AL137" i="12"/>
  <c r="AN137" i="12" s="1"/>
  <c r="AK137" i="12"/>
  <c r="AM137" i="12" s="1"/>
  <c r="S178" i="8"/>
  <c r="H170" i="8"/>
  <c r="M329" i="8"/>
  <c r="W25" i="14"/>
  <c r="AA25" i="14" s="1"/>
  <c r="X25" i="14"/>
  <c r="AB25" i="14" s="1"/>
  <c r="O308" i="8"/>
  <c r="W267" i="12"/>
  <c r="AA267" i="12" s="1"/>
  <c r="X267" i="12"/>
  <c r="Q308" i="8"/>
  <c r="K413" i="8"/>
  <c r="X58" i="3"/>
  <c r="AB58" i="3" s="1"/>
  <c r="W58" i="3"/>
  <c r="AA58" i="3" s="1"/>
  <c r="AH105" i="15"/>
  <c r="AJ105" i="15" s="1"/>
  <c r="AG105" i="15"/>
  <c r="I131" i="8"/>
  <c r="E117" i="8"/>
  <c r="O158" i="8"/>
  <c r="W117" i="12"/>
  <c r="AA117" i="12" s="1"/>
  <c r="X117" i="12"/>
  <c r="AB117" i="12" s="1"/>
  <c r="Q158" i="8"/>
  <c r="AL98" i="12"/>
  <c r="AN98" i="12" s="1"/>
  <c r="S139" i="8"/>
  <c r="AK98" i="12"/>
  <c r="AM98" i="12" s="1"/>
  <c r="J304" i="8"/>
  <c r="R263" i="12"/>
  <c r="I289" i="8"/>
  <c r="C421" i="8"/>
  <c r="E395" i="8"/>
  <c r="Q310" i="8"/>
  <c r="O310" i="8"/>
  <c r="X269" i="12"/>
  <c r="AB269" i="12" s="1"/>
  <c r="W269" i="12"/>
  <c r="T70" i="12"/>
  <c r="AD70" i="12" s="1"/>
  <c r="S70" i="12"/>
  <c r="F111" i="8"/>
  <c r="G111" i="8"/>
  <c r="M456" i="8"/>
  <c r="M381" i="8"/>
  <c r="M58" i="8"/>
  <c r="V22" i="15"/>
  <c r="Z22" i="15" s="1"/>
  <c r="U22" i="15"/>
  <c r="Y22" i="15" s="1"/>
  <c r="M377" i="8"/>
  <c r="AG364" i="12"/>
  <c r="AI364" i="12" s="1"/>
  <c r="R405" i="8"/>
  <c r="AH364" i="12"/>
  <c r="AJ364" i="12" s="1"/>
  <c r="P552" i="8"/>
  <c r="M479" i="8"/>
  <c r="N491" i="8"/>
  <c r="L491" i="8"/>
  <c r="U450" i="12"/>
  <c r="V450" i="12"/>
  <c r="Z450" i="12" s="1"/>
  <c r="AH41" i="12"/>
  <c r="AJ41" i="12" s="1"/>
  <c r="AG41" i="12"/>
  <c r="AI41" i="12" s="1"/>
  <c r="R82" i="8"/>
  <c r="I87" i="8"/>
  <c r="D484" i="8"/>
  <c r="K372" i="8"/>
  <c r="X54" i="15"/>
  <c r="W54" i="15"/>
  <c r="AA54" i="15" s="1"/>
  <c r="H233" i="8"/>
  <c r="E311" i="8"/>
  <c r="O110" i="8"/>
  <c r="Q110" i="8"/>
  <c r="W69" i="12"/>
  <c r="AA69" i="12" s="1"/>
  <c r="X69" i="12"/>
  <c r="AB69" i="12" s="1"/>
  <c r="W251" i="12"/>
  <c r="Q292" i="8"/>
  <c r="X251" i="12"/>
  <c r="AB251" i="12" s="1"/>
  <c r="O292" i="8"/>
  <c r="U269" i="12"/>
  <c r="L310" i="8"/>
  <c r="N310" i="8"/>
  <c r="V269" i="12"/>
  <c r="Z269" i="12" s="1"/>
  <c r="C366" i="8"/>
  <c r="T42" i="14"/>
  <c r="AD42" i="14" s="1"/>
  <c r="S42" i="14"/>
  <c r="AC42" i="14" s="1"/>
  <c r="AH303" i="12"/>
  <c r="AJ303" i="12" s="1"/>
  <c r="AG303" i="12"/>
  <c r="R344" i="8"/>
  <c r="C386" i="8"/>
  <c r="T293" i="12"/>
  <c r="AD293" i="12" s="1"/>
  <c r="F334" i="8"/>
  <c r="S293" i="12"/>
  <c r="AC293" i="12" s="1"/>
  <c r="G334" i="8"/>
  <c r="R8" i="15"/>
  <c r="R27" i="12"/>
  <c r="J68" i="8"/>
  <c r="K538" i="8"/>
  <c r="H279" i="8"/>
  <c r="D51" i="8"/>
  <c r="H212" i="8"/>
  <c r="AG180" i="12"/>
  <c r="AI180" i="12" s="1"/>
  <c r="R221" i="8"/>
  <c r="AH180" i="12"/>
  <c r="AJ180" i="12" s="1"/>
  <c r="D407" i="8"/>
  <c r="AK98" i="3"/>
  <c r="AM98" i="3" s="1"/>
  <c r="AL98" i="3"/>
  <c r="AN98" i="3" s="1"/>
  <c r="L505" i="8"/>
  <c r="N505" i="8"/>
  <c r="U464" i="12"/>
  <c r="Y464" i="12" s="1"/>
  <c r="V464" i="12"/>
  <c r="Z464" i="12" s="1"/>
  <c r="D241" i="8"/>
  <c r="X62" i="3"/>
  <c r="AB62" i="3" s="1"/>
  <c r="W62" i="3"/>
  <c r="AA62" i="3" s="1"/>
  <c r="I93" i="8"/>
  <c r="H343" i="8"/>
  <c r="I338" i="8"/>
  <c r="S71" i="12"/>
  <c r="AC71" i="12" s="1"/>
  <c r="G112" i="8"/>
  <c r="T71" i="12"/>
  <c r="AD71" i="12" s="1"/>
  <c r="F112" i="8"/>
  <c r="M264" i="8"/>
  <c r="U35" i="15"/>
  <c r="V35" i="15"/>
  <c r="Z35" i="15" s="1"/>
  <c r="W53" i="3"/>
  <c r="AA53" i="3" s="1"/>
  <c r="X53" i="3"/>
  <c r="AB53" i="3" s="1"/>
  <c r="M267" i="8"/>
  <c r="E210" i="8"/>
  <c r="R14" i="13"/>
  <c r="P165" i="8"/>
  <c r="U418" i="12"/>
  <c r="Y418" i="12" s="1"/>
  <c r="V418" i="12"/>
  <c r="Z418" i="12" s="1"/>
  <c r="N459" i="8"/>
  <c r="L459" i="8"/>
  <c r="T75" i="15"/>
  <c r="AD75" i="15" s="1"/>
  <c r="S75" i="15"/>
  <c r="V56" i="15"/>
  <c r="Z56" i="15" s="1"/>
  <c r="U56" i="15"/>
  <c r="Y56" i="15" s="1"/>
  <c r="D525" i="8"/>
  <c r="D54" i="8"/>
  <c r="C181" i="8"/>
  <c r="AL16" i="12"/>
  <c r="AN16" i="12" s="1"/>
  <c r="S57" i="8"/>
  <c r="AK16" i="12"/>
  <c r="AM16" i="12" s="1"/>
  <c r="N117" i="8"/>
  <c r="U76" i="12"/>
  <c r="Y76" i="12" s="1"/>
  <c r="V76" i="12"/>
  <c r="Z76" i="12" s="1"/>
  <c r="L117" i="8"/>
  <c r="C525" i="8"/>
  <c r="K213" i="8"/>
  <c r="AG41" i="14"/>
  <c r="AH41" i="14"/>
  <c r="AJ41" i="14" s="1"/>
  <c r="M263" i="8"/>
  <c r="AG13" i="16"/>
  <c r="AH13" i="16"/>
  <c r="AJ13" i="16" s="1"/>
  <c r="R50" i="15"/>
  <c r="R171" i="12"/>
  <c r="J212" i="8"/>
  <c r="AL23" i="13"/>
  <c r="AN23" i="13" s="1"/>
  <c r="AK23" i="13"/>
  <c r="AM23" i="13" s="1"/>
  <c r="AL179" i="12"/>
  <c r="AN179" i="12" s="1"/>
  <c r="S220" i="8"/>
  <c r="AK179" i="12"/>
  <c r="AM179" i="12" s="1"/>
  <c r="G413" i="8"/>
  <c r="S372" i="12"/>
  <c r="AC372" i="12" s="1"/>
  <c r="F413" i="8"/>
  <c r="T372" i="12"/>
  <c r="AD372" i="12" s="1"/>
  <c r="D99" i="8"/>
  <c r="M224" i="8"/>
  <c r="P345" i="8"/>
  <c r="C334" i="8"/>
  <c r="D163" i="8"/>
  <c r="E439" i="8"/>
  <c r="H334" i="8"/>
  <c r="P226" i="8"/>
  <c r="AH217" i="12"/>
  <c r="AJ217" i="12" s="1"/>
  <c r="R258" i="8"/>
  <c r="AG217" i="12"/>
  <c r="I366" i="8"/>
  <c r="T420" i="12"/>
  <c r="AD420" i="12" s="1"/>
  <c r="G461" i="8"/>
  <c r="S420" i="12"/>
  <c r="AC420" i="12" s="1"/>
  <c r="F461" i="8"/>
  <c r="W88" i="15"/>
  <c r="X88" i="15"/>
  <c r="AB88" i="15" s="1"/>
  <c r="J154" i="8"/>
  <c r="R113" i="12"/>
  <c r="S31" i="14"/>
  <c r="AC31" i="14" s="1"/>
  <c r="T31" i="14"/>
  <c r="AD31" i="14" s="1"/>
  <c r="C218" i="8"/>
  <c r="AK32" i="12"/>
  <c r="AM32" i="12" s="1"/>
  <c r="AL32" i="12"/>
  <c r="AN32" i="12" s="1"/>
  <c r="S73" i="8"/>
  <c r="F518" i="8"/>
  <c r="S477" i="12"/>
  <c r="T477" i="12"/>
  <c r="AD477" i="12" s="1"/>
  <c r="G518" i="8"/>
  <c r="R436" i="8"/>
  <c r="AG395" i="12"/>
  <c r="AH395" i="12"/>
  <c r="AJ395" i="12" s="1"/>
  <c r="V259" i="12"/>
  <c r="Z259" i="12" s="1"/>
  <c r="N300" i="8"/>
  <c r="L300" i="8"/>
  <c r="U259" i="12"/>
  <c r="Y259" i="12" s="1"/>
  <c r="AH149" i="12"/>
  <c r="AJ149" i="12" s="1"/>
  <c r="R190" i="8"/>
  <c r="AG149" i="12"/>
  <c r="AI149" i="12" s="1"/>
  <c r="C423" i="8"/>
  <c r="AK327" i="12"/>
  <c r="S368" i="8"/>
  <c r="AL327" i="12"/>
  <c r="AN327" i="12" s="1"/>
  <c r="G210" i="8"/>
  <c r="T169" i="12"/>
  <c r="AD169" i="12" s="1"/>
  <c r="S169" i="12"/>
  <c r="F210" i="8"/>
  <c r="AL309" i="12"/>
  <c r="AN309" i="12" s="1"/>
  <c r="AK309" i="12"/>
  <c r="AM309" i="12" s="1"/>
  <c r="S350" i="8"/>
  <c r="AG7" i="13"/>
  <c r="AH7" i="13"/>
  <c r="AJ7" i="13" s="1"/>
  <c r="L501" i="8"/>
  <c r="V460" i="12"/>
  <c r="Z460" i="12" s="1"/>
  <c r="N501" i="8"/>
  <c r="U460" i="12"/>
  <c r="Y460" i="12" s="1"/>
  <c r="I467" i="8"/>
  <c r="D375" i="8"/>
  <c r="E457" i="8"/>
  <c r="U43" i="3"/>
  <c r="Y43" i="3" s="1"/>
  <c r="V43" i="3"/>
  <c r="Z43" i="3" s="1"/>
  <c r="AL103" i="3"/>
  <c r="AK103" i="3"/>
  <c r="AM103" i="3" s="1"/>
  <c r="U302" i="12"/>
  <c r="Y302" i="12" s="1"/>
  <c r="L343" i="8"/>
  <c r="V302" i="12"/>
  <c r="Z302" i="12" s="1"/>
  <c r="N343" i="8"/>
  <c r="J299" i="8"/>
  <c r="R258" i="12"/>
  <c r="D498" i="8"/>
  <c r="K273" i="8"/>
  <c r="J194" i="8"/>
  <c r="R153" i="12"/>
  <c r="V266" i="12"/>
  <c r="Z266" i="12" s="1"/>
  <c r="U266" i="12"/>
  <c r="Y266" i="12" s="1"/>
  <c r="L307" i="8"/>
  <c r="N307" i="8"/>
  <c r="E226" i="8"/>
  <c r="M363" i="8"/>
  <c r="R74" i="3"/>
  <c r="I510" i="8"/>
  <c r="X20" i="13"/>
  <c r="W20" i="13"/>
  <c r="AA20" i="13" s="1"/>
  <c r="P93" i="8"/>
  <c r="R491" i="8"/>
  <c r="AG450" i="12"/>
  <c r="AI450" i="12" s="1"/>
  <c r="AH450" i="12"/>
  <c r="AJ450" i="12" s="1"/>
  <c r="K205" i="8"/>
  <c r="G341" i="8"/>
  <c r="T300" i="12"/>
  <c r="AD300" i="12" s="1"/>
  <c r="F341" i="8"/>
  <c r="S300" i="12"/>
  <c r="Q382" i="8"/>
  <c r="X341" i="12"/>
  <c r="AB341" i="12" s="1"/>
  <c r="O382" i="8"/>
  <c r="W341" i="12"/>
  <c r="U147" i="12"/>
  <c r="Y147" i="12" s="1"/>
  <c r="L188" i="8"/>
  <c r="V147" i="12"/>
  <c r="Z147" i="12" s="1"/>
  <c r="N188" i="8"/>
  <c r="H503" i="8"/>
  <c r="L391" i="8"/>
  <c r="N391" i="8"/>
  <c r="V350" i="12"/>
  <c r="Z350" i="12" s="1"/>
  <c r="U350" i="12"/>
  <c r="Y350" i="12" s="1"/>
  <c r="N207" i="8"/>
  <c r="V166" i="12"/>
  <c r="Z166" i="12" s="1"/>
  <c r="L207" i="8"/>
  <c r="U166" i="12"/>
  <c r="Y166" i="12" s="1"/>
  <c r="N62" i="8"/>
  <c r="U21" i="12"/>
  <c r="Y21" i="12" s="1"/>
  <c r="V21" i="12"/>
  <c r="Z21" i="12" s="1"/>
  <c r="L62" i="8"/>
  <c r="C80" i="8"/>
  <c r="AH239" i="12"/>
  <c r="AJ239" i="12" s="1"/>
  <c r="R280" i="8"/>
  <c r="AG239" i="12"/>
  <c r="C330" i="8"/>
  <c r="D115" i="8"/>
  <c r="P492" i="8"/>
  <c r="R277" i="12"/>
  <c r="J318" i="8"/>
  <c r="P425" i="8"/>
  <c r="O370" i="8"/>
  <c r="X329" i="12"/>
  <c r="Q370" i="8"/>
  <c r="W329" i="12"/>
  <c r="AA329" i="12" s="1"/>
  <c r="J201" i="8"/>
  <c r="R160" i="12"/>
  <c r="AL66" i="15"/>
  <c r="AN66" i="15" s="1"/>
  <c r="AK66" i="15"/>
  <c r="AM66" i="15" s="1"/>
  <c r="G408" i="8"/>
  <c r="F408" i="8"/>
  <c r="S367" i="12"/>
  <c r="AC367" i="12" s="1"/>
  <c r="T367" i="12"/>
  <c r="AD367" i="12" s="1"/>
  <c r="W29" i="13"/>
  <c r="AA29" i="13" s="1"/>
  <c r="X29" i="13"/>
  <c r="AB29" i="13" s="1"/>
  <c r="F472" i="8"/>
  <c r="G472" i="8"/>
  <c r="S431" i="12"/>
  <c r="AC431" i="12" s="1"/>
  <c r="T431" i="12"/>
  <c r="AD431" i="12" s="1"/>
  <c r="K443" i="8"/>
  <c r="I89" i="8"/>
  <c r="S162" i="8"/>
  <c r="AL121" i="12"/>
  <c r="AN121" i="12" s="1"/>
  <c r="AK121" i="12"/>
  <c r="AM121" i="12" s="1"/>
  <c r="H60" i="8"/>
  <c r="V185" i="12"/>
  <c r="Z185" i="12" s="1"/>
  <c r="L226" i="8"/>
  <c r="U185" i="12"/>
  <c r="Y185" i="12" s="1"/>
  <c r="N226" i="8"/>
  <c r="D367" i="8"/>
  <c r="D511" i="8"/>
  <c r="H234" i="8"/>
  <c r="M230" i="8"/>
  <c r="I550" i="8"/>
  <c r="M197" i="8"/>
  <c r="I345" i="8"/>
  <c r="AH199" i="12"/>
  <c r="AJ199" i="12" s="1"/>
  <c r="AG199" i="12"/>
  <c r="AI199" i="12" s="1"/>
  <c r="R240" i="8"/>
  <c r="U26" i="13"/>
  <c r="Y26" i="13" s="1"/>
  <c r="V26" i="13"/>
  <c r="Z26" i="13" s="1"/>
  <c r="C83" i="8"/>
  <c r="AG79" i="3"/>
  <c r="AH79" i="3"/>
  <c r="AJ79" i="3" s="1"/>
  <c r="P107" i="8"/>
  <c r="I507" i="8"/>
  <c r="I442" i="8"/>
  <c r="U58" i="3"/>
  <c r="Y58" i="3" s="1"/>
  <c r="V58" i="3"/>
  <c r="Z58" i="3" s="1"/>
  <c r="D87" i="8"/>
  <c r="E512" i="8"/>
  <c r="T12" i="13"/>
  <c r="AD12" i="13" s="1"/>
  <c r="S12" i="13"/>
  <c r="AC12" i="13" s="1"/>
  <c r="L140" i="8"/>
  <c r="V99" i="12"/>
  <c r="Z99" i="12" s="1"/>
  <c r="N140" i="8"/>
  <c r="U99" i="12"/>
  <c r="Y99" i="12" s="1"/>
  <c r="I533" i="8"/>
  <c r="W53" i="15"/>
  <c r="X53" i="15"/>
  <c r="AB53" i="15" s="1"/>
  <c r="I196" i="8"/>
  <c r="E331" i="8"/>
  <c r="R15" i="3"/>
  <c r="D59" i="8"/>
  <c r="F115" i="8"/>
  <c r="S74" i="12"/>
  <c r="AC74" i="12" s="1"/>
  <c r="G115" i="8"/>
  <c r="T74" i="12"/>
  <c r="AD74" i="12" s="1"/>
  <c r="P103" i="8"/>
  <c r="M297" i="8"/>
  <c r="P488" i="8"/>
  <c r="E327" i="8"/>
  <c r="J465" i="8"/>
  <c r="R424" i="12"/>
  <c r="G526" i="8"/>
  <c r="T485" i="12"/>
  <c r="AD485" i="12" s="1"/>
  <c r="F526" i="8"/>
  <c r="S485" i="12"/>
  <c r="AC485" i="12" s="1"/>
  <c r="W431" i="12"/>
  <c r="AA431" i="12" s="1"/>
  <c r="X431" i="12"/>
  <c r="AB431" i="12" s="1"/>
  <c r="O472" i="8"/>
  <c r="Q472" i="8"/>
  <c r="AG29" i="12"/>
  <c r="AH29" i="12"/>
  <c r="AJ29" i="12" s="1"/>
  <c r="R70" i="8"/>
  <c r="W135" i="12"/>
  <c r="AA135" i="12" s="1"/>
  <c r="O176" i="8"/>
  <c r="X135" i="12"/>
  <c r="Q176" i="8"/>
  <c r="AK70" i="3"/>
  <c r="AM70" i="3" s="1"/>
  <c r="AL70" i="3"/>
  <c r="AN70" i="3" s="1"/>
  <c r="C195" i="8"/>
  <c r="U406" i="12"/>
  <c r="L447" i="8"/>
  <c r="V406" i="12"/>
  <c r="Z406" i="12" s="1"/>
  <c r="N447" i="8"/>
  <c r="AL104" i="12"/>
  <c r="AN104" i="12" s="1"/>
  <c r="S145" i="8"/>
  <c r="AK104" i="12"/>
  <c r="H499" i="8"/>
  <c r="M193" i="8"/>
  <c r="H211" i="8"/>
  <c r="S18" i="13"/>
  <c r="T18" i="13"/>
  <c r="AD18" i="13" s="1"/>
  <c r="N70" i="8"/>
  <c r="U29" i="12"/>
  <c r="Y29" i="12" s="1"/>
  <c r="L70" i="8"/>
  <c r="V29" i="12"/>
  <c r="Z29" i="12" s="1"/>
  <c r="R340" i="8"/>
  <c r="AH299" i="12"/>
  <c r="AJ299" i="12" s="1"/>
  <c r="AG299" i="12"/>
  <c r="AG36" i="15"/>
  <c r="AH36" i="15"/>
  <c r="AJ36" i="15" s="1"/>
  <c r="K207" i="8"/>
  <c r="W454" i="12"/>
  <c r="AA454" i="12" s="1"/>
  <c r="O495" i="8"/>
  <c r="Q495" i="8"/>
  <c r="X454" i="12"/>
  <c r="AK69" i="12"/>
  <c r="AM69" i="12" s="1"/>
  <c r="S110" i="8"/>
  <c r="AL69" i="12"/>
  <c r="AN69" i="12" s="1"/>
  <c r="C229" i="8"/>
  <c r="J366" i="8"/>
  <c r="R325" i="12"/>
  <c r="K473" i="8"/>
  <c r="AL27" i="13"/>
  <c r="AN27" i="13" s="1"/>
  <c r="AK27" i="13"/>
  <c r="AM27" i="13" s="1"/>
  <c r="K435" i="8"/>
  <c r="R36" i="3"/>
  <c r="D102" i="8"/>
  <c r="O291" i="8"/>
  <c r="W250" i="12"/>
  <c r="X250" i="12"/>
  <c r="AB250" i="12" s="1"/>
  <c r="Q291" i="8"/>
  <c r="AG30" i="15"/>
  <c r="AH30" i="15"/>
  <c r="AJ30" i="15" s="1"/>
  <c r="AL21" i="16"/>
  <c r="AN21" i="16" s="1"/>
  <c r="AK21" i="16"/>
  <c r="AM21" i="16" s="1"/>
  <c r="AH71" i="15"/>
  <c r="AJ71" i="15" s="1"/>
  <c r="AG71" i="15"/>
  <c r="H356" i="8"/>
  <c r="X84" i="15"/>
  <c r="W84" i="15"/>
  <c r="AA84" i="15" s="1"/>
  <c r="M375" i="8"/>
  <c r="AK10" i="16"/>
  <c r="AM10" i="16" s="1"/>
  <c r="AL10" i="16"/>
  <c r="AN10" i="16" s="1"/>
  <c r="P505" i="8"/>
  <c r="S75" i="3"/>
  <c r="T75" i="3"/>
  <c r="AD75" i="3" s="1"/>
  <c r="M92" i="8"/>
  <c r="S464" i="8"/>
  <c r="AL423" i="12"/>
  <c r="AN423" i="12" s="1"/>
  <c r="AK423" i="12"/>
  <c r="AM423" i="12" s="1"/>
  <c r="U25" i="15"/>
  <c r="Y25" i="15" s="1"/>
  <c r="V25" i="15"/>
  <c r="Z25" i="15" s="1"/>
  <c r="D455" i="8"/>
  <c r="M194" i="8"/>
  <c r="J85" i="8"/>
  <c r="R44" i="12"/>
  <c r="C438" i="8"/>
  <c r="J372" i="8"/>
  <c r="R331" i="12"/>
  <c r="R95" i="15"/>
  <c r="D249" i="8"/>
  <c r="AL19" i="16"/>
  <c r="AN19" i="16" s="1"/>
  <c r="AK19" i="16"/>
  <c r="AM19" i="16" s="1"/>
  <c r="K447" i="8"/>
  <c r="AL37" i="15"/>
  <c r="AN37" i="15" s="1"/>
  <c r="AK37" i="15"/>
  <c r="AM37" i="15" s="1"/>
  <c r="AG65" i="12"/>
  <c r="AI65" i="12" s="1"/>
  <c r="AH65" i="12"/>
  <c r="AJ65" i="12" s="1"/>
  <c r="R106" i="8"/>
  <c r="E253" i="8"/>
  <c r="AH102" i="15"/>
  <c r="AJ102" i="15" s="1"/>
  <c r="AG102" i="15"/>
  <c r="V159" i="12"/>
  <c r="Z159" i="12" s="1"/>
  <c r="U159" i="12"/>
  <c r="Y159" i="12" s="1"/>
  <c r="N200" i="8"/>
  <c r="L200" i="8"/>
  <c r="AL484" i="12"/>
  <c r="AN484" i="12" s="1"/>
  <c r="S525" i="8"/>
  <c r="AK484" i="12"/>
  <c r="AM484" i="12" s="1"/>
  <c r="I455" i="8"/>
  <c r="J90" i="8"/>
  <c r="R49" i="12"/>
  <c r="AG221" i="12"/>
  <c r="R262" i="8"/>
  <c r="AH221" i="12"/>
  <c r="AJ221" i="12" s="1"/>
  <c r="E483" i="8"/>
  <c r="L503" i="8"/>
  <c r="N503" i="8"/>
  <c r="V462" i="12"/>
  <c r="Z462" i="12" s="1"/>
  <c r="U462" i="12"/>
  <c r="Y462" i="12" s="1"/>
  <c r="AG11" i="14"/>
  <c r="AH11" i="14"/>
  <c r="AJ11" i="14" s="1"/>
  <c r="I107" i="8"/>
  <c r="M552" i="8"/>
  <c r="E450" i="8"/>
  <c r="O259" i="8"/>
  <c r="X218" i="12"/>
  <c r="AB218" i="12" s="1"/>
  <c r="Q259" i="8"/>
  <c r="W218" i="12"/>
  <c r="AA218" i="12" s="1"/>
  <c r="K110" i="8"/>
  <c r="AH58" i="15"/>
  <c r="AJ58" i="15" s="1"/>
  <c r="AG58" i="15"/>
  <c r="AI58" i="15" s="1"/>
  <c r="E458" i="8"/>
  <c r="F411" i="8"/>
  <c r="T370" i="12"/>
  <c r="AD370" i="12" s="1"/>
  <c r="S370" i="12"/>
  <c r="AC370" i="12" s="1"/>
  <c r="G411" i="8"/>
  <c r="S422" i="8"/>
  <c r="AK381" i="12"/>
  <c r="AM381" i="12" s="1"/>
  <c r="AL381" i="12"/>
  <c r="AN381" i="12" s="1"/>
  <c r="D71" i="8"/>
  <c r="M210" i="8"/>
  <c r="R80" i="3"/>
  <c r="U155" i="12"/>
  <c r="Y155" i="12" s="1"/>
  <c r="L196" i="8"/>
  <c r="V155" i="12"/>
  <c r="Z155" i="12" s="1"/>
  <c r="N196" i="8"/>
  <c r="E381" i="8"/>
  <c r="C445" i="8"/>
  <c r="I487" i="8"/>
  <c r="S68" i="15"/>
  <c r="AC68" i="15" s="1"/>
  <c r="T68" i="15"/>
  <c r="AD68" i="15" s="1"/>
  <c r="I113" i="8"/>
  <c r="M236" i="8"/>
  <c r="H527" i="8"/>
  <c r="U139" i="12"/>
  <c r="Y139" i="12" s="1"/>
  <c r="L180" i="8"/>
  <c r="N180" i="8"/>
  <c r="V139" i="12"/>
  <c r="Z139" i="12" s="1"/>
  <c r="W453" i="12"/>
  <c r="X453" i="12"/>
  <c r="AB453" i="12" s="1"/>
  <c r="Q494" i="8"/>
  <c r="O494" i="8"/>
  <c r="W256" i="12"/>
  <c r="AA256" i="12" s="1"/>
  <c r="Q297" i="8"/>
  <c r="O297" i="8"/>
  <c r="X256" i="12"/>
  <c r="AG49" i="3"/>
  <c r="AI49" i="3" s="1"/>
  <c r="AH49" i="3"/>
  <c r="AJ49" i="3" s="1"/>
  <c r="K441" i="8"/>
  <c r="R316" i="8"/>
  <c r="AH275" i="12"/>
  <c r="AJ275" i="12" s="1"/>
  <c r="AG275" i="12"/>
  <c r="G307" i="8"/>
  <c r="S266" i="12"/>
  <c r="F307" i="8"/>
  <c r="T266" i="12"/>
  <c r="AD266" i="12" s="1"/>
  <c r="R328" i="12"/>
  <c r="J369" i="8"/>
  <c r="I233" i="8"/>
  <c r="X58" i="12"/>
  <c r="W58" i="12"/>
  <c r="AA58" i="12" s="1"/>
  <c r="O99" i="8"/>
  <c r="Q99" i="8"/>
  <c r="AL9" i="16"/>
  <c r="AN9" i="16" s="1"/>
  <c r="AK9" i="16"/>
  <c r="AM9" i="16" s="1"/>
  <c r="D272" i="8"/>
  <c r="W40" i="14"/>
  <c r="AA40" i="14" s="1"/>
  <c r="X40" i="14"/>
  <c r="R182" i="12"/>
  <c r="J223" i="8"/>
  <c r="H412" i="8"/>
  <c r="O255" i="8"/>
  <c r="X214" i="12"/>
  <c r="AB214" i="12" s="1"/>
  <c r="Q255" i="8"/>
  <c r="W214" i="12"/>
  <c r="AA214" i="12" s="1"/>
  <c r="V11" i="13"/>
  <c r="Z11" i="13" s="1"/>
  <c r="U11" i="13"/>
  <c r="Y11" i="13" s="1"/>
  <c r="K219" i="8"/>
  <c r="H61" i="8"/>
  <c r="D166" i="8"/>
  <c r="AK133" i="12"/>
  <c r="AM133" i="12" s="1"/>
  <c r="S174" i="8"/>
  <c r="AL133" i="12"/>
  <c r="AN133" i="12" s="1"/>
  <c r="AK26" i="15"/>
  <c r="AM26" i="15" s="1"/>
  <c r="AL26" i="15"/>
  <c r="AN26" i="15" s="1"/>
  <c r="I494" i="8"/>
  <c r="F246" i="8"/>
  <c r="G246" i="8"/>
  <c r="T205" i="12"/>
  <c r="AD205" i="12" s="1"/>
  <c r="S205" i="12"/>
  <c r="AC205" i="12" s="1"/>
  <c r="D218" i="8"/>
  <c r="K306" i="8"/>
  <c r="K522" i="8"/>
  <c r="C452" i="8"/>
  <c r="R360" i="12"/>
  <c r="J401" i="8"/>
  <c r="AH105" i="3"/>
  <c r="AJ105" i="3" s="1"/>
  <c r="AG105" i="3"/>
  <c r="AI105" i="3" s="1"/>
  <c r="AK18" i="15"/>
  <c r="AM18" i="15" s="1"/>
  <c r="AL18" i="15"/>
  <c r="AN18" i="15" s="1"/>
  <c r="R388" i="8"/>
  <c r="AG347" i="12"/>
  <c r="AI347" i="12" s="1"/>
  <c r="AH347" i="12"/>
  <c r="AJ347" i="12" s="1"/>
  <c r="P170" i="8"/>
  <c r="O284" i="8"/>
  <c r="X243" i="12"/>
  <c r="AB243" i="12" s="1"/>
  <c r="W243" i="12"/>
  <c r="AA243" i="12" s="1"/>
  <c r="Q284" i="8"/>
  <c r="E453" i="8"/>
  <c r="H361" i="8"/>
  <c r="C87" i="8"/>
  <c r="L312" i="8"/>
  <c r="U271" i="12"/>
  <c r="Y271" i="12" s="1"/>
  <c r="N312" i="8"/>
  <c r="V271" i="12"/>
  <c r="Z271" i="12" s="1"/>
  <c r="S89" i="15"/>
  <c r="T89" i="15"/>
  <c r="AD89" i="15" s="1"/>
  <c r="F347" i="8"/>
  <c r="G347" i="8"/>
  <c r="T306" i="12"/>
  <c r="AD306" i="12" s="1"/>
  <c r="S306" i="12"/>
  <c r="AC306" i="12" s="1"/>
  <c r="R400" i="8"/>
  <c r="AG359" i="12"/>
  <c r="AI359" i="12" s="1"/>
  <c r="AH359" i="12"/>
  <c r="AJ359" i="12" s="1"/>
  <c r="AK52" i="15"/>
  <c r="AM52" i="15" s="1"/>
  <c r="AL52" i="15"/>
  <c r="AN52" i="15" s="1"/>
  <c r="K293" i="8"/>
  <c r="E324" i="8"/>
  <c r="U137" i="12"/>
  <c r="Y137" i="12" s="1"/>
  <c r="V137" i="12"/>
  <c r="Z137" i="12" s="1"/>
  <c r="L178" i="8"/>
  <c r="N178" i="8"/>
  <c r="Q134" i="8"/>
  <c r="X93" i="12"/>
  <c r="AB93" i="12" s="1"/>
  <c r="O134" i="8"/>
  <c r="W93" i="12"/>
  <c r="AA93" i="12" s="1"/>
  <c r="E393" i="8"/>
  <c r="I385" i="8"/>
  <c r="R8" i="16"/>
  <c r="M549" i="8"/>
  <c r="J86" i="8"/>
  <c r="R45" i="12"/>
  <c r="E230" i="8"/>
  <c r="W142" i="12"/>
  <c r="AA142" i="12" s="1"/>
  <c r="O183" i="8"/>
  <c r="Q183" i="8"/>
  <c r="X142" i="12"/>
  <c r="M435" i="8"/>
  <c r="AH24" i="15"/>
  <c r="AJ24" i="15" s="1"/>
  <c r="AG24" i="15"/>
  <c r="D321" i="8"/>
  <c r="X106" i="15"/>
  <c r="AB106" i="15" s="1"/>
  <c r="W106" i="15"/>
  <c r="AA106" i="15" s="1"/>
  <c r="D439" i="8"/>
  <c r="U83" i="12"/>
  <c r="Y83" i="12" s="1"/>
  <c r="V83" i="12"/>
  <c r="Z83" i="12" s="1"/>
  <c r="N124" i="8"/>
  <c r="L124" i="8"/>
  <c r="I295" i="8"/>
  <c r="D349" i="8"/>
  <c r="I480" i="8"/>
  <c r="W84" i="3"/>
  <c r="AA84" i="3" s="1"/>
  <c r="X84" i="3"/>
  <c r="AB84" i="3" s="1"/>
  <c r="F512" i="8"/>
  <c r="G512" i="8"/>
  <c r="S471" i="12"/>
  <c r="AC471" i="12" s="1"/>
  <c r="T471" i="12"/>
  <c r="AD471" i="12" s="1"/>
  <c r="S402" i="8"/>
  <c r="AL361" i="12"/>
  <c r="AN361" i="12" s="1"/>
  <c r="AK361" i="12"/>
  <c r="AM361" i="12" s="1"/>
  <c r="R384" i="12"/>
  <c r="J425" i="8"/>
  <c r="J531" i="8"/>
  <c r="R490" i="12"/>
  <c r="V87" i="3"/>
  <c r="Z87" i="3" s="1"/>
  <c r="U87" i="3"/>
  <c r="Y87" i="3" s="1"/>
  <c r="AL425" i="12"/>
  <c r="S466" i="8"/>
  <c r="AK425" i="12"/>
  <c r="AM425" i="12" s="1"/>
  <c r="E336" i="8"/>
  <c r="R211" i="12"/>
  <c r="J252" i="8"/>
  <c r="H177" i="8"/>
  <c r="S183" i="12"/>
  <c r="T183" i="12"/>
  <c r="AD183" i="12" s="1"/>
  <c r="F224" i="8"/>
  <c r="G224" i="8"/>
  <c r="AH84" i="15"/>
  <c r="AJ84" i="15" s="1"/>
  <c r="AG84" i="15"/>
  <c r="W57" i="3"/>
  <c r="AA57" i="3" s="1"/>
  <c r="X57" i="3"/>
  <c r="AB57" i="3" s="1"/>
  <c r="U278" i="12"/>
  <c r="Y278" i="12" s="1"/>
  <c r="V278" i="12"/>
  <c r="Z278" i="12" s="1"/>
  <c r="L319" i="8"/>
  <c r="N319" i="8"/>
  <c r="U495" i="12"/>
  <c r="L536" i="8"/>
  <c r="N536" i="8"/>
  <c r="V495" i="12"/>
  <c r="Z495" i="12" s="1"/>
  <c r="E190" i="8"/>
  <c r="X10" i="16"/>
  <c r="W10" i="16"/>
  <c r="AA10" i="16" s="1"/>
  <c r="AK236" i="12"/>
  <c r="AM236" i="12" s="1"/>
  <c r="AL236" i="12"/>
  <c r="AN236" i="12" s="1"/>
  <c r="S277" i="8"/>
  <c r="AH14" i="16"/>
  <c r="AJ14" i="16" s="1"/>
  <c r="AG14" i="16"/>
  <c r="AL342" i="12"/>
  <c r="AN342" i="12" s="1"/>
  <c r="AK342" i="12"/>
  <c r="AM342" i="12" s="1"/>
  <c r="S383" i="8"/>
  <c r="D466" i="8"/>
  <c r="O512" i="8"/>
  <c r="Q512" i="8"/>
  <c r="W471" i="12"/>
  <c r="AA471" i="12" s="1"/>
  <c r="X471" i="12"/>
  <c r="AB471" i="12" s="1"/>
  <c r="L68" i="8"/>
  <c r="U27" i="12"/>
  <c r="Y27" i="12" s="1"/>
  <c r="N68" i="8"/>
  <c r="V27" i="12"/>
  <c r="Z27" i="12" s="1"/>
  <c r="P235" i="8"/>
  <c r="U101" i="12"/>
  <c r="Y101" i="12" s="1"/>
  <c r="N142" i="8"/>
  <c r="V101" i="12"/>
  <c r="Z101" i="12" s="1"/>
  <c r="L142" i="8"/>
  <c r="AG92" i="15"/>
  <c r="AH92" i="15"/>
  <c r="AJ92" i="15" s="1"/>
  <c r="W42" i="14"/>
  <c r="X42" i="14"/>
  <c r="AB42" i="14" s="1"/>
  <c r="M437" i="8"/>
  <c r="AH25" i="14"/>
  <c r="AJ25" i="14" s="1"/>
  <c r="AG25" i="14"/>
  <c r="P182" i="8"/>
  <c r="G56" i="8"/>
  <c r="S15" i="12"/>
  <c r="AC15" i="12" s="1"/>
  <c r="F56" i="8"/>
  <c r="T15" i="12"/>
  <c r="AD15" i="12" s="1"/>
  <c r="D348" i="8"/>
  <c r="S24" i="3"/>
  <c r="AC24" i="3" s="1"/>
  <c r="T24" i="3"/>
  <c r="AD24" i="3" s="1"/>
  <c r="H100" i="8"/>
  <c r="R511" i="12"/>
  <c r="J552" i="8"/>
  <c r="R239" i="12"/>
  <c r="J280" i="8"/>
  <c r="I141" i="8"/>
  <c r="AL82" i="12"/>
  <c r="AN82" i="12" s="1"/>
  <c r="S123" i="8"/>
  <c r="AK82" i="12"/>
  <c r="AM82" i="12" s="1"/>
  <c r="W96" i="15"/>
  <c r="AA96" i="15" s="1"/>
  <c r="X96" i="15"/>
  <c r="AB96" i="15" s="1"/>
  <c r="AL56" i="15"/>
  <c r="AN56" i="15" s="1"/>
  <c r="AK56" i="15"/>
  <c r="AM56" i="15" s="1"/>
  <c r="H86" i="8"/>
  <c r="E411" i="8"/>
  <c r="L182" i="8"/>
  <c r="N182" i="8"/>
  <c r="V141" i="12"/>
  <c r="Z141" i="12" s="1"/>
  <c r="U141" i="12"/>
  <c r="Y141" i="12" s="1"/>
  <c r="AH244" i="12"/>
  <c r="AJ244" i="12" s="1"/>
  <c r="R285" i="8"/>
  <c r="AG244" i="12"/>
  <c r="C407" i="8"/>
  <c r="S294" i="8"/>
  <c r="AK253" i="12"/>
  <c r="AM253" i="12" s="1"/>
  <c r="AL253" i="12"/>
  <c r="AN253" i="12" s="1"/>
  <c r="D236" i="8"/>
  <c r="AK52" i="12"/>
  <c r="AM52" i="12" s="1"/>
  <c r="AL52" i="12"/>
  <c r="AN52" i="12" s="1"/>
  <c r="S93" i="8"/>
  <c r="R466" i="12"/>
  <c r="J507" i="8"/>
  <c r="X22" i="16"/>
  <c r="AB22" i="16" s="1"/>
  <c r="W22" i="16"/>
  <c r="AA22" i="16" s="1"/>
  <c r="L61" i="8"/>
  <c r="N61" i="8"/>
  <c r="U20" i="12"/>
  <c r="Y20" i="12" s="1"/>
  <c r="V20" i="12"/>
  <c r="Z20" i="12" s="1"/>
  <c r="R51" i="3"/>
  <c r="E50" i="8"/>
  <c r="E387" i="8"/>
  <c r="U39" i="12"/>
  <c r="Y39" i="12" s="1"/>
  <c r="N80" i="8"/>
  <c r="V39" i="12"/>
  <c r="Z39" i="12" s="1"/>
  <c r="L80" i="8"/>
  <c r="AL65" i="3"/>
  <c r="AN65" i="3" s="1"/>
  <c r="AK65" i="3"/>
  <c r="AM65" i="3" s="1"/>
  <c r="E402" i="8"/>
  <c r="W23" i="14"/>
  <c r="AA23" i="14" s="1"/>
  <c r="X23" i="14"/>
  <c r="V81" i="3"/>
  <c r="Z81" i="3" s="1"/>
  <c r="U81" i="3"/>
  <c r="Y81" i="3" s="1"/>
  <c r="AL101" i="12"/>
  <c r="AN101" i="12" s="1"/>
  <c r="S142" i="8"/>
  <c r="AK101" i="12"/>
  <c r="AM101" i="12" s="1"/>
  <c r="I129" i="8"/>
  <c r="M273" i="8"/>
  <c r="I176" i="8"/>
  <c r="H198" i="8"/>
  <c r="E202" i="8"/>
  <c r="P166" i="8"/>
  <c r="L109" i="8"/>
  <c r="N109" i="8"/>
  <c r="U68" i="12"/>
  <c r="Y68" i="12" s="1"/>
  <c r="V68" i="12"/>
  <c r="Z68" i="12" s="1"/>
  <c r="I504" i="8"/>
  <c r="D544" i="8"/>
  <c r="H396" i="8"/>
  <c r="P218" i="8"/>
  <c r="H473" i="8"/>
  <c r="J533" i="8"/>
  <c r="R492" i="12"/>
  <c r="AL188" i="12"/>
  <c r="AN188" i="12" s="1"/>
  <c r="S229" i="8"/>
  <c r="AK188" i="12"/>
  <c r="AM188" i="12" s="1"/>
  <c r="S58" i="8"/>
  <c r="AK17" i="12"/>
  <c r="AM17" i="12" s="1"/>
  <c r="AL17" i="12"/>
  <c r="AN17" i="12" s="1"/>
  <c r="R345" i="8"/>
  <c r="AG304" i="12"/>
  <c r="AH304" i="12"/>
  <c r="AJ304" i="12" s="1"/>
  <c r="W102" i="12"/>
  <c r="Q143" i="8"/>
  <c r="O143" i="8"/>
  <c r="X102" i="12"/>
  <c r="AB102" i="12" s="1"/>
  <c r="T313" i="12"/>
  <c r="AD313" i="12" s="1"/>
  <c r="S313" i="12"/>
  <c r="AC313" i="12" s="1"/>
  <c r="F354" i="8"/>
  <c r="G354" i="8"/>
  <c r="S285" i="8"/>
  <c r="AK244" i="12"/>
  <c r="AM244" i="12" s="1"/>
  <c r="AL244" i="12"/>
  <c r="AN244" i="12" s="1"/>
  <c r="C515" i="8"/>
  <c r="C312" i="8"/>
  <c r="M121" i="8"/>
  <c r="S174" i="12"/>
  <c r="F215" i="8"/>
  <c r="G215" i="8"/>
  <c r="T174" i="12"/>
  <c r="AD174" i="12" s="1"/>
  <c r="AH36" i="12"/>
  <c r="AJ36" i="12" s="1"/>
  <c r="AG36" i="12"/>
  <c r="R77" i="8"/>
  <c r="W317" i="12"/>
  <c r="AA317" i="12" s="1"/>
  <c r="X317" i="12"/>
  <c r="AB317" i="12" s="1"/>
  <c r="Q358" i="8"/>
  <c r="O358" i="8"/>
  <c r="AK24" i="3"/>
  <c r="AM24" i="3" s="1"/>
  <c r="AL24" i="3"/>
  <c r="AN24" i="3" s="1"/>
  <c r="C376" i="8"/>
  <c r="P280" i="8"/>
  <c r="R197" i="12"/>
  <c r="J238" i="8"/>
  <c r="X143" i="12"/>
  <c r="AB143" i="12" s="1"/>
  <c r="Q184" i="8"/>
  <c r="W143" i="12"/>
  <c r="O184" i="8"/>
  <c r="AK112" i="12"/>
  <c r="AM112" i="12" s="1"/>
  <c r="AL112" i="12"/>
  <c r="AN112" i="12" s="1"/>
  <c r="S153" i="8"/>
  <c r="I287" i="8"/>
  <c r="S304" i="8"/>
  <c r="AL263" i="12"/>
  <c r="AN263" i="12" s="1"/>
  <c r="AK263" i="12"/>
  <c r="AM263" i="12" s="1"/>
  <c r="T39" i="3"/>
  <c r="AD39" i="3" s="1"/>
  <c r="S39" i="3"/>
  <c r="H358" i="8"/>
  <c r="H444" i="8"/>
  <c r="K191" i="8"/>
  <c r="J237" i="8"/>
  <c r="R196" i="12"/>
  <c r="R293" i="12"/>
  <c r="J334" i="8"/>
  <c r="J179" i="8"/>
  <c r="R138" i="12"/>
  <c r="AH71" i="12"/>
  <c r="AJ71" i="12" s="1"/>
  <c r="R112" i="8"/>
  <c r="AG71" i="12"/>
  <c r="AI71" i="12" s="1"/>
  <c r="AL25" i="13"/>
  <c r="AN25" i="13" s="1"/>
  <c r="AK25" i="13"/>
  <c r="AM25" i="13" s="1"/>
  <c r="AK34" i="15"/>
  <c r="AM34" i="15" s="1"/>
  <c r="AL34" i="15"/>
  <c r="AN34" i="15" s="1"/>
  <c r="H516" i="8"/>
  <c r="I119" i="8"/>
  <c r="AG8" i="16"/>
  <c r="AH8" i="16"/>
  <c r="AJ8" i="16" s="1"/>
  <c r="K330" i="8"/>
  <c r="AG126" i="12"/>
  <c r="AI126" i="12" s="1"/>
  <c r="AH126" i="12"/>
  <c r="AJ126" i="12" s="1"/>
  <c r="R167" i="8"/>
  <c r="K147" i="8"/>
  <c r="M296" i="8"/>
  <c r="P198" i="8"/>
  <c r="AK61" i="3"/>
  <c r="AM61" i="3" s="1"/>
  <c r="AL61" i="3"/>
  <c r="AN61" i="3" s="1"/>
  <c r="R104" i="12"/>
  <c r="J145" i="8"/>
  <c r="R48" i="8"/>
  <c r="AG7" i="12"/>
  <c r="AI7" i="12" s="1"/>
  <c r="AH7" i="12"/>
  <c r="AJ7" i="12" s="1"/>
  <c r="M98" i="8"/>
  <c r="AL346" i="12"/>
  <c r="AN346" i="12" s="1"/>
  <c r="AK346" i="12"/>
  <c r="AM346" i="12" s="1"/>
  <c r="S387" i="8"/>
  <c r="N82" i="8"/>
  <c r="U41" i="12"/>
  <c r="Y41" i="12" s="1"/>
  <c r="L82" i="8"/>
  <c r="V41" i="12"/>
  <c r="Z41" i="12" s="1"/>
  <c r="X415" i="12"/>
  <c r="AB415" i="12" s="1"/>
  <c r="Q456" i="8"/>
  <c r="O456" i="8"/>
  <c r="W415" i="12"/>
  <c r="D504" i="8"/>
  <c r="X477" i="12"/>
  <c r="W477" i="12"/>
  <c r="AA477" i="12" s="1"/>
  <c r="O518" i="8"/>
  <c r="Q518" i="8"/>
  <c r="M144" i="8"/>
  <c r="P409" i="8"/>
  <c r="M499" i="8"/>
  <c r="O229" i="8"/>
  <c r="X188" i="12"/>
  <c r="W188" i="12"/>
  <c r="AA188" i="12" s="1"/>
  <c r="Q229" i="8"/>
  <c r="K434" i="8"/>
  <c r="M171" i="8"/>
  <c r="I54" i="8"/>
  <c r="AG98" i="15"/>
  <c r="AH98" i="15"/>
  <c r="AJ98" i="15" s="1"/>
  <c r="S87" i="15"/>
  <c r="AC87" i="15" s="1"/>
  <c r="T87" i="15"/>
  <c r="AD87" i="15" s="1"/>
  <c r="D468" i="8"/>
  <c r="D260" i="8"/>
  <c r="V72" i="3"/>
  <c r="Z72" i="3" s="1"/>
  <c r="U72" i="3"/>
  <c r="Y72" i="3" s="1"/>
  <c r="AK287" i="12"/>
  <c r="AM287" i="12" s="1"/>
  <c r="AL287" i="12"/>
  <c r="AN287" i="12" s="1"/>
  <c r="S328" i="8"/>
  <c r="D434" i="8"/>
  <c r="H408" i="8"/>
  <c r="J385" i="8"/>
  <c r="R344" i="12"/>
  <c r="AK213" i="12"/>
  <c r="AM213" i="12" s="1"/>
  <c r="S254" i="8"/>
  <c r="AL213" i="12"/>
  <c r="AN213" i="12" s="1"/>
  <c r="I264" i="8"/>
  <c r="AH319" i="12"/>
  <c r="AJ319" i="12" s="1"/>
  <c r="AG319" i="12"/>
  <c r="AI319" i="12" s="1"/>
  <c r="R360" i="8"/>
  <c r="M228" i="8"/>
  <c r="AH348" i="12"/>
  <c r="AJ348" i="12" s="1"/>
  <c r="AG348" i="12"/>
  <c r="R389" i="8"/>
  <c r="U10" i="13"/>
  <c r="Y10" i="13" s="1"/>
  <c r="V10" i="13"/>
  <c r="Z10" i="13" s="1"/>
  <c r="T34" i="13"/>
  <c r="AD34" i="13" s="1"/>
  <c r="S34" i="13"/>
  <c r="P256" i="8"/>
  <c r="S60" i="8"/>
  <c r="AL19" i="12"/>
  <c r="AN19" i="12" s="1"/>
  <c r="AK19" i="12"/>
  <c r="AM19" i="12" s="1"/>
  <c r="E354" i="8"/>
  <c r="M493" i="8"/>
  <c r="P349" i="8"/>
  <c r="K175" i="8"/>
  <c r="P361" i="8"/>
  <c r="M56" i="8"/>
  <c r="S70" i="3"/>
  <c r="T70" i="3"/>
  <c r="AD70" i="3" s="1"/>
  <c r="R27" i="3"/>
  <c r="AG81" i="15"/>
  <c r="AH81" i="15"/>
  <c r="AJ81" i="15" s="1"/>
  <c r="W20" i="16"/>
  <c r="AA20" i="16" s="1"/>
  <c r="X20" i="16"/>
  <c r="AB20" i="16" s="1"/>
  <c r="N288" i="8"/>
  <c r="L288" i="8"/>
  <c r="V247" i="12"/>
  <c r="Z247" i="12" s="1"/>
  <c r="U247" i="12"/>
  <c r="Y247" i="12" s="1"/>
  <c r="X83" i="15"/>
  <c r="AB83" i="15" s="1"/>
  <c r="W83" i="15"/>
  <c r="I168" i="8"/>
  <c r="D361" i="8"/>
  <c r="V306" i="12"/>
  <c r="Z306" i="12" s="1"/>
  <c r="U306" i="12"/>
  <c r="Y306" i="12" s="1"/>
  <c r="L347" i="8"/>
  <c r="N347" i="8"/>
  <c r="X271" i="12"/>
  <c r="W271" i="12"/>
  <c r="AA271" i="12" s="1"/>
  <c r="Q312" i="8"/>
  <c r="O312" i="8"/>
  <c r="R414" i="12"/>
  <c r="J455" i="8"/>
  <c r="AL91" i="12"/>
  <c r="AN91" i="12" s="1"/>
  <c r="AK91" i="12"/>
  <c r="AM91" i="12" s="1"/>
  <c r="S132" i="8"/>
  <c r="M433" i="8"/>
  <c r="D388" i="8"/>
  <c r="V277" i="12"/>
  <c r="Z277" i="12" s="1"/>
  <c r="N318" i="8"/>
  <c r="U277" i="12"/>
  <c r="Y277" i="12" s="1"/>
  <c r="L318" i="8"/>
  <c r="U8" i="13"/>
  <c r="V8" i="13"/>
  <c r="Z8" i="13" s="1"/>
  <c r="P420" i="8"/>
  <c r="V38" i="3"/>
  <c r="Z38" i="3" s="1"/>
  <c r="U38" i="3"/>
  <c r="Y38" i="3" s="1"/>
  <c r="U66" i="15"/>
  <c r="Y66" i="15" s="1"/>
  <c r="V66" i="15"/>
  <c r="Z66" i="15" s="1"/>
  <c r="S238" i="12"/>
  <c r="T238" i="12"/>
  <c r="AD238" i="12" s="1"/>
  <c r="F279" i="8"/>
  <c r="G279" i="8"/>
  <c r="I274" i="8"/>
  <c r="E205" i="8"/>
  <c r="O298" i="8"/>
  <c r="Q298" i="8"/>
  <c r="X257" i="12"/>
  <c r="W257" i="12"/>
  <c r="AA257" i="12" s="1"/>
  <c r="C88" i="8"/>
  <c r="V68" i="3"/>
  <c r="Z68" i="3" s="1"/>
  <c r="U68" i="3"/>
  <c r="Y68" i="3" s="1"/>
  <c r="I443" i="8"/>
  <c r="H549" i="8"/>
  <c r="J476" i="8"/>
  <c r="R435" i="12"/>
  <c r="AK311" i="12"/>
  <c r="AM311" i="12" s="1"/>
  <c r="S352" i="8"/>
  <c r="AL311" i="12"/>
  <c r="AN311" i="12" s="1"/>
  <c r="E260" i="8"/>
  <c r="X241" i="12"/>
  <c r="AB241" i="12" s="1"/>
  <c r="Q282" i="8"/>
  <c r="W241" i="12"/>
  <c r="O282" i="8"/>
  <c r="C524" i="8"/>
  <c r="X235" i="12"/>
  <c r="AB235" i="12" s="1"/>
  <c r="O276" i="8"/>
  <c r="W235" i="12"/>
  <c r="Q276" i="8"/>
  <c r="T224" i="12"/>
  <c r="AD224" i="12" s="1"/>
  <c r="F265" i="8"/>
  <c r="G265" i="8"/>
  <c r="S224" i="12"/>
  <c r="W276" i="12"/>
  <c r="Q317" i="8"/>
  <c r="O317" i="8"/>
  <c r="X276" i="12"/>
  <c r="AB276" i="12" s="1"/>
  <c r="D206" i="8"/>
  <c r="U17" i="3"/>
  <c r="Y17" i="3" s="1"/>
  <c r="V17" i="3"/>
  <c r="Z17" i="3" s="1"/>
  <c r="W8" i="15"/>
  <c r="X8" i="15"/>
  <c r="AB8" i="15" s="1"/>
  <c r="L320" i="8"/>
  <c r="N320" i="8"/>
  <c r="U279" i="12"/>
  <c r="Y279" i="12" s="1"/>
  <c r="V279" i="12"/>
  <c r="Z279" i="12" s="1"/>
  <c r="E337" i="8"/>
  <c r="S397" i="12"/>
  <c r="G438" i="8"/>
  <c r="F438" i="8"/>
  <c r="T397" i="12"/>
  <c r="AD397" i="12" s="1"/>
  <c r="J414" i="8"/>
  <c r="R373" i="12"/>
  <c r="X452" i="12"/>
  <c r="AB452" i="12" s="1"/>
  <c r="W452" i="12"/>
  <c r="AA452" i="12" s="1"/>
  <c r="O493" i="8"/>
  <c r="Q493" i="8"/>
  <c r="E301" i="8"/>
  <c r="M248" i="8"/>
  <c r="R335" i="12"/>
  <c r="J376" i="8"/>
  <c r="K123" i="8"/>
  <c r="K352" i="8"/>
  <c r="I68" i="8"/>
  <c r="D94" i="8"/>
  <c r="I175" i="8"/>
  <c r="D200" i="8"/>
  <c r="S329" i="12"/>
  <c r="G370" i="8"/>
  <c r="T329" i="12"/>
  <c r="AD329" i="12" s="1"/>
  <c r="F370" i="8"/>
  <c r="AK46" i="14"/>
  <c r="AM46" i="14" s="1"/>
  <c r="AL46" i="14"/>
  <c r="AN46" i="14" s="1"/>
  <c r="D75" i="8"/>
  <c r="I400" i="8"/>
  <c r="AG36" i="3"/>
  <c r="AH36" i="3"/>
  <c r="AJ36" i="3" s="1"/>
  <c r="K300" i="8"/>
  <c r="U369" i="12"/>
  <c r="Y369" i="12" s="1"/>
  <c r="V369" i="12"/>
  <c r="N410" i="8"/>
  <c r="L410" i="8"/>
  <c r="M251" i="8"/>
  <c r="W13" i="15"/>
  <c r="X13" i="15"/>
  <c r="AB13" i="15" s="1"/>
  <c r="R321" i="8"/>
  <c r="AG280" i="12"/>
  <c r="AH280" i="12"/>
  <c r="AJ280" i="12" s="1"/>
  <c r="E109" i="8"/>
  <c r="K70" i="8"/>
  <c r="J397" i="8"/>
  <c r="R356" i="12"/>
  <c r="S96" i="15"/>
  <c r="AC96" i="15" s="1"/>
  <c r="T96" i="15"/>
  <c r="AD96" i="15" s="1"/>
  <c r="I272" i="8"/>
  <c r="AL191" i="12"/>
  <c r="AN191" i="12" s="1"/>
  <c r="AK191" i="12"/>
  <c r="AM191" i="12" s="1"/>
  <c r="S232" i="8"/>
  <c r="I185" i="8"/>
  <c r="U52" i="15"/>
  <c r="V52" i="15"/>
  <c r="Z52" i="15" s="1"/>
  <c r="I449" i="8"/>
  <c r="O199" i="8"/>
  <c r="W158" i="12"/>
  <c r="AA158" i="12" s="1"/>
  <c r="Q199" i="8"/>
  <c r="X158" i="12"/>
  <c r="D139" i="8"/>
  <c r="K85" i="8"/>
  <c r="U20" i="13"/>
  <c r="Y20" i="13" s="1"/>
  <c r="V20" i="13"/>
  <c r="Z20" i="13" s="1"/>
  <c r="U18" i="13"/>
  <c r="Y18" i="13" s="1"/>
  <c r="V18" i="13"/>
  <c r="Z18" i="13" s="1"/>
  <c r="D514" i="8"/>
  <c r="R103" i="12"/>
  <c r="J144" i="8"/>
  <c r="F129" i="8"/>
  <c r="S88" i="12"/>
  <c r="G129" i="8"/>
  <c r="T88" i="12"/>
  <c r="AD88" i="12" s="1"/>
  <c r="P511" i="8"/>
  <c r="P169" i="8"/>
  <c r="C368" i="8"/>
  <c r="C188" i="8"/>
  <c r="X169" i="12"/>
  <c r="AB169" i="12" s="1"/>
  <c r="O210" i="8"/>
  <c r="W169" i="12"/>
  <c r="Q210" i="8"/>
  <c r="C132" i="8"/>
  <c r="S81" i="15"/>
  <c r="AC81" i="15" s="1"/>
  <c r="T81" i="15"/>
  <c r="AD81" i="15" s="1"/>
  <c r="Q397" i="8"/>
  <c r="W356" i="12"/>
  <c r="O397" i="8"/>
  <c r="X356" i="12"/>
  <c r="AB356" i="12" s="1"/>
  <c r="O169" i="8"/>
  <c r="X128" i="12"/>
  <c r="AB128" i="12" s="1"/>
  <c r="Q169" i="8"/>
  <c r="W128" i="12"/>
  <c r="AA128" i="12" s="1"/>
  <c r="H504" i="8"/>
  <c r="C540" i="8"/>
  <c r="J128" i="8"/>
  <c r="R87" i="12"/>
  <c r="D159" i="8"/>
  <c r="S128" i="12"/>
  <c r="AC128" i="12" s="1"/>
  <c r="T128" i="12"/>
  <c r="AD128" i="12" s="1"/>
  <c r="F169" i="8"/>
  <c r="G169" i="8"/>
  <c r="X44" i="15"/>
  <c r="AB44" i="15" s="1"/>
  <c r="W44" i="15"/>
  <c r="AA44" i="15" s="1"/>
  <c r="I302" i="8"/>
  <c r="I516" i="8"/>
  <c r="P269" i="8"/>
  <c r="T39" i="14"/>
  <c r="AD39" i="14" s="1"/>
  <c r="S39" i="14"/>
  <c r="AH346" i="12"/>
  <c r="AJ346" i="12" s="1"/>
  <c r="R387" i="8"/>
  <c r="AG346" i="12"/>
  <c r="AI346" i="12" s="1"/>
  <c r="C50" i="8"/>
  <c r="M148" i="8"/>
  <c r="Q539" i="8"/>
  <c r="W498" i="12"/>
  <c r="AA498" i="12" s="1"/>
  <c r="X498" i="12"/>
  <c r="O539" i="8"/>
  <c r="AG12" i="14"/>
  <c r="AH12" i="14"/>
  <c r="AJ12" i="14" s="1"/>
  <c r="C453" i="8"/>
  <c r="C219" i="8"/>
  <c r="D153" i="8"/>
  <c r="T252" i="12"/>
  <c r="AD252" i="12" s="1"/>
  <c r="G293" i="8"/>
  <c r="F293" i="8"/>
  <c r="S252" i="12"/>
  <c r="P388" i="8"/>
  <c r="R72" i="3"/>
  <c r="G86" i="8"/>
  <c r="T45" i="12"/>
  <c r="AD45" i="12" s="1"/>
  <c r="F86" i="8"/>
  <c r="S45" i="12"/>
  <c r="AC45" i="12" s="1"/>
  <c r="V148" i="12"/>
  <c r="Z148" i="12" s="1"/>
  <c r="U148" i="12"/>
  <c r="Y148" i="12" s="1"/>
  <c r="N189" i="8"/>
  <c r="L189" i="8"/>
  <c r="G516" i="8"/>
  <c r="F516" i="8"/>
  <c r="T475" i="12"/>
  <c r="AD475" i="12" s="1"/>
  <c r="S475" i="12"/>
  <c r="K107" i="8"/>
  <c r="P454" i="8"/>
  <c r="W9" i="14"/>
  <c r="X9" i="14"/>
  <c r="AB9" i="14" s="1"/>
  <c r="P294" i="8"/>
  <c r="AK10" i="14"/>
  <c r="AM10" i="14" s="1"/>
  <c r="AL10" i="14"/>
  <c r="AN10" i="14" s="1"/>
  <c r="H312" i="8"/>
  <c r="I547" i="8"/>
  <c r="X103" i="15"/>
  <c r="AB103" i="15" s="1"/>
  <c r="W103" i="15"/>
  <c r="AG262" i="12"/>
  <c r="AI262" i="12" s="1"/>
  <c r="AH262" i="12"/>
  <c r="AJ262" i="12" s="1"/>
  <c r="R303" i="8"/>
  <c r="P260" i="8"/>
  <c r="I206" i="8"/>
  <c r="M83" i="8"/>
  <c r="C295" i="8"/>
  <c r="AH35" i="13"/>
  <c r="AJ35" i="13" s="1"/>
  <c r="AG35" i="13"/>
  <c r="L273" i="8"/>
  <c r="V232" i="12"/>
  <c r="Z232" i="12" s="1"/>
  <c r="N273" i="8"/>
  <c r="U232" i="12"/>
  <c r="Y232" i="12" s="1"/>
  <c r="R18" i="14"/>
  <c r="E464" i="8"/>
  <c r="V319" i="12"/>
  <c r="Z319" i="12" s="1"/>
  <c r="L360" i="8"/>
  <c r="N360" i="8"/>
  <c r="U319" i="12"/>
  <c r="Y319" i="12" s="1"/>
  <c r="T43" i="12"/>
  <c r="AD43" i="12" s="1"/>
  <c r="S43" i="12"/>
  <c r="AC43" i="12" s="1"/>
  <c r="F84" i="8"/>
  <c r="G84" i="8"/>
  <c r="C236" i="8"/>
  <c r="H141" i="8"/>
  <c r="AG41" i="15"/>
  <c r="AH41" i="15"/>
  <c r="AJ41" i="15" s="1"/>
  <c r="AG250" i="12"/>
  <c r="AI250" i="12" s="1"/>
  <c r="R291" i="8"/>
  <c r="AH250" i="12"/>
  <c r="AJ250" i="12" s="1"/>
  <c r="E469" i="8"/>
  <c r="L376" i="8"/>
  <c r="U335" i="12"/>
  <c r="V335" i="12"/>
  <c r="Z335" i="12" s="1"/>
  <c r="N376" i="8"/>
  <c r="I135" i="8"/>
  <c r="N91" i="8"/>
  <c r="V50" i="12"/>
  <c r="Z50" i="12" s="1"/>
  <c r="U50" i="12"/>
  <c r="Y50" i="12" s="1"/>
  <c r="L91" i="8"/>
  <c r="R38" i="12"/>
  <c r="J79" i="8"/>
  <c r="M105" i="8"/>
  <c r="L445" i="8"/>
  <c r="N445" i="8"/>
  <c r="U404" i="12"/>
  <c r="Y404" i="12" s="1"/>
  <c r="V404" i="12"/>
  <c r="Z404" i="12" s="1"/>
  <c r="K309" i="8"/>
  <c r="M145" i="8"/>
  <c r="R147" i="12"/>
  <c r="J188" i="8"/>
  <c r="R26" i="13"/>
  <c r="L421" i="8"/>
  <c r="U380" i="12"/>
  <c r="V380" i="12"/>
  <c r="Z380" i="12" s="1"/>
  <c r="N421" i="8"/>
  <c r="J257" i="8"/>
  <c r="R216" i="12"/>
  <c r="I199" i="8"/>
  <c r="R46" i="14"/>
  <c r="V421" i="12"/>
  <c r="Z421" i="12" s="1"/>
  <c r="L462" i="8"/>
  <c r="U421" i="12"/>
  <c r="Y421" i="12" s="1"/>
  <c r="N462" i="8"/>
  <c r="S12" i="15"/>
  <c r="T12" i="15"/>
  <c r="AD12" i="15" s="1"/>
  <c r="Q454" i="8"/>
  <c r="W413" i="12"/>
  <c r="X413" i="12"/>
  <c r="AB413" i="12" s="1"/>
  <c r="O454" i="8"/>
  <c r="AG39" i="15"/>
  <c r="AH39" i="15"/>
  <c r="AJ39" i="15" s="1"/>
  <c r="J458" i="8"/>
  <c r="R417" i="12"/>
  <c r="V267" i="12"/>
  <c r="Z267" i="12" s="1"/>
  <c r="L308" i="8"/>
  <c r="N308" i="8"/>
  <c r="U267" i="12"/>
  <c r="Y267" i="12" s="1"/>
  <c r="D507" i="8"/>
  <c r="I292" i="8"/>
  <c r="E213" i="8"/>
  <c r="C304" i="8"/>
  <c r="P411" i="8"/>
  <c r="G549" i="8"/>
  <c r="T508" i="12"/>
  <c r="AD508" i="12" s="1"/>
  <c r="S508" i="12"/>
  <c r="AC508" i="12" s="1"/>
  <c r="F549" i="8"/>
  <c r="L302" i="8"/>
  <c r="U261" i="12"/>
  <c r="Y261" i="12" s="1"/>
  <c r="V261" i="12"/>
  <c r="Z261" i="12" s="1"/>
  <c r="N302" i="8"/>
  <c r="T454" i="12"/>
  <c r="AD454" i="12" s="1"/>
  <c r="F495" i="8"/>
  <c r="S454" i="12"/>
  <c r="G495" i="8"/>
  <c r="G109" i="8"/>
  <c r="T68" i="12"/>
  <c r="AD68" i="12" s="1"/>
  <c r="S68" i="12"/>
  <c r="AC68" i="12" s="1"/>
  <c r="F109" i="8"/>
  <c r="W17" i="14"/>
  <c r="AA17" i="14" s="1"/>
  <c r="X17" i="14"/>
  <c r="AB17" i="14" s="1"/>
  <c r="E484" i="8"/>
  <c r="V36" i="3"/>
  <c r="Z36" i="3" s="1"/>
  <c r="U36" i="3"/>
  <c r="Y36" i="3" s="1"/>
  <c r="H387" i="8"/>
  <c r="J493" i="8"/>
  <c r="R452" i="12"/>
  <c r="M319" i="8"/>
  <c r="E127" i="8"/>
  <c r="R46" i="3"/>
  <c r="AG30" i="12"/>
  <c r="AH30" i="12"/>
  <c r="AJ30" i="12" s="1"/>
  <c r="R71" i="8"/>
  <c r="D485" i="8"/>
  <c r="M305" i="8"/>
  <c r="AH162" i="12"/>
  <c r="AJ162" i="12" s="1"/>
  <c r="R203" i="8"/>
  <c r="AG162" i="12"/>
  <c r="M464" i="8"/>
  <c r="D70" i="8"/>
  <c r="D387" i="8"/>
  <c r="H388" i="8"/>
  <c r="D464" i="8"/>
  <c r="C506" i="8"/>
  <c r="E183" i="8"/>
  <c r="F462" i="8"/>
  <c r="G462" i="8"/>
  <c r="T421" i="12"/>
  <c r="AD421" i="12" s="1"/>
  <c r="S421" i="12"/>
  <c r="L112" i="8"/>
  <c r="U71" i="12"/>
  <c r="Y71" i="12" s="1"/>
  <c r="V71" i="12"/>
  <c r="Z71" i="12" s="1"/>
  <c r="N112" i="8"/>
  <c r="R24" i="14"/>
  <c r="R64" i="12"/>
  <c r="J105" i="8"/>
  <c r="K348" i="8"/>
  <c r="S54" i="3"/>
  <c r="AC54" i="3" s="1"/>
  <c r="T54" i="3"/>
  <c r="AD54" i="3" s="1"/>
  <c r="P344" i="8"/>
  <c r="H140" i="8"/>
  <c r="D397" i="8"/>
  <c r="E99" i="8"/>
  <c r="P527" i="8"/>
  <c r="C247" i="8"/>
  <c r="M258" i="8"/>
  <c r="R244" i="12"/>
  <c r="J285" i="8"/>
  <c r="E305" i="8"/>
  <c r="AH349" i="12"/>
  <c r="AJ349" i="12" s="1"/>
  <c r="AG349" i="12"/>
  <c r="R390" i="8"/>
  <c r="T228" i="12"/>
  <c r="AD228" i="12" s="1"/>
  <c r="G269" i="8"/>
  <c r="F269" i="8"/>
  <c r="S228" i="12"/>
  <c r="J286" i="8"/>
  <c r="R245" i="12"/>
  <c r="K129" i="8"/>
  <c r="D247" i="8"/>
  <c r="H238" i="8"/>
  <c r="K481" i="8"/>
  <c r="P400" i="8"/>
  <c r="P407" i="8"/>
  <c r="H102" i="8"/>
  <c r="C261" i="8"/>
  <c r="E48" i="8"/>
  <c r="H370" i="8"/>
  <c r="AK59" i="12"/>
  <c r="AM59" i="12" s="1"/>
  <c r="AL59" i="12"/>
  <c r="AN59" i="12" s="1"/>
  <c r="S100" i="8"/>
  <c r="H439" i="8"/>
  <c r="C519" i="8"/>
  <c r="T393" i="12"/>
  <c r="AD393" i="12" s="1"/>
  <c r="G434" i="8"/>
  <c r="F434" i="8"/>
  <c r="S393" i="12"/>
  <c r="AL8" i="15"/>
  <c r="AN8" i="15" s="1"/>
  <c r="AK8" i="15"/>
  <c r="AM8" i="15" s="1"/>
  <c r="AK16" i="13"/>
  <c r="AM16" i="13" s="1"/>
  <c r="AL16" i="13"/>
  <c r="AN16" i="13" s="1"/>
  <c r="D74" i="8"/>
  <c r="AL377" i="12"/>
  <c r="AN377" i="12" s="1"/>
  <c r="S418" i="8"/>
  <c r="AK377" i="12"/>
  <c r="AM377" i="12" s="1"/>
  <c r="H374" i="8"/>
  <c r="V106" i="3"/>
  <c r="Z106" i="3" s="1"/>
  <c r="U106" i="3"/>
  <c r="V73" i="15"/>
  <c r="Z73" i="15" s="1"/>
  <c r="U73" i="15"/>
  <c r="Y73" i="15" s="1"/>
  <c r="U445" i="12"/>
  <c r="Y445" i="12" s="1"/>
  <c r="L486" i="8"/>
  <c r="N486" i="8"/>
  <c r="V445" i="12"/>
  <c r="Z445" i="12" s="1"/>
  <c r="K80" i="8"/>
  <c r="N129" i="8"/>
  <c r="U88" i="12"/>
  <c r="Y88" i="12" s="1"/>
  <c r="V88" i="12"/>
  <c r="Z88" i="12" s="1"/>
  <c r="L129" i="8"/>
  <c r="H306" i="8"/>
  <c r="V472" i="12"/>
  <c r="Z472" i="12" s="1"/>
  <c r="N513" i="8"/>
  <c r="U472" i="12"/>
  <c r="Y472" i="12" s="1"/>
  <c r="L513" i="8"/>
  <c r="I100" i="8"/>
  <c r="AK92" i="15"/>
  <c r="AM92" i="15" s="1"/>
  <c r="AL92" i="15"/>
  <c r="AN92" i="15" s="1"/>
  <c r="R7" i="13"/>
  <c r="M401" i="8"/>
  <c r="C339" i="8"/>
  <c r="C277" i="8"/>
  <c r="L274" i="8"/>
  <c r="N274" i="8"/>
  <c r="U233" i="12"/>
  <c r="Y233" i="12" s="1"/>
  <c r="V233" i="12"/>
  <c r="Z233" i="12" s="1"/>
  <c r="Q395" i="8"/>
  <c r="W354" i="12"/>
  <c r="AA354" i="12" s="1"/>
  <c r="O395" i="8"/>
  <c r="X354" i="12"/>
  <c r="AB354" i="12" s="1"/>
  <c r="T233" i="12"/>
  <c r="AD233" i="12" s="1"/>
  <c r="S233" i="12"/>
  <c r="AC233" i="12" s="1"/>
  <c r="F274" i="8"/>
  <c r="G274" i="8"/>
  <c r="H88" i="8"/>
  <c r="I139" i="8"/>
  <c r="AK92" i="12"/>
  <c r="AL92" i="12"/>
  <c r="AN92" i="12" s="1"/>
  <c r="S133" i="8"/>
  <c r="D419" i="8"/>
  <c r="R39" i="3"/>
  <c r="AH95" i="12"/>
  <c r="AJ95" i="12" s="1"/>
  <c r="AG95" i="12"/>
  <c r="R136" i="8"/>
  <c r="AH263" i="12"/>
  <c r="AJ263" i="12" s="1"/>
  <c r="R304" i="8"/>
  <c r="AG263" i="12"/>
  <c r="V44" i="12"/>
  <c r="Z44" i="12" s="1"/>
  <c r="N85" i="8"/>
  <c r="U44" i="12"/>
  <c r="Y44" i="12" s="1"/>
  <c r="L85" i="8"/>
  <c r="P475" i="8"/>
  <c r="I143" i="8"/>
  <c r="I418" i="8"/>
  <c r="R460" i="12"/>
  <c r="J501" i="8"/>
  <c r="AG20" i="16"/>
  <c r="AH20" i="16"/>
  <c r="AJ20" i="16" s="1"/>
  <c r="U8" i="15"/>
  <c r="Y8" i="15" s="1"/>
  <c r="V8" i="15"/>
  <c r="Z8" i="15" s="1"/>
  <c r="E56" i="8"/>
  <c r="H51" i="8"/>
  <c r="S11" i="3"/>
  <c r="T11" i="3"/>
  <c r="AD11" i="3" s="1"/>
  <c r="R313" i="8"/>
  <c r="AG272" i="12"/>
  <c r="AH272" i="12"/>
  <c r="AJ272" i="12" s="1"/>
  <c r="W61" i="3"/>
  <c r="X61" i="3"/>
  <c r="AB61" i="3" s="1"/>
  <c r="R140" i="8"/>
  <c r="AH99" i="12"/>
  <c r="AJ99" i="12" s="1"/>
  <c r="AG99" i="12"/>
  <c r="AI99" i="12" s="1"/>
  <c r="P540" i="8"/>
  <c r="D326" i="8"/>
  <c r="M504" i="8"/>
  <c r="E500" i="8"/>
  <c r="D497" i="8"/>
  <c r="R417" i="8"/>
  <c r="AH376" i="12"/>
  <c r="AJ376" i="12" s="1"/>
  <c r="AG376" i="12"/>
  <c r="AI376" i="12" s="1"/>
  <c r="W286" i="12"/>
  <c r="AA286" i="12" s="1"/>
  <c r="X286" i="12"/>
  <c r="Q327" i="8"/>
  <c r="O327" i="8"/>
  <c r="I496" i="8"/>
  <c r="M182" i="8"/>
  <c r="W28" i="14"/>
  <c r="X28" i="14"/>
  <c r="AB28" i="14" s="1"/>
  <c r="R8" i="14"/>
  <c r="D441" i="8"/>
  <c r="R385" i="12"/>
  <c r="J426" i="8"/>
  <c r="U230" i="12"/>
  <c r="Y230" i="12" s="1"/>
  <c r="V230" i="12"/>
  <c r="Z230" i="12" s="1"/>
  <c r="N271" i="8"/>
  <c r="L271" i="8"/>
  <c r="AH317" i="12"/>
  <c r="AJ317" i="12" s="1"/>
  <c r="R358" i="8"/>
  <c r="AG317" i="12"/>
  <c r="I132" i="8"/>
  <c r="AL416" i="12"/>
  <c r="AN416" i="12" s="1"/>
  <c r="AK416" i="12"/>
  <c r="AM416" i="12" s="1"/>
  <c r="S457" i="8"/>
  <c r="M54" i="8"/>
  <c r="M222" i="8"/>
  <c r="AG142" i="12"/>
  <c r="AI142" i="12" s="1"/>
  <c r="AH142" i="12"/>
  <c r="AJ142" i="12" s="1"/>
  <c r="R183" i="8"/>
  <c r="C167" i="8"/>
  <c r="E79" i="8"/>
  <c r="AL103" i="12"/>
  <c r="AN103" i="12" s="1"/>
  <c r="AK103" i="12"/>
  <c r="AM103" i="12" s="1"/>
  <c r="S144" i="8"/>
  <c r="J356" i="8"/>
  <c r="R315" i="12"/>
  <c r="N65" i="8"/>
  <c r="L65" i="8"/>
  <c r="U24" i="12"/>
  <c r="Y24" i="12" s="1"/>
  <c r="V24" i="12"/>
  <c r="Z24" i="12" s="1"/>
  <c r="J129" i="8"/>
  <c r="R88" i="12"/>
  <c r="AH128" i="12"/>
  <c r="AJ128" i="12" s="1"/>
  <c r="R169" i="8"/>
  <c r="AG128" i="12"/>
  <c r="AI128" i="12" s="1"/>
  <c r="V24" i="13"/>
  <c r="Z24" i="13" s="1"/>
  <c r="U24" i="13"/>
  <c r="Y24" i="13" s="1"/>
  <c r="I220" i="8"/>
  <c r="AK20" i="12"/>
  <c r="AM20" i="12" s="1"/>
  <c r="AL20" i="12"/>
  <c r="AN20" i="12" s="1"/>
  <c r="S61" i="8"/>
  <c r="L275" i="8"/>
  <c r="U234" i="12"/>
  <c r="Y234" i="12" s="1"/>
  <c r="V234" i="12"/>
  <c r="Z234" i="12" s="1"/>
  <c r="N275" i="8"/>
  <c r="H496" i="8"/>
  <c r="AL316" i="12"/>
  <c r="AN316" i="12" s="1"/>
  <c r="S357" i="8"/>
  <c r="AK316" i="12"/>
  <c r="AM316" i="12" s="1"/>
  <c r="C399" i="8"/>
  <c r="S273" i="8"/>
  <c r="AK232" i="12"/>
  <c r="AM232" i="12" s="1"/>
  <c r="AL232" i="12"/>
  <c r="AN232" i="12" s="1"/>
  <c r="N160" i="8"/>
  <c r="L160" i="8"/>
  <c r="U119" i="12"/>
  <c r="Y119" i="12" s="1"/>
  <c r="V119" i="12"/>
  <c r="Z119" i="12" s="1"/>
  <c r="C231" i="8"/>
  <c r="M67" i="8"/>
  <c r="AK135" i="12"/>
  <c r="AL135" i="12"/>
  <c r="AN135" i="12" s="1"/>
  <c r="S176" i="8"/>
  <c r="O283" i="8"/>
  <c r="W242" i="12"/>
  <c r="X242" i="12"/>
  <c r="AB242" i="12" s="1"/>
  <c r="Q283" i="8"/>
  <c r="E418" i="8"/>
  <c r="Q534" i="8"/>
  <c r="O534" i="8"/>
  <c r="W493" i="12"/>
  <c r="AA493" i="12" s="1"/>
  <c r="X493" i="12"/>
  <c r="AB493" i="12" s="1"/>
  <c r="H341" i="8"/>
  <c r="V374" i="12"/>
  <c r="Z374" i="12" s="1"/>
  <c r="N415" i="8"/>
  <c r="L415" i="8"/>
  <c r="U374" i="12"/>
  <c r="Y374" i="12" s="1"/>
  <c r="I238" i="8"/>
  <c r="I117" i="8"/>
  <c r="D304" i="8"/>
  <c r="R181" i="8"/>
  <c r="AG140" i="12"/>
  <c r="AI140" i="12" s="1"/>
  <c r="AH140" i="12"/>
  <c r="AJ140" i="12" s="1"/>
  <c r="S265" i="8"/>
  <c r="AK224" i="12"/>
  <c r="AM224" i="12" s="1"/>
  <c r="AL224" i="12"/>
  <c r="AN224" i="12" s="1"/>
  <c r="H300" i="8"/>
  <c r="R19" i="15"/>
  <c r="T292" i="12"/>
  <c r="AD292" i="12" s="1"/>
  <c r="G333" i="8"/>
  <c r="F333" i="8"/>
  <c r="S292" i="12"/>
  <c r="P368" i="8"/>
  <c r="R62" i="15"/>
  <c r="X367" i="12"/>
  <c r="AB367" i="12" s="1"/>
  <c r="Q408" i="8"/>
  <c r="O408" i="8"/>
  <c r="W367" i="12"/>
  <c r="AA367" i="12" s="1"/>
  <c r="M158" i="8"/>
  <c r="I380" i="8"/>
  <c r="E517" i="8"/>
  <c r="S52" i="15"/>
  <c r="T52" i="15"/>
  <c r="AD52" i="15" s="1"/>
  <c r="P426" i="8"/>
  <c r="D350" i="8"/>
  <c r="H89" i="8"/>
  <c r="C142" i="8"/>
  <c r="G485" i="8"/>
  <c r="T444" i="12"/>
  <c r="AD444" i="12" s="1"/>
  <c r="F485" i="8"/>
  <c r="S444" i="12"/>
  <c r="K83" i="8"/>
  <c r="AL353" i="12"/>
  <c r="AN353" i="12" s="1"/>
  <c r="AK353" i="12"/>
  <c r="AM353" i="12" s="1"/>
  <c r="S394" i="8"/>
  <c r="K433" i="8"/>
  <c r="E285" i="8"/>
  <c r="M399" i="8"/>
  <c r="AH331" i="12"/>
  <c r="AJ331" i="12" s="1"/>
  <c r="R372" i="8"/>
  <c r="AG331" i="12"/>
  <c r="AI331" i="12" s="1"/>
  <c r="E128" i="8"/>
  <c r="K289" i="8"/>
  <c r="F167" i="8"/>
  <c r="T126" i="12"/>
  <c r="AD126" i="12" s="1"/>
  <c r="S126" i="12"/>
  <c r="G167" i="8"/>
  <c r="AG74" i="15"/>
  <c r="AH74" i="15"/>
  <c r="AJ74" i="15" s="1"/>
  <c r="R45" i="14"/>
  <c r="X85" i="3"/>
  <c r="AB85" i="3" s="1"/>
  <c r="W85" i="3"/>
  <c r="AA85" i="3" s="1"/>
  <c r="K409" i="8"/>
  <c r="AG78" i="15"/>
  <c r="AH78" i="15"/>
  <c r="AJ78" i="15" s="1"/>
  <c r="R77" i="15"/>
  <c r="E357" i="8"/>
  <c r="AH58" i="3"/>
  <c r="AJ58" i="3" s="1"/>
  <c r="AG58" i="3"/>
  <c r="C192" i="8"/>
  <c r="S62" i="3"/>
  <c r="AC62" i="3" s="1"/>
  <c r="T62" i="3"/>
  <c r="AD62" i="3" s="1"/>
  <c r="P134" i="8"/>
  <c r="H261" i="8"/>
  <c r="R105" i="15"/>
  <c r="K136" i="8"/>
  <c r="AL488" i="12"/>
  <c r="AK488" i="12"/>
  <c r="AM488" i="12" s="1"/>
  <c r="S529" i="8"/>
  <c r="P272" i="8"/>
  <c r="V158" i="12"/>
  <c r="Z158" i="12" s="1"/>
  <c r="N199" i="8"/>
  <c r="U158" i="12"/>
  <c r="Y158" i="12" s="1"/>
  <c r="L199" i="8"/>
  <c r="I488" i="8"/>
  <c r="K545" i="8"/>
  <c r="R25" i="13"/>
  <c r="T8" i="13"/>
  <c r="AD8" i="13" s="1"/>
  <c r="S8" i="13"/>
  <c r="AC8" i="13" s="1"/>
  <c r="X10" i="14"/>
  <c r="AB10" i="14" s="1"/>
  <c r="W10" i="14"/>
  <c r="AA10" i="14" s="1"/>
  <c r="H119" i="8"/>
  <c r="AL22" i="13"/>
  <c r="AN22" i="13" s="1"/>
  <c r="AK22" i="13"/>
  <c r="AM22" i="13" s="1"/>
  <c r="I72" i="8"/>
  <c r="L357" i="8"/>
  <c r="V316" i="12"/>
  <c r="Z316" i="12" s="1"/>
  <c r="N357" i="8"/>
  <c r="U316" i="12"/>
  <c r="Y316" i="12" s="1"/>
  <c r="I106" i="8"/>
  <c r="K171" i="8"/>
  <c r="W98" i="3"/>
  <c r="AA98" i="3" s="1"/>
  <c r="X98" i="3"/>
  <c r="S62" i="15"/>
  <c r="T62" i="15"/>
  <c r="AD62" i="15" s="1"/>
  <c r="AL93" i="3"/>
  <c r="AN93" i="3" s="1"/>
  <c r="AK93" i="3"/>
  <c r="AM93" i="3" s="1"/>
  <c r="AG488" i="12"/>
  <c r="AH488" i="12"/>
  <c r="AJ488" i="12" s="1"/>
  <c r="R529" i="8"/>
  <c r="S84" i="3"/>
  <c r="AC84" i="3" s="1"/>
  <c r="T84" i="3"/>
  <c r="AD84" i="3" s="1"/>
  <c r="S231" i="8"/>
  <c r="AL190" i="12"/>
  <c r="AN190" i="12" s="1"/>
  <c r="AK190" i="12"/>
  <c r="AM190" i="12" s="1"/>
  <c r="AL91" i="3"/>
  <c r="AN91" i="3" s="1"/>
  <c r="AK91" i="3"/>
  <c r="AM91" i="3" s="1"/>
  <c r="I178" i="8"/>
  <c r="K174" i="8"/>
  <c r="AL28" i="12"/>
  <c r="AN28" i="12" s="1"/>
  <c r="AK28" i="12"/>
  <c r="AM28" i="12" s="1"/>
  <c r="S69" i="8"/>
  <c r="C222" i="8"/>
  <c r="AG131" i="12"/>
  <c r="AI131" i="12" s="1"/>
  <c r="AH131" i="12"/>
  <c r="AJ131" i="12" s="1"/>
  <c r="R172" i="8"/>
  <c r="D150" i="8"/>
  <c r="T99" i="12"/>
  <c r="AD99" i="12" s="1"/>
  <c r="G140" i="8"/>
  <c r="S99" i="12"/>
  <c r="F140" i="8"/>
  <c r="AK254" i="12"/>
  <c r="AM254" i="12" s="1"/>
  <c r="AL254" i="12"/>
  <c r="AN254" i="12" s="1"/>
  <c r="S295" i="8"/>
  <c r="K426" i="8"/>
  <c r="W41" i="15"/>
  <c r="X41" i="15"/>
  <c r="AB41" i="15" s="1"/>
  <c r="P328" i="8"/>
  <c r="M287" i="8"/>
  <c r="H266" i="8"/>
  <c r="C431" i="8"/>
  <c r="P78" i="8"/>
  <c r="P312" i="8"/>
  <c r="I312" i="8"/>
  <c r="M536" i="8"/>
  <c r="P204" i="8"/>
  <c r="C212" i="8"/>
  <c r="F133" i="8"/>
  <c r="G133" i="8"/>
  <c r="S92" i="12"/>
  <c r="T92" i="12"/>
  <c r="AD92" i="12" s="1"/>
  <c r="W64" i="3"/>
  <c r="AA64" i="3" s="1"/>
  <c r="X64" i="3"/>
  <c r="AB64" i="3" s="1"/>
  <c r="R96" i="15"/>
  <c r="M506" i="8"/>
  <c r="AK48" i="15"/>
  <c r="AM48" i="15" s="1"/>
  <c r="AL48" i="15"/>
  <c r="AN48" i="15" s="1"/>
  <c r="AG22" i="16"/>
  <c r="AH22" i="16"/>
  <c r="AJ22" i="16" s="1"/>
  <c r="J197" i="8"/>
  <c r="R156" i="12"/>
  <c r="AL32" i="13"/>
  <c r="AN32" i="13" s="1"/>
  <c r="AK32" i="13"/>
  <c r="AM32" i="13" s="1"/>
  <c r="X421" i="12"/>
  <c r="AB421" i="12" s="1"/>
  <c r="Q462" i="8"/>
  <c r="O462" i="8"/>
  <c r="W421" i="12"/>
  <c r="AA421" i="12" s="1"/>
  <c r="E363" i="8"/>
  <c r="H538" i="8"/>
  <c r="U70" i="12"/>
  <c r="Y70" i="12" s="1"/>
  <c r="L111" i="8"/>
  <c r="V70" i="12"/>
  <c r="Z70" i="12" s="1"/>
  <c r="N111" i="8"/>
  <c r="C292" i="8"/>
  <c r="C253" i="8"/>
  <c r="T107" i="15"/>
  <c r="AD107" i="15" s="1"/>
  <c r="S107" i="15"/>
  <c r="AC107" i="15" s="1"/>
  <c r="X32" i="3"/>
  <c r="AB32" i="3" s="1"/>
  <c r="W32" i="3"/>
  <c r="AA32" i="3" s="1"/>
  <c r="AL100" i="3"/>
  <c r="AN100" i="3" s="1"/>
  <c r="AK100" i="3"/>
  <c r="AM100" i="3" s="1"/>
  <c r="S405" i="8"/>
  <c r="AK364" i="12"/>
  <c r="AM364" i="12" s="1"/>
  <c r="AL364" i="12"/>
  <c r="AN364" i="12" s="1"/>
  <c r="P305" i="8"/>
  <c r="M524" i="8"/>
  <c r="U71" i="3"/>
  <c r="Y71" i="3" s="1"/>
  <c r="V71" i="3"/>
  <c r="Z71" i="3" s="1"/>
  <c r="I211" i="8"/>
  <c r="S61" i="3"/>
  <c r="T61" i="3"/>
  <c r="AD61" i="3" s="1"/>
  <c r="J59" i="8"/>
  <c r="R18" i="12"/>
  <c r="E185" i="8"/>
  <c r="R42" i="12"/>
  <c r="J83" i="8"/>
  <c r="P242" i="8"/>
  <c r="E505" i="8"/>
  <c r="H304" i="8"/>
  <c r="R47" i="3"/>
  <c r="M307" i="8"/>
  <c r="K544" i="8"/>
  <c r="U151" i="12"/>
  <c r="Y151" i="12" s="1"/>
  <c r="L192" i="8"/>
  <c r="V151" i="12"/>
  <c r="Z151" i="12" s="1"/>
  <c r="N192" i="8"/>
  <c r="C161" i="8"/>
  <c r="E536" i="8"/>
  <c r="W50" i="3"/>
  <c r="AA50" i="3" s="1"/>
  <c r="X50" i="3"/>
  <c r="AB50" i="3" s="1"/>
  <c r="H218" i="8"/>
  <c r="E101" i="8"/>
  <c r="I353" i="8"/>
  <c r="N267" i="8"/>
  <c r="V226" i="12"/>
  <c r="Z226" i="12" s="1"/>
  <c r="U226" i="12"/>
  <c r="Y226" i="12" s="1"/>
  <c r="L267" i="8"/>
  <c r="D454" i="8"/>
  <c r="S462" i="12"/>
  <c r="F503" i="8"/>
  <c r="G503" i="8"/>
  <c r="T462" i="12"/>
  <c r="AD462" i="12" s="1"/>
  <c r="V89" i="15"/>
  <c r="Z89" i="15" s="1"/>
  <c r="U89" i="15"/>
  <c r="Y89" i="15" s="1"/>
  <c r="S456" i="8"/>
  <c r="AL415" i="12"/>
  <c r="AN415" i="12" s="1"/>
  <c r="AK415" i="12"/>
  <c r="AM415" i="12" s="1"/>
  <c r="E262" i="8"/>
  <c r="T298" i="12"/>
  <c r="AD298" i="12" s="1"/>
  <c r="F339" i="8"/>
  <c r="S298" i="12"/>
  <c r="G339" i="8"/>
  <c r="C144" i="8"/>
  <c r="R19" i="3"/>
  <c r="I137" i="8"/>
  <c r="E488" i="8"/>
  <c r="D107" i="8"/>
  <c r="E258" i="8"/>
  <c r="J471" i="8"/>
  <c r="R430" i="12"/>
  <c r="V14" i="13"/>
  <c r="Z14" i="13" s="1"/>
  <c r="U14" i="13"/>
  <c r="Y14" i="13" s="1"/>
  <c r="P406" i="8"/>
  <c r="S25" i="14"/>
  <c r="T25" i="14"/>
  <c r="AD25" i="14" s="1"/>
  <c r="D161" i="8"/>
  <c r="I517" i="8"/>
  <c r="C391" i="8"/>
  <c r="L252" i="8"/>
  <c r="U211" i="12"/>
  <c r="Y211" i="12" s="1"/>
  <c r="N252" i="8"/>
  <c r="V211" i="12"/>
  <c r="W54" i="3"/>
  <c r="AA54" i="3" s="1"/>
  <c r="X54" i="3"/>
  <c r="AB54" i="3" s="1"/>
  <c r="T148" i="12"/>
  <c r="AD148" i="12" s="1"/>
  <c r="F189" i="8"/>
  <c r="S148" i="12"/>
  <c r="G189" i="8"/>
  <c r="H452" i="8"/>
  <c r="H324" i="8"/>
  <c r="D66" i="8"/>
  <c r="E323" i="8"/>
  <c r="I177" i="8"/>
  <c r="R162" i="12"/>
  <c r="J203" i="8"/>
  <c r="P174" i="8"/>
  <c r="I415" i="8"/>
  <c r="K56" i="8"/>
  <c r="X63" i="3"/>
  <c r="AB63" i="3" s="1"/>
  <c r="W63" i="3"/>
  <c r="AA63" i="3" s="1"/>
  <c r="P253" i="8"/>
  <c r="C324" i="8"/>
  <c r="N287" i="8"/>
  <c r="L287" i="8"/>
  <c r="U246" i="12"/>
  <c r="Y246" i="12" s="1"/>
  <c r="V246" i="12"/>
  <c r="Z246" i="12" s="1"/>
  <c r="S32" i="13"/>
  <c r="T32" i="13"/>
  <c r="AD32" i="13" s="1"/>
  <c r="P109" i="8"/>
  <c r="AL206" i="12"/>
  <c r="AN206" i="12" s="1"/>
  <c r="S247" i="8"/>
  <c r="AK206" i="12"/>
  <c r="AM206" i="12" s="1"/>
  <c r="H435" i="8"/>
  <c r="AG179" i="12"/>
  <c r="AH179" i="12"/>
  <c r="AJ179" i="12" s="1"/>
  <c r="R220" i="8"/>
  <c r="R266" i="12"/>
  <c r="J307" i="8"/>
  <c r="P300" i="8"/>
  <c r="W473" i="12"/>
  <c r="Q514" i="8"/>
  <c r="O514" i="8"/>
  <c r="X473" i="12"/>
  <c r="AB473" i="12" s="1"/>
  <c r="R349" i="8"/>
  <c r="AG308" i="12"/>
  <c r="AI308" i="12" s="1"/>
  <c r="AH308" i="12"/>
  <c r="AJ308" i="12" s="1"/>
  <c r="H259" i="8"/>
  <c r="G514" i="8"/>
  <c r="T473" i="12"/>
  <c r="AD473" i="12" s="1"/>
  <c r="F514" i="8"/>
  <c r="S473" i="12"/>
  <c r="M443" i="8"/>
  <c r="D86" i="8"/>
  <c r="K377" i="8"/>
  <c r="X433" i="12"/>
  <c r="AB433" i="12" s="1"/>
  <c r="Q474" i="8"/>
  <c r="W433" i="12"/>
  <c r="O474" i="8"/>
  <c r="AG13" i="14"/>
  <c r="AH13" i="14"/>
  <c r="AJ13" i="14" s="1"/>
  <c r="C186" i="8"/>
  <c r="D449" i="8"/>
  <c r="M90" i="8"/>
  <c r="T443" i="12"/>
  <c r="AD443" i="12" s="1"/>
  <c r="G484" i="8"/>
  <c r="F484" i="8"/>
  <c r="S443" i="12"/>
  <c r="R118" i="12"/>
  <c r="J159" i="8"/>
  <c r="X27" i="15"/>
  <c r="W27" i="15"/>
  <c r="AA27" i="15" s="1"/>
  <c r="W105" i="3"/>
  <c r="AA105" i="3" s="1"/>
  <c r="X105" i="3"/>
  <c r="AB105" i="3" s="1"/>
  <c r="H417" i="8"/>
  <c r="U251" i="12"/>
  <c r="L292" i="8"/>
  <c r="N292" i="8"/>
  <c r="V251" i="12"/>
  <c r="Z251" i="12" s="1"/>
  <c r="I505" i="8"/>
  <c r="C497" i="8"/>
  <c r="K168" i="8"/>
  <c r="N470" i="8"/>
  <c r="L470" i="8"/>
  <c r="U429" i="12"/>
  <c r="Y429" i="12" s="1"/>
  <c r="V429" i="12"/>
  <c r="Z429" i="12" s="1"/>
  <c r="AH24" i="12"/>
  <c r="AJ24" i="12" s="1"/>
  <c r="AG24" i="12"/>
  <c r="R65" i="8"/>
  <c r="K290" i="8"/>
  <c r="E252" i="8"/>
  <c r="H350" i="8"/>
  <c r="M453" i="8"/>
  <c r="AG297" i="12"/>
  <c r="AH297" i="12"/>
  <c r="AJ297" i="12" s="1"/>
  <c r="R338" i="8"/>
  <c r="D156" i="8"/>
  <c r="M292" i="8"/>
  <c r="I370" i="8"/>
  <c r="D445" i="8"/>
  <c r="C440" i="8"/>
  <c r="R56" i="8"/>
  <c r="AH15" i="12"/>
  <c r="AJ15" i="12" s="1"/>
  <c r="AG15" i="12"/>
  <c r="AI15" i="12" s="1"/>
  <c r="M253" i="8"/>
  <c r="AH42" i="14"/>
  <c r="AJ42" i="14" s="1"/>
  <c r="AG42" i="14"/>
  <c r="J270" i="8"/>
  <c r="R229" i="12"/>
  <c r="V332" i="12"/>
  <c r="Z332" i="12" s="1"/>
  <c r="U332" i="12"/>
  <c r="Y332" i="12" s="1"/>
  <c r="N373" i="8"/>
  <c r="L373" i="8"/>
  <c r="K101" i="8"/>
  <c r="K445" i="8"/>
  <c r="X94" i="15"/>
  <c r="AB94" i="15" s="1"/>
  <c r="W94" i="15"/>
  <c r="K211" i="8"/>
  <c r="H521" i="8"/>
  <c r="U196" i="12"/>
  <c r="Y196" i="12" s="1"/>
  <c r="N237" i="8"/>
  <c r="L237" i="8"/>
  <c r="V196" i="12"/>
  <c r="Z196" i="12" s="1"/>
  <c r="AG224" i="12"/>
  <c r="AH224" i="12"/>
  <c r="AJ224" i="12" s="1"/>
  <c r="R265" i="8"/>
  <c r="P128" i="8"/>
  <c r="L125" i="8"/>
  <c r="N125" i="8"/>
  <c r="V84" i="12"/>
  <c r="Z84" i="12" s="1"/>
  <c r="U84" i="12"/>
  <c r="Y84" i="12" s="1"/>
  <c r="AH30" i="3"/>
  <c r="AJ30" i="3" s="1"/>
  <c r="AG30" i="3"/>
  <c r="AI30" i="3" s="1"/>
  <c r="C289" i="8"/>
  <c r="S8" i="14"/>
  <c r="T8" i="14"/>
  <c r="AD8" i="14" s="1"/>
  <c r="I202" i="8"/>
  <c r="P338" i="8"/>
  <c r="P64" i="8"/>
  <c r="T296" i="12"/>
  <c r="AD296" i="12" s="1"/>
  <c r="G337" i="8"/>
  <c r="F337" i="8"/>
  <c r="S296" i="12"/>
  <c r="AC296" i="12" s="1"/>
  <c r="E508" i="8"/>
  <c r="R98" i="12"/>
  <c r="J139" i="8"/>
  <c r="E530" i="8"/>
  <c r="R21" i="16"/>
  <c r="AG235" i="12"/>
  <c r="AH235" i="12"/>
  <c r="AJ235" i="12" s="1"/>
  <c r="R276" i="8"/>
  <c r="P213" i="8"/>
  <c r="E377" i="8"/>
  <c r="H535" i="8"/>
  <c r="P135" i="8"/>
  <c r="I91" i="8"/>
  <c r="X325" i="12"/>
  <c r="AB325" i="12" s="1"/>
  <c r="Q366" i="8"/>
  <c r="W325" i="12"/>
  <c r="AA325" i="12" s="1"/>
  <c r="O366" i="8"/>
  <c r="AL29" i="3"/>
  <c r="AN29" i="3" s="1"/>
  <c r="AK29" i="3"/>
  <c r="AM29" i="3" s="1"/>
  <c r="F150" i="8"/>
  <c r="S109" i="12"/>
  <c r="AC109" i="12" s="1"/>
  <c r="T109" i="12"/>
  <c r="AD109" i="12" s="1"/>
  <c r="G150" i="8"/>
  <c r="V21" i="14"/>
  <c r="Z21" i="14" s="1"/>
  <c r="U21" i="14"/>
  <c r="Y21" i="14" s="1"/>
  <c r="AG311" i="12"/>
  <c r="AH311" i="12"/>
  <c r="AJ311" i="12" s="1"/>
  <c r="R352" i="8"/>
  <c r="T47" i="15"/>
  <c r="AD47" i="15" s="1"/>
  <c r="S47" i="15"/>
  <c r="S309" i="12"/>
  <c r="G350" i="8"/>
  <c r="T309" i="12"/>
  <c r="AD309" i="12" s="1"/>
  <c r="F350" i="8"/>
  <c r="X15" i="3"/>
  <c r="AB15" i="3" s="1"/>
  <c r="W15" i="3"/>
  <c r="AA15" i="3" s="1"/>
  <c r="P229" i="8"/>
  <c r="R471" i="8"/>
  <c r="AH430" i="12"/>
  <c r="AJ430" i="12" s="1"/>
  <c r="AG430" i="12"/>
  <c r="M278" i="8"/>
  <c r="AG97" i="15"/>
  <c r="AH97" i="15"/>
  <c r="AJ97" i="15" s="1"/>
  <c r="I267" i="8"/>
  <c r="H292" i="8"/>
  <c r="J451" i="8"/>
  <c r="R410" i="12"/>
  <c r="AL264" i="12"/>
  <c r="AN264" i="12" s="1"/>
  <c r="AK264" i="12"/>
  <c r="AM264" i="12" s="1"/>
  <c r="S305" i="8"/>
  <c r="X19" i="3"/>
  <c r="AB19" i="3" s="1"/>
  <c r="W19" i="3"/>
  <c r="X36" i="3"/>
  <c r="W36" i="3"/>
  <c r="AA36" i="3" s="1"/>
  <c r="I537" i="8"/>
  <c r="C246" i="8"/>
  <c r="I469" i="8"/>
  <c r="I249" i="8"/>
  <c r="R11" i="13"/>
  <c r="J341" i="8"/>
  <c r="R300" i="12"/>
  <c r="Q438" i="8"/>
  <c r="X397" i="12"/>
  <c r="AB397" i="12" s="1"/>
  <c r="W397" i="12"/>
  <c r="AA397" i="12" s="1"/>
  <c r="O438" i="8"/>
  <c r="AK11" i="3"/>
  <c r="AM11" i="3" s="1"/>
  <c r="AL11" i="3"/>
  <c r="T50" i="3"/>
  <c r="AD50" i="3" s="1"/>
  <c r="S50" i="3"/>
  <c r="AC50" i="3" s="1"/>
  <c r="H151" i="8"/>
  <c r="E107" i="8"/>
  <c r="K320" i="8"/>
  <c r="D49" i="8"/>
  <c r="L517" i="8"/>
  <c r="V476" i="12"/>
  <c r="Z476" i="12" s="1"/>
  <c r="U476" i="12"/>
  <c r="Y476" i="12" s="1"/>
  <c r="N517" i="8"/>
  <c r="AG385" i="12"/>
  <c r="AI385" i="12" s="1"/>
  <c r="R426" i="8"/>
  <c r="AH385" i="12"/>
  <c r="AJ385" i="12" s="1"/>
  <c r="N164" i="8"/>
  <c r="V123" i="12"/>
  <c r="Z123" i="12" s="1"/>
  <c r="U123" i="12"/>
  <c r="Y123" i="12" s="1"/>
  <c r="L164" i="8"/>
  <c r="M458" i="8"/>
  <c r="U105" i="15"/>
  <c r="Y105" i="15" s="1"/>
  <c r="V105" i="15"/>
  <c r="Z105" i="15" s="1"/>
  <c r="AH78" i="3"/>
  <c r="AJ78" i="3" s="1"/>
  <c r="AG78" i="3"/>
  <c r="AI78" i="3" s="1"/>
  <c r="M268" i="8"/>
  <c r="R88" i="15"/>
  <c r="C316" i="8"/>
  <c r="P237" i="8"/>
  <c r="Q431" i="8"/>
  <c r="W390" i="12"/>
  <c r="AA390" i="12" s="1"/>
  <c r="X390" i="12"/>
  <c r="O431" i="8"/>
  <c r="M358" i="8"/>
  <c r="AL90" i="15"/>
  <c r="AN90" i="15" s="1"/>
  <c r="AK90" i="15"/>
  <c r="AM90" i="15" s="1"/>
  <c r="Q234" i="8"/>
  <c r="X193" i="12"/>
  <c r="AB193" i="12" s="1"/>
  <c r="W193" i="12"/>
  <c r="AA193" i="12" s="1"/>
  <c r="O234" i="8"/>
  <c r="T36" i="14"/>
  <c r="AD36" i="14" s="1"/>
  <c r="S36" i="14"/>
  <c r="H532" i="8"/>
  <c r="I305" i="8"/>
  <c r="U283" i="12"/>
  <c r="Y283" i="12" s="1"/>
  <c r="N324" i="8"/>
  <c r="L324" i="8"/>
  <c r="V283" i="12"/>
  <c r="Z283" i="12" s="1"/>
  <c r="M234" i="8"/>
  <c r="AL241" i="12"/>
  <c r="AN241" i="12" s="1"/>
  <c r="S282" i="8"/>
  <c r="AK241" i="12"/>
  <c r="AM241" i="12" s="1"/>
  <c r="R130" i="12"/>
  <c r="J171" i="8"/>
  <c r="H420" i="8"/>
  <c r="K470" i="8"/>
  <c r="H346" i="8"/>
  <c r="D198" i="8"/>
  <c r="S106" i="3"/>
  <c r="T106" i="3"/>
  <c r="AD106" i="3" s="1"/>
  <c r="D329" i="8"/>
  <c r="W73" i="15"/>
  <c r="AA73" i="15" s="1"/>
  <c r="X73" i="15"/>
  <c r="AB73" i="15" s="1"/>
  <c r="P138" i="8"/>
  <c r="Q551" i="8"/>
  <c r="W510" i="12"/>
  <c r="AA510" i="12" s="1"/>
  <c r="O551" i="8"/>
  <c r="X510" i="12"/>
  <c r="AB510" i="12" s="1"/>
  <c r="W16" i="13"/>
  <c r="X16" i="13"/>
  <c r="AB16" i="13" s="1"/>
  <c r="S453" i="12"/>
  <c r="AC453" i="12" s="1"/>
  <c r="T453" i="12"/>
  <c r="AD453" i="12" s="1"/>
  <c r="G494" i="8"/>
  <c r="F494" i="8"/>
  <c r="H93" i="8"/>
  <c r="M286" i="8"/>
  <c r="AH122" i="12"/>
  <c r="AJ122" i="12" s="1"/>
  <c r="R163" i="8"/>
  <c r="AG122" i="12"/>
  <c r="AI122" i="12" s="1"/>
  <c r="S258" i="12"/>
  <c r="AC258" i="12" s="1"/>
  <c r="F299" i="8"/>
  <c r="T258" i="12"/>
  <c r="AD258" i="12" s="1"/>
  <c r="G299" i="8"/>
  <c r="W26" i="3"/>
  <c r="AA26" i="3" s="1"/>
  <c r="X26" i="3"/>
  <c r="AB26" i="3" s="1"/>
  <c r="D244" i="8"/>
  <c r="C410" i="8"/>
  <c r="N228" i="8"/>
  <c r="L228" i="8"/>
  <c r="U187" i="12"/>
  <c r="Y187" i="12" s="1"/>
  <c r="V187" i="12"/>
  <c r="Z187" i="12" s="1"/>
  <c r="P259" i="8"/>
  <c r="T13" i="13"/>
  <c r="AD13" i="13" s="1"/>
  <c r="S13" i="13"/>
  <c r="AC13" i="13" s="1"/>
  <c r="M304" i="8"/>
  <c r="P401" i="8"/>
  <c r="AK25" i="12"/>
  <c r="AM25" i="12" s="1"/>
  <c r="S66" i="8"/>
  <c r="AL25" i="12"/>
  <c r="AN25" i="12" s="1"/>
  <c r="D271" i="8"/>
  <c r="R287" i="12"/>
  <c r="J328" i="8"/>
  <c r="R15" i="14"/>
  <c r="E171" i="8"/>
  <c r="AK38" i="14"/>
  <c r="AM38" i="14" s="1"/>
  <c r="AL38" i="14"/>
  <c r="AN38" i="14" s="1"/>
  <c r="X77" i="3"/>
  <c r="AB77" i="3" s="1"/>
  <c r="W77" i="3"/>
  <c r="R32" i="13"/>
  <c r="K552" i="8"/>
  <c r="AK504" i="12"/>
  <c r="AM504" i="12" s="1"/>
  <c r="S545" i="8"/>
  <c r="AL504" i="12"/>
  <c r="AN504" i="12" s="1"/>
  <c r="E87" i="8"/>
  <c r="N269" i="8"/>
  <c r="L269" i="8"/>
  <c r="V228" i="12"/>
  <c r="Z228" i="12" s="1"/>
  <c r="U228" i="12"/>
  <c r="Y228" i="12" s="1"/>
  <c r="AK304" i="12"/>
  <c r="AM304" i="12" s="1"/>
  <c r="S345" i="8"/>
  <c r="AL304" i="12"/>
  <c r="AN304" i="12" s="1"/>
  <c r="AK479" i="12"/>
  <c r="AM479" i="12" s="1"/>
  <c r="S520" i="8"/>
  <c r="AL479" i="12"/>
  <c r="AN479" i="12" s="1"/>
  <c r="R55" i="15"/>
  <c r="K51" i="8"/>
  <c r="R38" i="14"/>
  <c r="C488" i="8"/>
  <c r="S189" i="8"/>
  <c r="AL148" i="12"/>
  <c r="AN148" i="12" s="1"/>
  <c r="AK148" i="12"/>
  <c r="AM148" i="12" s="1"/>
  <c r="M71" i="8"/>
  <c r="I179" i="8"/>
  <c r="E180" i="8"/>
  <c r="AG14" i="14"/>
  <c r="AH14" i="14"/>
  <c r="AJ14" i="14" s="1"/>
  <c r="R342" i="8"/>
  <c r="AG301" i="12"/>
  <c r="AH301" i="12"/>
  <c r="AJ301" i="12" s="1"/>
  <c r="M198" i="8"/>
  <c r="L77" i="8"/>
  <c r="V36" i="12"/>
  <c r="Z36" i="12" s="1"/>
  <c r="U36" i="12"/>
  <c r="Y36" i="12" s="1"/>
  <c r="N77" i="8"/>
  <c r="E518" i="8"/>
  <c r="AL32" i="14"/>
  <c r="AN32" i="14" s="1"/>
  <c r="AK32" i="14"/>
  <c r="AM32" i="14" s="1"/>
  <c r="T254" i="12"/>
  <c r="AD254" i="12" s="1"/>
  <c r="S254" i="12"/>
  <c r="AC254" i="12" s="1"/>
  <c r="F295" i="8"/>
  <c r="G295" i="8"/>
  <c r="S55" i="8"/>
  <c r="AL14" i="12"/>
  <c r="AN14" i="12" s="1"/>
  <c r="AK14" i="12"/>
  <c r="AM14" i="12" s="1"/>
  <c r="K233" i="8"/>
  <c r="Q149" i="8"/>
  <c r="X108" i="12"/>
  <c r="AB108" i="12" s="1"/>
  <c r="W108" i="12"/>
  <c r="O149" i="8"/>
  <c r="X87" i="12"/>
  <c r="AB87" i="12" s="1"/>
  <c r="Q128" i="8"/>
  <c r="W87" i="12"/>
  <c r="O128" i="8"/>
  <c r="H123" i="8"/>
  <c r="U10" i="3"/>
  <c r="Y10" i="3" s="1"/>
  <c r="V10" i="3"/>
  <c r="Z10" i="3" s="1"/>
  <c r="E219" i="8"/>
  <c r="K337" i="8"/>
  <c r="U339" i="12"/>
  <c r="Y339" i="12" s="1"/>
  <c r="L380" i="8"/>
  <c r="V339" i="12"/>
  <c r="Z339" i="12" s="1"/>
  <c r="N380" i="8"/>
  <c r="V194" i="12"/>
  <c r="Z194" i="12" s="1"/>
  <c r="U194" i="12"/>
  <c r="Y194" i="12" s="1"/>
  <c r="L235" i="8"/>
  <c r="N235" i="8"/>
  <c r="W47" i="3"/>
  <c r="AA47" i="3" s="1"/>
  <c r="X47" i="3"/>
  <c r="AB47" i="3" s="1"/>
  <c r="AK22" i="14"/>
  <c r="AM22" i="14" s="1"/>
  <c r="AL22" i="14"/>
  <c r="AN22" i="14" s="1"/>
  <c r="S507" i="8"/>
  <c r="AL466" i="12"/>
  <c r="AN466" i="12" s="1"/>
  <c r="AK466" i="12"/>
  <c r="AM466" i="12" s="1"/>
  <c r="AG60" i="3"/>
  <c r="AI60" i="3" s="1"/>
  <c r="AH60" i="3"/>
  <c r="AJ60" i="3" s="1"/>
  <c r="I356" i="8"/>
  <c r="T353" i="12"/>
  <c r="AD353" i="12" s="1"/>
  <c r="S353" i="12"/>
  <c r="F394" i="8"/>
  <c r="G394" i="8"/>
  <c r="H433" i="8"/>
  <c r="AK242" i="12"/>
  <c r="AM242" i="12" s="1"/>
  <c r="AL242" i="12"/>
  <c r="AN242" i="12" s="1"/>
  <c r="S283" i="8"/>
  <c r="Q314" i="8"/>
  <c r="W273" i="12"/>
  <c r="AA273" i="12" s="1"/>
  <c r="O314" i="8"/>
  <c r="X273" i="12"/>
  <c r="X60" i="15"/>
  <c r="W60" i="15"/>
  <c r="AA60" i="15" s="1"/>
  <c r="G116" i="8"/>
  <c r="F116" i="8"/>
  <c r="S75" i="12"/>
  <c r="T75" i="12"/>
  <c r="AD75" i="12" s="1"/>
  <c r="I325" i="8"/>
  <c r="E470" i="8"/>
  <c r="W36" i="15"/>
  <c r="AA36" i="15" s="1"/>
  <c r="X36" i="15"/>
  <c r="W27" i="3"/>
  <c r="X27" i="3"/>
  <c r="AB27" i="3" s="1"/>
  <c r="C302" i="8"/>
  <c r="N490" i="8"/>
  <c r="U449" i="12"/>
  <c r="Y449" i="12" s="1"/>
  <c r="V449" i="12"/>
  <c r="Z449" i="12" s="1"/>
  <c r="L490" i="8"/>
  <c r="N524" i="8"/>
  <c r="V483" i="12"/>
  <c r="Z483" i="12" s="1"/>
  <c r="L524" i="8"/>
  <c r="U483" i="12"/>
  <c r="Y483" i="12" s="1"/>
  <c r="D288" i="8"/>
  <c r="AK62" i="12"/>
  <c r="AM62" i="12" s="1"/>
  <c r="S103" i="8"/>
  <c r="AL62" i="12"/>
  <c r="AN62" i="12" s="1"/>
  <c r="W56" i="12"/>
  <c r="AA56" i="12" s="1"/>
  <c r="X56" i="12"/>
  <c r="O97" i="8"/>
  <c r="Q97" i="8"/>
  <c r="M387" i="8"/>
  <c r="AK76" i="12"/>
  <c r="AM76" i="12" s="1"/>
  <c r="S117" i="8"/>
  <c r="AL76" i="12"/>
  <c r="AN76" i="12" s="1"/>
  <c r="AH473" i="12"/>
  <c r="AJ473" i="12" s="1"/>
  <c r="AG473" i="12"/>
  <c r="AI473" i="12" s="1"/>
  <c r="R514" i="8"/>
  <c r="M546" i="8"/>
  <c r="Q280" i="8"/>
  <c r="W239" i="12"/>
  <c r="AA239" i="12" s="1"/>
  <c r="X239" i="12"/>
  <c r="O280" i="8"/>
  <c r="X36" i="14"/>
  <c r="W36" i="14"/>
  <c r="AA36" i="14" s="1"/>
  <c r="D158" i="8"/>
  <c r="T17" i="15"/>
  <c r="AD17" i="15" s="1"/>
  <c r="S17" i="15"/>
  <c r="AC17" i="15" s="1"/>
  <c r="V327" i="12"/>
  <c r="Z327" i="12" s="1"/>
  <c r="L368" i="8"/>
  <c r="U327" i="12"/>
  <c r="Y327" i="12" s="1"/>
  <c r="N368" i="8"/>
  <c r="I50" i="8"/>
  <c r="S239" i="8"/>
  <c r="AL198" i="12"/>
  <c r="AN198" i="12" s="1"/>
  <c r="AK198" i="12"/>
  <c r="AM198" i="12" s="1"/>
  <c r="T14" i="3"/>
  <c r="AD14" i="3" s="1"/>
  <c r="S14" i="3"/>
  <c r="AC14" i="3" s="1"/>
  <c r="AH51" i="3"/>
  <c r="AJ51" i="3" s="1"/>
  <c r="AG51" i="3"/>
  <c r="AI51" i="3" s="1"/>
  <c r="H244" i="8"/>
  <c r="C413" i="8"/>
  <c r="R43" i="14"/>
  <c r="W17" i="15"/>
  <c r="AA17" i="15" s="1"/>
  <c r="X17" i="15"/>
  <c r="AG99" i="3"/>
  <c r="AH99" i="3"/>
  <c r="AJ99" i="3" s="1"/>
  <c r="I51" i="8"/>
  <c r="T46" i="3"/>
  <c r="AD46" i="3" s="1"/>
  <c r="S46" i="3"/>
  <c r="H373" i="8"/>
  <c r="D279" i="8"/>
  <c r="W501" i="12"/>
  <c r="AA501" i="12" s="1"/>
  <c r="Q542" i="8"/>
  <c r="O542" i="8"/>
  <c r="X501" i="12"/>
  <c r="P463" i="8"/>
  <c r="I288" i="8"/>
  <c r="S380" i="8"/>
  <c r="AK339" i="12"/>
  <c r="AM339" i="12" s="1"/>
  <c r="AL339" i="12"/>
  <c r="AN339" i="12" s="1"/>
  <c r="V36" i="14"/>
  <c r="U36" i="14"/>
  <c r="Y36" i="14" s="1"/>
  <c r="D410" i="8"/>
  <c r="D543" i="8"/>
  <c r="N247" i="8"/>
  <c r="V206" i="12"/>
  <c r="Z206" i="12" s="1"/>
  <c r="U206" i="12"/>
  <c r="Y206" i="12" s="1"/>
  <c r="L247" i="8"/>
  <c r="H508" i="8"/>
  <c r="R28" i="3"/>
  <c r="X66" i="15"/>
  <c r="AB66" i="15" s="1"/>
  <c r="W66" i="15"/>
  <c r="P537" i="8"/>
  <c r="H447" i="8"/>
  <c r="F491" i="8"/>
  <c r="S450" i="12"/>
  <c r="AC450" i="12" s="1"/>
  <c r="T450" i="12"/>
  <c r="AD450" i="12" s="1"/>
  <c r="G491" i="8"/>
  <c r="AK400" i="12"/>
  <c r="AM400" i="12" s="1"/>
  <c r="S441" i="8"/>
  <c r="AL400" i="12"/>
  <c r="AN400" i="12" s="1"/>
  <c r="AH17" i="16"/>
  <c r="AJ17" i="16" s="1"/>
  <c r="AG17" i="16"/>
  <c r="P152" i="8"/>
  <c r="R102" i="3"/>
  <c r="Q433" i="8"/>
  <c r="X392" i="12"/>
  <c r="O433" i="8"/>
  <c r="W392" i="12"/>
  <c r="AA392" i="12" s="1"/>
  <c r="AK122" i="12"/>
  <c r="AM122" i="12" s="1"/>
  <c r="S163" i="8"/>
  <c r="AL122" i="12"/>
  <c r="AN122" i="12" s="1"/>
  <c r="R394" i="12"/>
  <c r="J435" i="8"/>
  <c r="AL22" i="16"/>
  <c r="AN22" i="16" s="1"/>
  <c r="AK22" i="16"/>
  <c r="AM22" i="16" s="1"/>
  <c r="I391" i="8"/>
  <c r="K249" i="8"/>
  <c r="AH48" i="3"/>
  <c r="AJ48" i="3" s="1"/>
  <c r="AG48" i="3"/>
  <c r="AI48" i="3" s="1"/>
  <c r="G160" i="8"/>
  <c r="S119" i="12"/>
  <c r="AC119" i="12" s="1"/>
  <c r="F160" i="8"/>
  <c r="T119" i="12"/>
  <c r="AD119" i="12" s="1"/>
  <c r="C411" i="8"/>
  <c r="F477" i="8"/>
  <c r="S436" i="12"/>
  <c r="G477" i="8"/>
  <c r="T436" i="12"/>
  <c r="AD436" i="12" s="1"/>
  <c r="U29" i="15"/>
  <c r="V29" i="15"/>
  <c r="Z29" i="15" s="1"/>
  <c r="H428" i="8"/>
  <c r="W8" i="16"/>
  <c r="AA8" i="16" s="1"/>
  <c r="X8" i="16"/>
  <c r="M227" i="8"/>
  <c r="H135" i="8"/>
  <c r="G226" i="8"/>
  <c r="F226" i="8"/>
  <c r="T185" i="12"/>
  <c r="AD185" i="12" s="1"/>
  <c r="S185" i="12"/>
  <c r="V20" i="15"/>
  <c r="Z20" i="15" s="1"/>
  <c r="U20" i="15"/>
  <c r="Y20" i="15" s="1"/>
  <c r="M511" i="8"/>
  <c r="X472" i="12"/>
  <c r="W472" i="12"/>
  <c r="AA472" i="12" s="1"/>
  <c r="O513" i="8"/>
  <c r="Q513" i="8"/>
  <c r="F191" i="8"/>
  <c r="T150" i="12"/>
  <c r="AD150" i="12" s="1"/>
  <c r="G191" i="8"/>
  <c r="S150" i="12"/>
  <c r="R316" i="12"/>
  <c r="J357" i="8"/>
  <c r="O455" i="8"/>
  <c r="W414" i="12"/>
  <c r="Q455" i="8"/>
  <c r="X414" i="12"/>
  <c r="AB414" i="12" s="1"/>
  <c r="U37" i="14"/>
  <c r="Y37" i="14" s="1"/>
  <c r="V37" i="14"/>
  <c r="Z37" i="14" s="1"/>
  <c r="Q367" i="8"/>
  <c r="X326" i="12"/>
  <c r="O367" i="8"/>
  <c r="W326" i="12"/>
  <c r="AA326" i="12" s="1"/>
  <c r="AH98" i="3"/>
  <c r="AJ98" i="3" s="1"/>
  <c r="AG98" i="3"/>
  <c r="D278" i="8"/>
  <c r="D515" i="8"/>
  <c r="E548" i="8"/>
  <c r="C360" i="8"/>
  <c r="AL99" i="3"/>
  <c r="AN99" i="3" s="1"/>
  <c r="AK99" i="3"/>
  <c r="AM99" i="3" s="1"/>
  <c r="K410" i="8"/>
  <c r="AG38" i="15"/>
  <c r="AH38" i="15"/>
  <c r="AJ38" i="15" s="1"/>
  <c r="M102" i="8"/>
  <c r="AG431" i="12"/>
  <c r="R472" i="8"/>
  <c r="AH431" i="12"/>
  <c r="AJ431" i="12" s="1"/>
  <c r="H291" i="8"/>
  <c r="H267" i="8"/>
  <c r="M260" i="8"/>
  <c r="S165" i="8"/>
  <c r="AL124" i="12"/>
  <c r="AN124" i="12" s="1"/>
  <c r="AK124" i="12"/>
  <c r="AM124" i="12" s="1"/>
  <c r="R60" i="12"/>
  <c r="J101" i="8"/>
  <c r="S37" i="15"/>
  <c r="T37" i="15"/>
  <c r="AD37" i="15" s="1"/>
  <c r="M338" i="8"/>
  <c r="J430" i="8"/>
  <c r="R389" i="12"/>
  <c r="J353" i="8"/>
  <c r="R312" i="12"/>
  <c r="M411" i="8"/>
  <c r="D436" i="8"/>
  <c r="AG391" i="12"/>
  <c r="AI391" i="12" s="1"/>
  <c r="R432" i="8"/>
  <c r="AH391" i="12"/>
  <c r="AJ391" i="12" s="1"/>
  <c r="I84" i="8"/>
  <c r="O88" i="8"/>
  <c r="W47" i="12"/>
  <c r="Q88" i="8"/>
  <c r="X47" i="12"/>
  <c r="AB47" i="12" s="1"/>
  <c r="E82" i="8"/>
  <c r="P447" i="8"/>
  <c r="M174" i="8"/>
  <c r="AK45" i="3"/>
  <c r="AM45" i="3" s="1"/>
  <c r="AL45" i="3"/>
  <c r="AN45" i="3" s="1"/>
  <c r="D465" i="8"/>
  <c r="S334" i="8"/>
  <c r="AK293" i="12"/>
  <c r="AM293" i="12" s="1"/>
  <c r="AL293" i="12"/>
  <c r="AN293" i="12" s="1"/>
  <c r="AL219" i="12"/>
  <c r="AN219" i="12" s="1"/>
  <c r="S260" i="8"/>
  <c r="AK219" i="12"/>
  <c r="AM219" i="12" s="1"/>
  <c r="I404" i="8"/>
  <c r="S256" i="8"/>
  <c r="AK215" i="12"/>
  <c r="AM215" i="12" s="1"/>
  <c r="AL215" i="12"/>
  <c r="AN215" i="12" s="1"/>
  <c r="J288" i="8"/>
  <c r="R247" i="12"/>
  <c r="M374" i="8"/>
  <c r="AL92" i="3"/>
  <c r="AN92" i="3" s="1"/>
  <c r="AK92" i="3"/>
  <c r="AM92" i="3" s="1"/>
  <c r="J443" i="8"/>
  <c r="R402" i="12"/>
  <c r="E468" i="8"/>
  <c r="O399" i="8"/>
  <c r="Q399" i="8"/>
  <c r="W358" i="12"/>
  <c r="AA358" i="12" s="1"/>
  <c r="X358" i="12"/>
  <c r="V197" i="12"/>
  <c r="Z197" i="12" s="1"/>
  <c r="U197" i="12"/>
  <c r="Y197" i="12" s="1"/>
  <c r="L238" i="8"/>
  <c r="N238" i="8"/>
  <c r="M101" i="8"/>
  <c r="AK24" i="13"/>
  <c r="AM24" i="13" s="1"/>
  <c r="AL24" i="13"/>
  <c r="AN24" i="13" s="1"/>
  <c r="C417" i="8"/>
  <c r="K128" i="8"/>
  <c r="M246" i="8"/>
  <c r="K280" i="8"/>
  <c r="S348" i="12"/>
  <c r="T348" i="12"/>
  <c r="AD348" i="12" s="1"/>
  <c r="F389" i="8"/>
  <c r="G389" i="8"/>
  <c r="E535" i="8"/>
  <c r="S361" i="12"/>
  <c r="T361" i="12"/>
  <c r="AD361" i="12" s="1"/>
  <c r="F402" i="8"/>
  <c r="G402" i="8"/>
  <c r="R78" i="3"/>
  <c r="E135" i="8"/>
  <c r="P467" i="8"/>
  <c r="H54" i="8"/>
  <c r="E55" i="8"/>
  <c r="X252" i="12"/>
  <c r="AB252" i="12" s="1"/>
  <c r="W252" i="12"/>
  <c r="Q293" i="8"/>
  <c r="O293" i="8"/>
  <c r="D533" i="8"/>
  <c r="V77" i="12"/>
  <c r="Z77" i="12" s="1"/>
  <c r="N118" i="8"/>
  <c r="L118" i="8"/>
  <c r="U77" i="12"/>
  <c r="Y77" i="12" s="1"/>
  <c r="S357" i="12"/>
  <c r="AC357" i="12" s="1"/>
  <c r="F398" i="8"/>
  <c r="T357" i="12"/>
  <c r="AD357" i="12" s="1"/>
  <c r="G398" i="8"/>
  <c r="S391" i="12"/>
  <c r="F432" i="8"/>
  <c r="G432" i="8"/>
  <c r="T391" i="12"/>
  <c r="AD391" i="12" s="1"/>
  <c r="H156" i="8"/>
  <c r="R206" i="8"/>
  <c r="AH165" i="12"/>
  <c r="AJ165" i="12" s="1"/>
  <c r="AG165" i="12"/>
  <c r="AI165" i="12" s="1"/>
  <c r="C451" i="8"/>
  <c r="W28" i="3"/>
  <c r="AA28" i="3" s="1"/>
  <c r="X28" i="3"/>
  <c r="AB28" i="3" s="1"/>
  <c r="R489" i="8"/>
  <c r="AH448" i="12"/>
  <c r="AJ448" i="12" s="1"/>
  <c r="AG448" i="12"/>
  <c r="AI448" i="12" s="1"/>
  <c r="P529" i="8"/>
  <c r="P471" i="8"/>
  <c r="I355" i="8"/>
  <c r="C235" i="8"/>
  <c r="AG422" i="12"/>
  <c r="AH422" i="12"/>
  <c r="AJ422" i="12" s="1"/>
  <c r="R463" i="8"/>
  <c r="K318" i="8"/>
  <c r="AK271" i="12"/>
  <c r="AM271" i="12" s="1"/>
  <c r="AL271" i="12"/>
  <c r="AN271" i="12" s="1"/>
  <c r="S312" i="8"/>
  <c r="W69" i="3"/>
  <c r="AA69" i="3" s="1"/>
  <c r="X69" i="3"/>
  <c r="AL16" i="15"/>
  <c r="AN16" i="15" s="1"/>
  <c r="AK16" i="15"/>
  <c r="AM16" i="15" s="1"/>
  <c r="AK50" i="15"/>
  <c r="AM50" i="15" s="1"/>
  <c r="AL50" i="15"/>
  <c r="AN50" i="15" s="1"/>
  <c r="P287" i="8"/>
  <c r="AH25" i="15"/>
  <c r="AJ25" i="15" s="1"/>
  <c r="AG25" i="15"/>
  <c r="I330" i="8"/>
  <c r="AL17" i="16"/>
  <c r="AN17" i="16" s="1"/>
  <c r="AK17" i="16"/>
  <c r="AM17" i="16" s="1"/>
  <c r="S469" i="8"/>
  <c r="AK428" i="12"/>
  <c r="AM428" i="12" s="1"/>
  <c r="AL428" i="12"/>
  <c r="AN428" i="12" s="1"/>
  <c r="G466" i="8"/>
  <c r="F466" i="8"/>
  <c r="S425" i="12"/>
  <c r="AC425" i="12" s="1"/>
  <c r="T425" i="12"/>
  <c r="AD425" i="12" s="1"/>
  <c r="S244" i="12"/>
  <c r="AC244" i="12" s="1"/>
  <c r="T244" i="12"/>
  <c r="AD244" i="12" s="1"/>
  <c r="G285" i="8"/>
  <c r="F285" i="8"/>
  <c r="G453" i="8"/>
  <c r="S412" i="12"/>
  <c r="T412" i="12"/>
  <c r="AD412" i="12" s="1"/>
  <c r="F453" i="8"/>
  <c r="J80" i="8"/>
  <c r="R39" i="12"/>
  <c r="Q147" i="8"/>
  <c r="W106" i="12"/>
  <c r="AA106" i="12" s="1"/>
  <c r="O147" i="8"/>
  <c r="X106" i="12"/>
  <c r="AB106" i="12" s="1"/>
  <c r="T141" i="12"/>
  <c r="AD141" i="12" s="1"/>
  <c r="F182" i="8"/>
  <c r="G182" i="8"/>
  <c r="S141" i="12"/>
  <c r="N502" i="8"/>
  <c r="L502" i="8"/>
  <c r="V461" i="12"/>
  <c r="Z461" i="12" s="1"/>
  <c r="U461" i="12"/>
  <c r="Y461" i="12" s="1"/>
  <c r="AG499" i="12"/>
  <c r="R540" i="8"/>
  <c r="AH499" i="12"/>
  <c r="AJ499" i="12" s="1"/>
  <c r="H375" i="8"/>
  <c r="R33" i="14"/>
  <c r="U55" i="12"/>
  <c r="Y55" i="12" s="1"/>
  <c r="L96" i="8"/>
  <c r="N96" i="8"/>
  <c r="V55" i="12"/>
  <c r="Z55" i="12" s="1"/>
  <c r="U507" i="12"/>
  <c r="Y507" i="12" s="1"/>
  <c r="N548" i="8"/>
  <c r="L548" i="8"/>
  <c r="V507" i="12"/>
  <c r="Z507" i="12" s="1"/>
  <c r="O286" i="8"/>
  <c r="Q286" i="8"/>
  <c r="X245" i="12"/>
  <c r="W245" i="12"/>
  <c r="AA245" i="12" s="1"/>
  <c r="H163" i="8"/>
  <c r="D168" i="8"/>
  <c r="W72" i="12"/>
  <c r="AA72" i="12" s="1"/>
  <c r="Q113" i="8"/>
  <c r="O113" i="8"/>
  <c r="X72" i="12"/>
  <c r="D499" i="8"/>
  <c r="R495" i="8"/>
  <c r="AG454" i="12"/>
  <c r="AH454" i="12"/>
  <c r="AJ454" i="12" s="1"/>
  <c r="D495" i="8"/>
  <c r="T495" i="12"/>
  <c r="AD495" i="12" s="1"/>
  <c r="G536" i="8"/>
  <c r="S495" i="12"/>
  <c r="F536" i="8"/>
  <c r="L416" i="8"/>
  <c r="V375" i="12"/>
  <c r="Z375" i="12" s="1"/>
  <c r="N416" i="8"/>
  <c r="U375" i="12"/>
  <c r="Y375" i="12" s="1"/>
  <c r="R310" i="12"/>
  <c r="J351" i="8"/>
  <c r="T92" i="15"/>
  <c r="AD92" i="15" s="1"/>
  <c r="S92" i="15"/>
  <c r="AC92" i="15" s="1"/>
  <c r="O420" i="8"/>
  <c r="Q420" i="8"/>
  <c r="X379" i="12"/>
  <c r="AB379" i="12" s="1"/>
  <c r="W379" i="12"/>
  <c r="S226" i="12"/>
  <c r="AC226" i="12" s="1"/>
  <c r="G267" i="8"/>
  <c r="F267" i="8"/>
  <c r="T226" i="12"/>
  <c r="AD226" i="12" s="1"/>
  <c r="J466" i="8"/>
  <c r="R425" i="12"/>
  <c r="R61" i="3"/>
  <c r="T272" i="12"/>
  <c r="AD272" i="12" s="1"/>
  <c r="S272" i="12"/>
  <c r="G313" i="8"/>
  <c r="F313" i="8"/>
  <c r="I387" i="8"/>
  <c r="P264" i="8"/>
  <c r="H229" i="8"/>
  <c r="R35" i="13"/>
  <c r="D149" i="8"/>
  <c r="U11" i="3"/>
  <c r="Y11" i="3" s="1"/>
  <c r="V11" i="3"/>
  <c r="Z11" i="3" s="1"/>
  <c r="E525" i="8"/>
  <c r="I352" i="8"/>
  <c r="F185" i="8"/>
  <c r="G185" i="8"/>
  <c r="S144" i="12"/>
  <c r="T144" i="12"/>
  <c r="AD144" i="12" s="1"/>
  <c r="D160" i="8"/>
  <c r="S374" i="8"/>
  <c r="AK333" i="12"/>
  <c r="AM333" i="12" s="1"/>
  <c r="AL333" i="12"/>
  <c r="AN333" i="12" s="1"/>
  <c r="K464" i="8"/>
  <c r="AL66" i="3"/>
  <c r="AN66" i="3" s="1"/>
  <c r="AK66" i="3"/>
  <c r="R10" i="3"/>
  <c r="R67" i="15"/>
  <c r="AG282" i="12"/>
  <c r="AI282" i="12" s="1"/>
  <c r="AH282" i="12"/>
  <c r="AJ282" i="12" s="1"/>
  <c r="R323" i="8"/>
  <c r="W380" i="12"/>
  <c r="Q421" i="8"/>
  <c r="X380" i="12"/>
  <c r="AB380" i="12" s="1"/>
  <c r="O421" i="8"/>
  <c r="R357" i="12"/>
  <c r="J398" i="8"/>
  <c r="AL26" i="16"/>
  <c r="AN26" i="16" s="1"/>
  <c r="AK26" i="16"/>
  <c r="AM26" i="16" s="1"/>
  <c r="M94" i="8"/>
  <c r="E529" i="8"/>
  <c r="D405" i="8"/>
  <c r="AG12" i="16"/>
  <c r="AH12" i="16"/>
  <c r="AJ12" i="16" s="1"/>
  <c r="F534" i="8"/>
  <c r="G534" i="8"/>
  <c r="T493" i="12"/>
  <c r="AD493" i="12" s="1"/>
  <c r="S493" i="12"/>
  <c r="AC493" i="12" s="1"/>
  <c r="AL17" i="3"/>
  <c r="AN17" i="3" s="1"/>
  <c r="AK17" i="3"/>
  <c r="AM17" i="3" s="1"/>
  <c r="AG336" i="12"/>
  <c r="AI336" i="12" s="1"/>
  <c r="R377" i="8"/>
  <c r="AH336" i="12"/>
  <c r="AJ336" i="12" s="1"/>
  <c r="R64" i="15"/>
  <c r="H148" i="8"/>
  <c r="AH9" i="13"/>
  <c r="AJ9" i="13" s="1"/>
  <c r="AG9" i="13"/>
  <c r="P55" i="8"/>
  <c r="K149" i="8"/>
  <c r="C158" i="8"/>
  <c r="AK40" i="14"/>
  <c r="AM40" i="14" s="1"/>
  <c r="AL40" i="14"/>
  <c r="AN40" i="14" s="1"/>
  <c r="P145" i="8"/>
  <c r="M461" i="8"/>
  <c r="G487" i="8"/>
  <c r="T446" i="12"/>
  <c r="AD446" i="12" s="1"/>
  <c r="F487" i="8"/>
  <c r="S446" i="12"/>
  <c r="AG363" i="12"/>
  <c r="AI363" i="12" s="1"/>
  <c r="R404" i="8"/>
  <c r="AH363" i="12"/>
  <c r="AJ363" i="12" s="1"/>
  <c r="G100" i="8"/>
  <c r="F100" i="8"/>
  <c r="T59" i="12"/>
  <c r="AD59" i="12" s="1"/>
  <c r="S59" i="12"/>
  <c r="M421" i="8"/>
  <c r="AG94" i="3"/>
  <c r="AI94" i="3" s="1"/>
  <c r="AH94" i="3"/>
  <c r="AJ94" i="3" s="1"/>
  <c r="J543" i="8"/>
  <c r="R502" i="12"/>
  <c r="P95" i="8"/>
  <c r="AG9" i="15"/>
  <c r="AH9" i="15"/>
  <c r="AJ9" i="15" s="1"/>
  <c r="E434" i="8"/>
  <c r="R9" i="12"/>
  <c r="J50" i="8"/>
  <c r="R51" i="12"/>
  <c r="J92" i="8"/>
  <c r="H449" i="8"/>
  <c r="V91" i="3"/>
  <c r="Z91" i="3" s="1"/>
  <c r="U91" i="3"/>
  <c r="Y91" i="3" s="1"/>
  <c r="S111" i="12"/>
  <c r="AC111" i="12" s="1"/>
  <c r="G152" i="8"/>
  <c r="F152" i="8"/>
  <c r="T111" i="12"/>
  <c r="AD111" i="12" s="1"/>
  <c r="M414" i="8"/>
  <c r="D346" i="8"/>
  <c r="P120" i="8"/>
  <c r="I521" i="8"/>
  <c r="J350" i="8"/>
  <c r="R309" i="12"/>
  <c r="AL150" i="12"/>
  <c r="AN150" i="12" s="1"/>
  <c r="S191" i="8"/>
  <c r="AK150" i="12"/>
  <c r="AM150" i="12" s="1"/>
  <c r="AG151" i="12"/>
  <c r="R192" i="8"/>
  <c r="AH151" i="12"/>
  <c r="AJ151" i="12" s="1"/>
  <c r="I382" i="8"/>
  <c r="M368" i="8"/>
  <c r="O52" i="8"/>
  <c r="X11" i="12"/>
  <c r="AB11" i="12" s="1"/>
  <c r="Q52" i="8"/>
  <c r="W11" i="12"/>
  <c r="AA11" i="12" s="1"/>
  <c r="I279" i="8"/>
  <c r="K118" i="8"/>
  <c r="T426" i="12"/>
  <c r="AD426" i="12" s="1"/>
  <c r="G467" i="8"/>
  <c r="S426" i="12"/>
  <c r="AC426" i="12" s="1"/>
  <c r="F467" i="8"/>
  <c r="M170" i="8"/>
  <c r="K312" i="8"/>
  <c r="R237" i="12"/>
  <c r="J278" i="8"/>
  <c r="H451" i="8"/>
  <c r="R382" i="12"/>
  <c r="J423" i="8"/>
  <c r="AG453" i="12"/>
  <c r="AI453" i="12" s="1"/>
  <c r="R494" i="8"/>
  <c r="AH453" i="12"/>
  <c r="AJ453" i="12" s="1"/>
  <c r="I83" i="8"/>
  <c r="P402" i="8"/>
  <c r="U25" i="3"/>
  <c r="Y25" i="3" s="1"/>
  <c r="V25" i="3"/>
  <c r="Z25" i="3" s="1"/>
  <c r="E246" i="8"/>
  <c r="P88" i="8"/>
  <c r="S155" i="8"/>
  <c r="AK114" i="12"/>
  <c r="AM114" i="12" s="1"/>
  <c r="AL114" i="12"/>
  <c r="AN114" i="12" s="1"/>
  <c r="T96" i="12"/>
  <c r="AD96" i="12" s="1"/>
  <c r="F137" i="8"/>
  <c r="G137" i="8"/>
  <c r="S96" i="12"/>
  <c r="I49" i="8"/>
  <c r="S375" i="8"/>
  <c r="AK334" i="12"/>
  <c r="AM334" i="12" s="1"/>
  <c r="AL334" i="12"/>
  <c r="AN334" i="12" s="1"/>
  <c r="M325" i="8"/>
  <c r="AL59" i="3"/>
  <c r="AN59" i="3" s="1"/>
  <c r="AK59" i="3"/>
  <c r="AM59" i="3" s="1"/>
  <c r="AG31" i="13"/>
  <c r="AI31" i="13" s="1"/>
  <c r="AH31" i="13"/>
  <c r="AJ31" i="13" s="1"/>
  <c r="M147" i="8"/>
  <c r="H181" i="8"/>
  <c r="U237" i="12"/>
  <c r="Y237" i="12" s="1"/>
  <c r="V237" i="12"/>
  <c r="Z237" i="12" s="1"/>
  <c r="L278" i="8"/>
  <c r="N278" i="8"/>
  <c r="D363" i="8"/>
  <c r="C432" i="8"/>
  <c r="AH242" i="12"/>
  <c r="AJ242" i="12" s="1"/>
  <c r="R283" i="8"/>
  <c r="AG242" i="12"/>
  <c r="AI242" i="12" s="1"/>
  <c r="AG24" i="16"/>
  <c r="AH24" i="16"/>
  <c r="AJ24" i="16" s="1"/>
  <c r="AG175" i="12"/>
  <c r="AH175" i="12"/>
  <c r="AJ175" i="12" s="1"/>
  <c r="R216" i="8"/>
  <c r="AH229" i="12"/>
  <c r="AJ229" i="12" s="1"/>
  <c r="AG229" i="12"/>
  <c r="R270" i="8"/>
  <c r="C457" i="8"/>
  <c r="N93" i="8"/>
  <c r="V52" i="3"/>
  <c r="Z52" i="3" s="1"/>
  <c r="U52" i="3"/>
  <c r="Y52" i="3" s="1"/>
  <c r="E212" i="8"/>
  <c r="R403" i="12"/>
  <c r="J444" i="8"/>
  <c r="K404" i="8"/>
  <c r="H381" i="8"/>
  <c r="P117" i="8"/>
  <c r="M477" i="8"/>
  <c r="C154" i="8"/>
  <c r="C203" i="8"/>
  <c r="J550" i="8"/>
  <c r="R509" i="12"/>
  <c r="AG57" i="12"/>
  <c r="R98" i="8"/>
  <c r="AH57" i="12"/>
  <c r="AJ57" i="12" s="1"/>
  <c r="I167" i="8"/>
  <c r="AK21" i="15"/>
  <c r="AM21" i="15" s="1"/>
  <c r="AL21" i="15"/>
  <c r="AN21" i="15" s="1"/>
  <c r="O331" i="8"/>
  <c r="X290" i="12"/>
  <c r="Q331" i="8"/>
  <c r="W290" i="12"/>
  <c r="AA290" i="12" s="1"/>
  <c r="R80" i="12"/>
  <c r="J121" i="8"/>
  <c r="E413" i="8"/>
  <c r="R432" i="12"/>
  <c r="J473" i="8"/>
  <c r="S86" i="15"/>
  <c r="AC86" i="15" s="1"/>
  <c r="T86" i="15"/>
  <c r="AD86" i="15" s="1"/>
  <c r="S129" i="12"/>
  <c r="AC129" i="12" s="1"/>
  <c r="F170" i="8"/>
  <c r="G170" i="8"/>
  <c r="T129" i="12"/>
  <c r="AD129" i="12" s="1"/>
  <c r="AG57" i="3"/>
  <c r="AI57" i="3" s="1"/>
  <c r="AH57" i="3"/>
  <c r="AJ57" i="3" s="1"/>
  <c r="S13" i="3"/>
  <c r="T13" i="3"/>
  <c r="AD13" i="3" s="1"/>
  <c r="U39" i="15"/>
  <c r="Y39" i="15" s="1"/>
  <c r="V39" i="15"/>
  <c r="Z39" i="15" s="1"/>
  <c r="D391" i="8"/>
  <c r="E326" i="8"/>
  <c r="H462" i="8"/>
  <c r="D372" i="8"/>
  <c r="P157" i="8"/>
  <c r="I66" i="8"/>
  <c r="AK42" i="3"/>
  <c r="AM42" i="3" s="1"/>
  <c r="AL42" i="3"/>
  <c r="AN42" i="3" s="1"/>
  <c r="J64" i="8"/>
  <c r="R23" i="12"/>
  <c r="M96" i="8"/>
  <c r="V45" i="14"/>
  <c r="Z45" i="14" s="1"/>
  <c r="U45" i="14"/>
  <c r="Y45" i="14" s="1"/>
  <c r="V272" i="12"/>
  <c r="Z272" i="12" s="1"/>
  <c r="N313" i="8"/>
  <c r="U272" i="12"/>
  <c r="Y272" i="12" s="1"/>
  <c r="L313" i="8"/>
  <c r="D305" i="8"/>
  <c r="AL151" i="12"/>
  <c r="S192" i="8"/>
  <c r="AK151" i="12"/>
  <c r="AM151" i="12" s="1"/>
  <c r="K549" i="8"/>
  <c r="S13" i="15"/>
  <c r="T13" i="15"/>
  <c r="AD13" i="15" s="1"/>
  <c r="X90" i="3"/>
  <c r="W90" i="3"/>
  <c r="AA90" i="3" s="1"/>
  <c r="W129" i="12"/>
  <c r="Q170" i="8"/>
  <c r="O170" i="8"/>
  <c r="X129" i="12"/>
  <c r="AB129" i="12" s="1"/>
  <c r="M514" i="8"/>
  <c r="D443" i="8"/>
  <c r="H77" i="8"/>
  <c r="AH26" i="3"/>
  <c r="AJ26" i="3" s="1"/>
  <c r="AG26" i="3"/>
  <c r="AI26" i="3" s="1"/>
  <c r="K307" i="8"/>
  <c r="AG111" i="12"/>
  <c r="AH111" i="12"/>
  <c r="AJ111" i="12" s="1"/>
  <c r="R152" i="8"/>
  <c r="Q98" i="8"/>
  <c r="W57" i="12"/>
  <c r="X57" i="12"/>
  <c r="AB57" i="12" s="1"/>
  <c r="O98" i="8"/>
  <c r="M538" i="8"/>
  <c r="I246" i="8"/>
  <c r="AH277" i="12"/>
  <c r="AJ277" i="12" s="1"/>
  <c r="R318" i="8"/>
  <c r="AG277" i="12"/>
  <c r="G406" i="8"/>
  <c r="F406" i="8"/>
  <c r="T365" i="12"/>
  <c r="AD365" i="12" s="1"/>
  <c r="S365" i="12"/>
  <c r="T127" i="12"/>
  <c r="AD127" i="12" s="1"/>
  <c r="G168" i="8"/>
  <c r="S127" i="12"/>
  <c r="F168" i="8"/>
  <c r="K125" i="8"/>
  <c r="E198" i="8"/>
  <c r="P65" i="8"/>
  <c r="P503" i="8"/>
  <c r="G488" i="8"/>
  <c r="T447" i="12"/>
  <c r="AD447" i="12" s="1"/>
  <c r="F488" i="8"/>
  <c r="S447" i="12"/>
  <c r="AC447" i="12" s="1"/>
  <c r="S263" i="8"/>
  <c r="AL222" i="12"/>
  <c r="AN222" i="12" s="1"/>
  <c r="AK222" i="12"/>
  <c r="AM222" i="12" s="1"/>
  <c r="W23" i="3"/>
  <c r="AA23" i="3" s="1"/>
  <c r="X23" i="3"/>
  <c r="AB23" i="3" s="1"/>
  <c r="E474" i="8"/>
  <c r="AH153" i="12"/>
  <c r="AJ153" i="12" s="1"/>
  <c r="R194" i="8"/>
  <c r="AG153" i="12"/>
  <c r="P358" i="8"/>
  <c r="E349" i="8"/>
  <c r="Q469" i="8"/>
  <c r="O469" i="8"/>
  <c r="X428" i="12"/>
  <c r="W428" i="12"/>
  <c r="AA428" i="12" s="1"/>
  <c r="I369" i="8"/>
  <c r="I97" i="8"/>
  <c r="O375" i="8"/>
  <c r="Q375" i="8"/>
  <c r="W334" i="12"/>
  <c r="AA334" i="12" s="1"/>
  <c r="X334" i="12"/>
  <c r="AB334" i="12" s="1"/>
  <c r="F119" i="8"/>
  <c r="G119" i="8"/>
  <c r="S78" i="12"/>
  <c r="T78" i="12"/>
  <c r="AD78" i="12" s="1"/>
  <c r="AG101" i="12"/>
  <c r="AH101" i="12"/>
  <c r="AJ101" i="12" s="1"/>
  <c r="R142" i="8"/>
  <c r="I386" i="8"/>
  <c r="E526" i="8"/>
  <c r="E385" i="8"/>
  <c r="V59" i="15"/>
  <c r="Z59" i="15" s="1"/>
  <c r="U59" i="15"/>
  <c r="Y59" i="15" s="1"/>
  <c r="J233" i="8"/>
  <c r="R192" i="12"/>
  <c r="L147" i="8"/>
  <c r="V106" i="12"/>
  <c r="Z106" i="12" s="1"/>
  <c r="N147" i="8"/>
  <c r="U106" i="12"/>
  <c r="Y106" i="12" s="1"/>
  <c r="F373" i="8"/>
  <c r="G373" i="8"/>
  <c r="S332" i="12"/>
  <c r="T332" i="12"/>
  <c r="AD332" i="12" s="1"/>
  <c r="K124" i="8"/>
  <c r="AK367" i="12"/>
  <c r="AM367" i="12" s="1"/>
  <c r="S408" i="8"/>
  <c r="AL367" i="12"/>
  <c r="AN367" i="12" s="1"/>
  <c r="E197" i="8"/>
  <c r="U227" i="12"/>
  <c r="Y227" i="12" s="1"/>
  <c r="N268" i="8"/>
  <c r="V227" i="12"/>
  <c r="Z227" i="12" s="1"/>
  <c r="L268" i="8"/>
  <c r="AH435" i="12"/>
  <c r="AJ435" i="12" s="1"/>
  <c r="R476" i="8"/>
  <c r="AG435" i="12"/>
  <c r="Q427" i="8"/>
  <c r="W386" i="12"/>
  <c r="AA386" i="12" s="1"/>
  <c r="X386" i="12"/>
  <c r="AB386" i="12" s="1"/>
  <c r="O427" i="8"/>
  <c r="E406" i="8"/>
  <c r="D265" i="8"/>
  <c r="P73" i="8"/>
  <c r="S363" i="8"/>
  <c r="AK322" i="12"/>
  <c r="AM322" i="12" s="1"/>
  <c r="AL322" i="12"/>
  <c r="AN322" i="12" s="1"/>
  <c r="K192" i="8"/>
  <c r="D327" i="8"/>
  <c r="E492" i="8"/>
  <c r="T11" i="13"/>
  <c r="AD11" i="13" s="1"/>
  <c r="S11" i="13"/>
  <c r="K391" i="8"/>
  <c r="AH204" i="12"/>
  <c r="AJ204" i="12" s="1"/>
  <c r="R245" i="8"/>
  <c r="AG204" i="12"/>
  <c r="AI204" i="12" s="1"/>
  <c r="C340" i="8"/>
  <c r="D223" i="8"/>
  <c r="C552" i="8"/>
  <c r="N534" i="8"/>
  <c r="U493" i="12"/>
  <c r="Y493" i="12" s="1"/>
  <c r="L534" i="8"/>
  <c r="V493" i="12"/>
  <c r="Z493" i="12" s="1"/>
  <c r="W51" i="15"/>
  <c r="X51" i="15"/>
  <c r="AB51" i="15" s="1"/>
  <c r="M141" i="8"/>
  <c r="D521" i="8"/>
  <c r="AG68" i="12"/>
  <c r="AI68" i="12" s="1"/>
  <c r="AH68" i="12"/>
  <c r="AJ68" i="12" s="1"/>
  <c r="R109" i="8"/>
  <c r="V128" i="12"/>
  <c r="Z128" i="12" s="1"/>
  <c r="L169" i="8"/>
  <c r="U128" i="12"/>
  <c r="Y128" i="12" s="1"/>
  <c r="N169" i="8"/>
  <c r="AG157" i="12"/>
  <c r="AH157" i="12"/>
  <c r="AJ157" i="12" s="1"/>
  <c r="R198" i="8"/>
  <c r="AL325" i="12"/>
  <c r="AN325" i="12" s="1"/>
  <c r="AK325" i="12"/>
  <c r="AM325" i="12" s="1"/>
  <c r="S366" i="8"/>
  <c r="AG71" i="3"/>
  <c r="AI71" i="3" s="1"/>
  <c r="AH71" i="3"/>
  <c r="AJ71" i="3" s="1"/>
  <c r="C409" i="8"/>
  <c r="H432" i="8"/>
  <c r="C319" i="8"/>
  <c r="I282" i="8"/>
  <c r="E396" i="8"/>
  <c r="P419" i="8"/>
  <c r="C130" i="8"/>
  <c r="AL461" i="12"/>
  <c r="AN461" i="12" s="1"/>
  <c r="AK461" i="12"/>
  <c r="AM461" i="12" s="1"/>
  <c r="S502" i="8"/>
  <c r="U38" i="15"/>
  <c r="V38" i="15"/>
  <c r="Z38" i="15" s="1"/>
  <c r="K183" i="8"/>
  <c r="H150" i="8"/>
  <c r="P190" i="8"/>
  <c r="P490" i="8"/>
  <c r="I169" i="8"/>
  <c r="H309" i="8"/>
  <c r="P275" i="8"/>
  <c r="I408" i="8"/>
  <c r="J520" i="8"/>
  <c r="R479" i="12"/>
  <c r="AG67" i="15"/>
  <c r="AI67" i="15" s="1"/>
  <c r="AH67" i="15"/>
  <c r="AJ67" i="15" s="1"/>
  <c r="D311" i="8"/>
  <c r="K520" i="8"/>
  <c r="H393" i="8"/>
  <c r="AL408" i="12"/>
  <c r="AN408" i="12" s="1"/>
  <c r="AK408" i="12"/>
  <c r="AM408" i="12" s="1"/>
  <c r="S449" i="8"/>
  <c r="K139" i="8"/>
  <c r="W489" i="12"/>
  <c r="X489" i="12"/>
  <c r="AB489" i="12" s="1"/>
  <c r="Q530" i="8"/>
  <c r="O530" i="8"/>
  <c r="D167" i="8"/>
  <c r="D512" i="8"/>
  <c r="AL22" i="15"/>
  <c r="AN22" i="15" s="1"/>
  <c r="AK22" i="15"/>
  <c r="AM22" i="15" s="1"/>
  <c r="AG90" i="15"/>
  <c r="AH90" i="15"/>
  <c r="AJ90" i="15" s="1"/>
  <c r="K286" i="8"/>
  <c r="AK251" i="12"/>
  <c r="AM251" i="12" s="1"/>
  <c r="AL251" i="12"/>
  <c r="AN251" i="12" s="1"/>
  <c r="S292" i="8"/>
  <c r="U498" i="12"/>
  <c r="Y498" i="12" s="1"/>
  <c r="V498" i="12"/>
  <c r="Z498" i="12" s="1"/>
  <c r="L539" i="8"/>
  <c r="N539" i="8"/>
  <c r="R220" i="12"/>
  <c r="J261" i="8"/>
  <c r="K361" i="8"/>
  <c r="R12" i="15"/>
  <c r="E203" i="8"/>
  <c r="I152" i="8"/>
  <c r="M175" i="8"/>
  <c r="G381" i="8"/>
  <c r="F381" i="8"/>
  <c r="S340" i="12"/>
  <c r="AC340" i="12" s="1"/>
  <c r="T340" i="12"/>
  <c r="AD340" i="12" s="1"/>
  <c r="X9" i="12"/>
  <c r="AB9" i="12" s="1"/>
  <c r="W9" i="12"/>
  <c r="AA9" i="12" s="1"/>
  <c r="O50" i="8"/>
  <c r="Q50" i="8"/>
  <c r="R110" i="8"/>
  <c r="AG69" i="12"/>
  <c r="AH69" i="12"/>
  <c r="AJ69" i="12" s="1"/>
  <c r="D73" i="8"/>
  <c r="R90" i="15"/>
  <c r="R22" i="14"/>
  <c r="S18" i="3"/>
  <c r="AC18" i="3" s="1"/>
  <c r="T18" i="3"/>
  <c r="AD18" i="3" s="1"/>
  <c r="X64" i="12"/>
  <c r="AB64" i="12" s="1"/>
  <c r="O105" i="8"/>
  <c r="Q105" i="8"/>
  <c r="W64" i="12"/>
  <c r="AA64" i="12" s="1"/>
  <c r="AL116" i="12"/>
  <c r="AN116" i="12" s="1"/>
  <c r="AK116" i="12"/>
  <c r="AM116" i="12" s="1"/>
  <c r="S157" i="8"/>
  <c r="W33" i="14"/>
  <c r="AA33" i="14" s="1"/>
  <c r="X33" i="14"/>
  <c r="AB33" i="14" s="1"/>
  <c r="R17" i="15"/>
  <c r="D323" i="8"/>
  <c r="P439" i="8"/>
  <c r="AK259" i="12"/>
  <c r="AM259" i="12" s="1"/>
  <c r="AL259" i="12"/>
  <c r="AN259" i="12" s="1"/>
  <c r="S300" i="8"/>
  <c r="P164" i="8"/>
  <c r="I499" i="8"/>
  <c r="P548" i="8"/>
  <c r="K385" i="8"/>
  <c r="H62" i="8"/>
  <c r="AG341" i="12"/>
  <c r="AH341" i="12"/>
  <c r="AJ341" i="12" s="1"/>
  <c r="R382" i="8"/>
  <c r="J453" i="8"/>
  <c r="R412" i="12"/>
  <c r="F233" i="8"/>
  <c r="S192" i="12"/>
  <c r="G233" i="8"/>
  <c r="T192" i="12"/>
  <c r="AD192" i="12" s="1"/>
  <c r="P320" i="8"/>
  <c r="M220" i="8"/>
  <c r="T37" i="14"/>
  <c r="AD37" i="14" s="1"/>
  <c r="S37" i="14"/>
  <c r="AC37" i="14" s="1"/>
  <c r="C454" i="8"/>
  <c r="D490" i="8"/>
  <c r="N542" i="8"/>
  <c r="L542" i="8"/>
  <c r="U501" i="12"/>
  <c r="Y501" i="12" s="1"/>
  <c r="V501" i="12"/>
  <c r="Z501" i="12" s="1"/>
  <c r="AG61" i="3"/>
  <c r="AI61" i="3" s="1"/>
  <c r="AH61" i="3"/>
  <c r="AJ61" i="3" s="1"/>
  <c r="S65" i="15"/>
  <c r="T65" i="15"/>
  <c r="AD65" i="15" s="1"/>
  <c r="P286" i="8"/>
  <c r="D301" i="8"/>
  <c r="M199" i="8"/>
  <c r="D277" i="8"/>
  <c r="K181" i="8"/>
  <c r="X56" i="15"/>
  <c r="AB56" i="15" s="1"/>
  <c r="W56" i="15"/>
  <c r="AA56" i="15" s="1"/>
  <c r="AL68" i="15"/>
  <c r="AN68" i="15" s="1"/>
  <c r="AK68" i="15"/>
  <c r="AM68" i="15" s="1"/>
  <c r="P132" i="8"/>
  <c r="P351" i="8"/>
  <c r="AH32" i="13"/>
  <c r="AJ32" i="13" s="1"/>
  <c r="AG32" i="13"/>
  <c r="J150" i="8"/>
  <c r="R109" i="12"/>
  <c r="J172" i="8"/>
  <c r="R131" i="12"/>
  <c r="R167" i="12"/>
  <c r="J208" i="8"/>
  <c r="S43" i="3"/>
  <c r="AC43" i="3" s="1"/>
  <c r="T43" i="3"/>
  <c r="AD43" i="3" s="1"/>
  <c r="C210" i="8"/>
  <c r="C499" i="8"/>
  <c r="C529" i="8"/>
  <c r="U427" i="12"/>
  <c r="Y427" i="12" s="1"/>
  <c r="L468" i="8"/>
  <c r="N468" i="8"/>
  <c r="V427" i="12"/>
  <c r="Z427" i="12" s="1"/>
  <c r="O541" i="8"/>
  <c r="Q541" i="8"/>
  <c r="W500" i="12"/>
  <c r="AA500" i="12" s="1"/>
  <c r="X500" i="12"/>
  <c r="AB500" i="12" s="1"/>
  <c r="T86" i="3"/>
  <c r="AD86" i="3" s="1"/>
  <c r="S86" i="3"/>
  <c r="AC86" i="3" s="1"/>
  <c r="W78" i="3"/>
  <c r="AA78" i="3" s="1"/>
  <c r="X78" i="3"/>
  <c r="T31" i="15"/>
  <c r="AD31" i="15" s="1"/>
  <c r="S31" i="15"/>
  <c r="I115" i="8"/>
  <c r="T55" i="12"/>
  <c r="AD55" i="12" s="1"/>
  <c r="S55" i="12"/>
  <c r="F96" i="8"/>
  <c r="G96" i="8"/>
  <c r="M240" i="8"/>
  <c r="F95" i="8"/>
  <c r="T54" i="12"/>
  <c r="AD54" i="12" s="1"/>
  <c r="G95" i="8"/>
  <c r="S54" i="12"/>
  <c r="R21" i="14"/>
  <c r="E312" i="8"/>
  <c r="R13" i="13"/>
  <c r="I402" i="8"/>
  <c r="I450" i="8"/>
  <c r="S67" i="3"/>
  <c r="T67" i="3"/>
  <c r="AD67" i="3" s="1"/>
  <c r="R174" i="12"/>
  <c r="J215" i="8"/>
  <c r="U7" i="13"/>
  <c r="Y7" i="13" s="1"/>
  <c r="V7" i="13"/>
  <c r="Z7" i="13" s="1"/>
  <c r="D426" i="8"/>
  <c r="J462" i="8"/>
  <c r="R421" i="12"/>
  <c r="AG491" i="12"/>
  <c r="R532" i="8"/>
  <c r="AH491" i="12"/>
  <c r="AJ491" i="12" s="1"/>
  <c r="S500" i="8"/>
  <c r="AK459" i="12"/>
  <c r="AM459" i="12" s="1"/>
  <c r="AL459" i="12"/>
  <c r="AN459" i="12" s="1"/>
  <c r="P236" i="8"/>
  <c r="M436" i="8"/>
  <c r="J244" i="8"/>
  <c r="R203" i="12"/>
  <c r="E243" i="8"/>
  <c r="S410" i="12"/>
  <c r="AC410" i="12" s="1"/>
  <c r="G451" i="8"/>
  <c r="F451" i="8"/>
  <c r="T410" i="12"/>
  <c r="AD410" i="12" s="1"/>
  <c r="M146" i="8"/>
  <c r="R191" i="12"/>
  <c r="J232" i="8"/>
  <c r="W87" i="15"/>
  <c r="X87" i="15"/>
  <c r="AB87" i="15" s="1"/>
  <c r="C450" i="8"/>
  <c r="M155" i="8"/>
  <c r="D390" i="8"/>
  <c r="AL431" i="12"/>
  <c r="AN431" i="12" s="1"/>
  <c r="S472" i="8"/>
  <c r="AK431" i="12"/>
  <c r="AM431" i="12" s="1"/>
  <c r="M214" i="8"/>
  <c r="C106" i="8"/>
  <c r="D141" i="8"/>
  <c r="H461" i="8"/>
  <c r="O138" i="8"/>
  <c r="W97" i="12"/>
  <c r="Q138" i="8"/>
  <c r="X97" i="12"/>
  <c r="AB97" i="12" s="1"/>
  <c r="H106" i="8"/>
  <c r="R174" i="8"/>
  <c r="AG133" i="12"/>
  <c r="AH133" i="12"/>
  <c r="AJ133" i="12" s="1"/>
  <c r="S460" i="12"/>
  <c r="G501" i="8"/>
  <c r="T460" i="12"/>
  <c r="AD460" i="12" s="1"/>
  <c r="F501" i="8"/>
  <c r="G452" i="8"/>
  <c r="S411" i="12"/>
  <c r="AC411" i="12" s="1"/>
  <c r="F452" i="8"/>
  <c r="T411" i="12"/>
  <c r="AD411" i="12" s="1"/>
  <c r="K89" i="8"/>
  <c r="F415" i="8"/>
  <c r="S374" i="12"/>
  <c r="AC374" i="12" s="1"/>
  <c r="T374" i="12"/>
  <c r="AD374" i="12" s="1"/>
  <c r="G415" i="8"/>
  <c r="AK55" i="12"/>
  <c r="AM55" i="12" s="1"/>
  <c r="AL55" i="12"/>
  <c r="AN55" i="12" s="1"/>
  <c r="S96" i="8"/>
  <c r="U18" i="15"/>
  <c r="Y18" i="15" s="1"/>
  <c r="V18" i="15"/>
  <c r="Z18" i="15" s="1"/>
  <c r="R233" i="12"/>
  <c r="J274" i="8"/>
  <c r="X7" i="13"/>
  <c r="W7" i="13"/>
  <c r="AA7" i="13" s="1"/>
  <c r="C308" i="8"/>
  <c r="R458" i="12"/>
  <c r="J499" i="8"/>
  <c r="V86" i="12"/>
  <c r="Z86" i="12" s="1"/>
  <c r="U86" i="12"/>
  <c r="Y86" i="12" s="1"/>
  <c r="N127" i="8"/>
  <c r="L127" i="8"/>
  <c r="S71" i="8"/>
  <c r="AK30" i="12"/>
  <c r="AM30" i="12" s="1"/>
  <c r="AL30" i="12"/>
  <c r="P222" i="8"/>
  <c r="F297" i="8"/>
  <c r="T256" i="12"/>
  <c r="AD256" i="12" s="1"/>
  <c r="G297" i="8"/>
  <c r="S256" i="12"/>
  <c r="V173" i="12"/>
  <c r="Z173" i="12" s="1"/>
  <c r="L214" i="8"/>
  <c r="N214" i="8"/>
  <c r="U173" i="12"/>
  <c r="Y173" i="12" s="1"/>
  <c r="D334" i="8"/>
  <c r="P309" i="8"/>
  <c r="J183" i="8"/>
  <c r="R142" i="12"/>
  <c r="Q330" i="8"/>
  <c r="W289" i="12"/>
  <c r="AA289" i="12" s="1"/>
  <c r="X289" i="12"/>
  <c r="O330" i="8"/>
  <c r="R30" i="3"/>
  <c r="D251" i="8"/>
  <c r="R507" i="12"/>
  <c r="J548" i="8"/>
  <c r="M348" i="8"/>
  <c r="C140" i="8"/>
  <c r="C333" i="8"/>
  <c r="D487" i="8"/>
  <c r="P489" i="8"/>
  <c r="AH286" i="12"/>
  <c r="AJ286" i="12" s="1"/>
  <c r="AG286" i="12"/>
  <c r="R327" i="8"/>
  <c r="K232" i="8"/>
  <c r="T34" i="15"/>
  <c r="AD34" i="15" s="1"/>
  <c r="S34" i="15"/>
  <c r="AC34" i="15" s="1"/>
  <c r="C307" i="8"/>
  <c r="I180" i="8"/>
  <c r="U27" i="13"/>
  <c r="V27" i="13"/>
  <c r="Z27" i="13" s="1"/>
  <c r="R83" i="15"/>
  <c r="AG86" i="15"/>
  <c r="AH86" i="15"/>
  <c r="AJ86" i="15" s="1"/>
  <c r="J323" i="8"/>
  <c r="R282" i="12"/>
  <c r="AL30" i="14"/>
  <c r="AN30" i="14" s="1"/>
  <c r="AK30" i="14"/>
  <c r="AM30" i="14" s="1"/>
  <c r="H76" i="8"/>
  <c r="AL73" i="3"/>
  <c r="AN73" i="3" s="1"/>
  <c r="AK73" i="3"/>
  <c r="AM73" i="3" s="1"/>
  <c r="D246" i="8"/>
  <c r="R22" i="3"/>
  <c r="X28" i="12"/>
  <c r="O69" i="8"/>
  <c r="Q69" i="8"/>
  <c r="W28" i="12"/>
  <c r="AA28" i="12" s="1"/>
  <c r="P335" i="8"/>
  <c r="R42" i="3"/>
  <c r="W373" i="12"/>
  <c r="AA373" i="12" s="1"/>
  <c r="X373" i="12"/>
  <c r="AB373" i="12" s="1"/>
  <c r="O414" i="8"/>
  <c r="Q414" i="8"/>
  <c r="P353" i="8"/>
  <c r="M450" i="8"/>
  <c r="Q350" i="8"/>
  <c r="O350" i="8"/>
  <c r="X309" i="12"/>
  <c r="W309" i="12"/>
  <c r="AA309" i="12" s="1"/>
  <c r="AG13" i="3"/>
  <c r="AI13" i="3" s="1"/>
  <c r="AH13" i="3"/>
  <c r="AJ13" i="3" s="1"/>
  <c r="W215" i="12"/>
  <c r="Q256" i="8"/>
  <c r="X215" i="12"/>
  <c r="AB215" i="12" s="1"/>
  <c r="O256" i="8"/>
  <c r="V241" i="12"/>
  <c r="Z241" i="12" s="1"/>
  <c r="L282" i="8"/>
  <c r="U241" i="12"/>
  <c r="Y241" i="12" s="1"/>
  <c r="N282" i="8"/>
  <c r="O163" i="8"/>
  <c r="W122" i="12"/>
  <c r="Q163" i="8"/>
  <c r="X122" i="12"/>
  <c r="AB122" i="12" s="1"/>
  <c r="D524" i="8"/>
  <c r="J262" i="8"/>
  <c r="R221" i="12"/>
  <c r="U12" i="14"/>
  <c r="Y12" i="14" s="1"/>
  <c r="V12" i="14"/>
  <c r="Z12" i="14" s="1"/>
  <c r="U209" i="12"/>
  <c r="Y209" i="12" s="1"/>
  <c r="L250" i="8"/>
  <c r="N250" i="8"/>
  <c r="V209" i="12"/>
  <c r="Z209" i="12" s="1"/>
  <c r="E49" i="8"/>
  <c r="U432" i="12"/>
  <c r="Y432" i="12" s="1"/>
  <c r="N473" i="8"/>
  <c r="V432" i="12"/>
  <c r="Z432" i="12" s="1"/>
  <c r="L473" i="8"/>
  <c r="E114" i="8"/>
  <c r="D207" i="8"/>
  <c r="P546" i="8"/>
  <c r="S264" i="8"/>
  <c r="AK223" i="12"/>
  <c r="AM223" i="12" s="1"/>
  <c r="AL223" i="12"/>
  <c r="AN223" i="12" s="1"/>
  <c r="R419" i="8"/>
  <c r="AH378" i="12"/>
  <c r="AJ378" i="12" s="1"/>
  <c r="AG378" i="12"/>
  <c r="D335" i="8"/>
  <c r="L478" i="8"/>
  <c r="V437" i="12"/>
  <c r="Z437" i="12" s="1"/>
  <c r="N478" i="8"/>
  <c r="U437" i="12"/>
  <c r="Y437" i="12" s="1"/>
  <c r="M412" i="8"/>
  <c r="H169" i="8"/>
  <c r="H514" i="8"/>
  <c r="AH25" i="3"/>
  <c r="AJ25" i="3" s="1"/>
  <c r="AG25" i="3"/>
  <c r="AI25" i="3" s="1"/>
  <c r="O552" i="8"/>
  <c r="Q552" i="8"/>
  <c r="X511" i="12"/>
  <c r="AB511" i="12" s="1"/>
  <c r="W511" i="12"/>
  <c r="AL357" i="12"/>
  <c r="AN357" i="12" s="1"/>
  <c r="AK357" i="12"/>
  <c r="AM357" i="12" s="1"/>
  <c r="S398" i="8"/>
  <c r="D126" i="8"/>
  <c r="AL177" i="12"/>
  <c r="AN177" i="12" s="1"/>
  <c r="S218" i="8"/>
  <c r="AK177" i="12"/>
  <c r="AM177" i="12" s="1"/>
  <c r="P258" i="8"/>
  <c r="AH76" i="12"/>
  <c r="AJ76" i="12" s="1"/>
  <c r="R117" i="8"/>
  <c r="AG76" i="12"/>
  <c r="AI76" i="12" s="1"/>
  <c r="N299" i="8"/>
  <c r="U258" i="12"/>
  <c r="Y258" i="12" s="1"/>
  <c r="V258" i="12"/>
  <c r="Z258" i="12" s="1"/>
  <c r="L299" i="8"/>
  <c r="D376" i="8"/>
  <c r="V42" i="12"/>
  <c r="Z42" i="12" s="1"/>
  <c r="U42" i="12"/>
  <c r="Y42" i="12" s="1"/>
  <c r="N83" i="8"/>
  <c r="L83" i="8"/>
  <c r="R156" i="8"/>
  <c r="AG115" i="12"/>
  <c r="AI115" i="12" s="1"/>
  <c r="AH115" i="12"/>
  <c r="AJ115" i="12" s="1"/>
  <c r="P94" i="8"/>
  <c r="I309" i="8"/>
  <c r="AG405" i="12"/>
  <c r="AH405" i="12"/>
  <c r="AJ405" i="12" s="1"/>
  <c r="R446" i="8"/>
  <c r="I58" i="8"/>
  <c r="X38" i="3"/>
  <c r="AB38" i="3" s="1"/>
  <c r="W38" i="3"/>
  <c r="AA38" i="3" s="1"/>
  <c r="E435" i="8"/>
  <c r="C310" i="8"/>
  <c r="U207" i="12"/>
  <c r="Y207" i="12" s="1"/>
  <c r="V207" i="12"/>
  <c r="Z207" i="12" s="1"/>
  <c r="N248" i="8"/>
  <c r="L248" i="8"/>
  <c r="AG433" i="12"/>
  <c r="AI433" i="12" s="1"/>
  <c r="AH433" i="12"/>
  <c r="AJ433" i="12" s="1"/>
  <c r="R474" i="8"/>
  <c r="I311" i="8"/>
  <c r="AH97" i="3"/>
  <c r="AJ97" i="3" s="1"/>
  <c r="AG97" i="3"/>
  <c r="AI97" i="3" s="1"/>
  <c r="L81" i="8"/>
  <c r="U40" i="12"/>
  <c r="V40" i="12"/>
  <c r="Z40" i="12" s="1"/>
  <c r="N81" i="8"/>
  <c r="K315" i="8"/>
  <c r="I334" i="8"/>
  <c r="Q83" i="8"/>
  <c r="O83" i="8"/>
  <c r="W42" i="12"/>
  <c r="AA42" i="12" s="1"/>
  <c r="X42" i="12"/>
  <c r="P509" i="8"/>
  <c r="H389" i="8"/>
  <c r="J500" i="8"/>
  <c r="R459" i="12"/>
  <c r="P85" i="8"/>
  <c r="P123" i="8"/>
  <c r="J164" i="8"/>
  <c r="R123" i="12"/>
  <c r="AK130" i="12"/>
  <c r="S171" i="8"/>
  <c r="AL130" i="12"/>
  <c r="AN130" i="12" s="1"/>
  <c r="C98" i="8"/>
  <c r="D380" i="8"/>
  <c r="O307" i="8"/>
  <c r="Q307" i="8"/>
  <c r="W266" i="12"/>
  <c r="AA266" i="12" s="1"/>
  <c r="X266" i="12"/>
  <c r="AB266" i="12" s="1"/>
  <c r="AL292" i="12"/>
  <c r="AN292" i="12" s="1"/>
  <c r="S333" i="8"/>
  <c r="AK292" i="12"/>
  <c r="AM292" i="12" s="1"/>
  <c r="R33" i="12"/>
  <c r="J74" i="8"/>
  <c r="C180" i="8"/>
  <c r="P297" i="8"/>
  <c r="AL14" i="15"/>
  <c r="AN14" i="15" s="1"/>
  <c r="AK14" i="15"/>
  <c r="AM14" i="15" s="1"/>
  <c r="K248" i="8"/>
  <c r="M516" i="8"/>
  <c r="M439" i="8"/>
  <c r="R324" i="8"/>
  <c r="AH283" i="12"/>
  <c r="AJ283" i="12" s="1"/>
  <c r="AG283" i="12"/>
  <c r="AL444" i="12"/>
  <c r="AN444" i="12" s="1"/>
  <c r="AK444" i="12"/>
  <c r="AM444" i="12" s="1"/>
  <c r="S485" i="8"/>
  <c r="AK35" i="13"/>
  <c r="AM35" i="13" s="1"/>
  <c r="AL35" i="13"/>
  <c r="AN35" i="13" s="1"/>
  <c r="U338" i="12"/>
  <c r="Y338" i="12" s="1"/>
  <c r="N379" i="8"/>
  <c r="L379" i="8"/>
  <c r="V338" i="12"/>
  <c r="Z338" i="12" s="1"/>
  <c r="H517" i="8"/>
  <c r="R409" i="12"/>
  <c r="J450" i="8"/>
  <c r="X202" i="12"/>
  <c r="AB202" i="12" s="1"/>
  <c r="O243" i="8"/>
  <c r="W202" i="12"/>
  <c r="Q243" i="8"/>
  <c r="I99" i="8"/>
  <c r="P389" i="8"/>
  <c r="H492" i="8"/>
  <c r="V43" i="15"/>
  <c r="Z43" i="15" s="1"/>
  <c r="U43" i="15"/>
  <c r="D76" i="8"/>
  <c r="H488" i="8"/>
  <c r="C338" i="8"/>
  <c r="X68" i="15"/>
  <c r="AB68" i="15" s="1"/>
  <c r="W68" i="15"/>
  <c r="N363" i="8"/>
  <c r="U322" i="12"/>
  <c r="Y322" i="12" s="1"/>
  <c r="L363" i="8"/>
  <c r="V322" i="12"/>
  <c r="Z322" i="12" s="1"/>
  <c r="K395" i="8"/>
  <c r="C336" i="8"/>
  <c r="K250" i="8"/>
  <c r="AL344" i="12"/>
  <c r="AN344" i="12" s="1"/>
  <c r="AK344" i="12"/>
  <c r="AM344" i="12" s="1"/>
  <c r="S385" i="8"/>
  <c r="X369" i="12"/>
  <c r="Q410" i="8"/>
  <c r="O410" i="8"/>
  <c r="W369" i="12"/>
  <c r="AA369" i="12" s="1"/>
  <c r="F521" i="8"/>
  <c r="G521" i="8"/>
  <c r="T480" i="12"/>
  <c r="AD480" i="12" s="1"/>
  <c r="S480" i="12"/>
  <c r="AC480" i="12" s="1"/>
  <c r="S36" i="13"/>
  <c r="T36" i="13"/>
  <c r="AD36" i="13" s="1"/>
  <c r="S221" i="8"/>
  <c r="AL180" i="12"/>
  <c r="AN180" i="12" s="1"/>
  <c r="AK180" i="12"/>
  <c r="AM180" i="12" s="1"/>
  <c r="R82" i="3"/>
  <c r="W92" i="15"/>
  <c r="X92" i="15"/>
  <c r="AB92" i="15" s="1"/>
  <c r="S151" i="8"/>
  <c r="AL110" i="12"/>
  <c r="AN110" i="12" s="1"/>
  <c r="AK110" i="12"/>
  <c r="AM110" i="12" s="1"/>
  <c r="R545" i="8"/>
  <c r="AH504" i="12"/>
  <c r="AJ504" i="12" s="1"/>
  <c r="AG504" i="12"/>
  <c r="C341" i="8"/>
  <c r="H64" i="8"/>
  <c r="H355" i="8"/>
  <c r="D245" i="8"/>
  <c r="H345" i="8"/>
  <c r="P62" i="8"/>
  <c r="W105" i="15"/>
  <c r="X105" i="15"/>
  <c r="AB105" i="15" s="1"/>
  <c r="P155" i="8"/>
  <c r="C147" i="8"/>
  <c r="W18" i="15"/>
  <c r="AA18" i="15" s="1"/>
  <c r="X18" i="15"/>
  <c r="E460" i="8"/>
  <c r="C306" i="8"/>
  <c r="I401" i="8"/>
  <c r="P156" i="8"/>
  <c r="H366" i="8"/>
  <c r="M235" i="8"/>
  <c r="E75" i="8"/>
  <c r="C173" i="8"/>
  <c r="U14" i="12"/>
  <c r="Y14" i="12" s="1"/>
  <c r="L55" i="8"/>
  <c r="V14" i="12"/>
  <c r="Z14" i="12" s="1"/>
  <c r="N55" i="8"/>
  <c r="H110" i="8"/>
  <c r="S410" i="8"/>
  <c r="AL369" i="12"/>
  <c r="AN369" i="12" s="1"/>
  <c r="AK369" i="12"/>
  <c r="AM369" i="12" s="1"/>
  <c r="R361" i="8"/>
  <c r="AH320" i="12"/>
  <c r="AJ320" i="12" s="1"/>
  <c r="AG320" i="12"/>
  <c r="AI320" i="12" s="1"/>
  <c r="U243" i="12"/>
  <c r="Y243" i="12" s="1"/>
  <c r="N284" i="8"/>
  <c r="V243" i="12"/>
  <c r="Z243" i="12" s="1"/>
  <c r="L284" i="8"/>
  <c r="H379" i="8"/>
  <c r="L482" i="8"/>
  <c r="N482" i="8"/>
  <c r="U441" i="12"/>
  <c r="Y441" i="12" s="1"/>
  <c r="V441" i="12"/>
  <c r="Z441" i="12" s="1"/>
  <c r="AL10" i="3"/>
  <c r="AN10" i="3" s="1"/>
  <c r="AK10" i="3"/>
  <c r="AM10" i="3" s="1"/>
  <c r="C315" i="8"/>
  <c r="C134" i="8"/>
  <c r="V284" i="12"/>
  <c r="Z284" i="12" s="1"/>
  <c r="L325" i="8"/>
  <c r="N325" i="8"/>
  <c r="U284" i="12"/>
  <c r="Y284" i="12" s="1"/>
  <c r="M353" i="8"/>
  <c r="J134" i="8"/>
  <c r="R93" i="12"/>
  <c r="P270" i="8"/>
  <c r="P274" i="8"/>
  <c r="I110" i="8"/>
  <c r="F527" i="8"/>
  <c r="T486" i="12"/>
  <c r="AD486" i="12" s="1"/>
  <c r="G527" i="8"/>
  <c r="S486" i="12"/>
  <c r="AC486" i="12" s="1"/>
  <c r="AH93" i="15"/>
  <c r="AJ93" i="15" s="1"/>
  <c r="AG93" i="15"/>
  <c r="AI93" i="15" s="1"/>
  <c r="H348" i="8"/>
  <c r="I65" i="8"/>
  <c r="M89" i="8"/>
  <c r="M424" i="8"/>
  <c r="C196" i="8"/>
  <c r="L227" i="8"/>
  <c r="N227" i="8"/>
  <c r="V186" i="12"/>
  <c r="Z186" i="12" s="1"/>
  <c r="U186" i="12"/>
  <c r="Y186" i="12" s="1"/>
  <c r="T12" i="14"/>
  <c r="AD12" i="14" s="1"/>
  <c r="S12" i="14"/>
  <c r="F228" i="8"/>
  <c r="T187" i="12"/>
  <c r="AD187" i="12" s="1"/>
  <c r="S187" i="12"/>
  <c r="G228" i="8"/>
  <c r="H376" i="8"/>
  <c r="AK27" i="14"/>
  <c r="AM27" i="14" s="1"/>
  <c r="AL27" i="14"/>
  <c r="AN27" i="14" s="1"/>
  <c r="F443" i="8"/>
  <c r="T402" i="12"/>
  <c r="AD402" i="12" s="1"/>
  <c r="S402" i="12"/>
  <c r="AC402" i="12" s="1"/>
  <c r="G443" i="8"/>
  <c r="U217" i="12"/>
  <c r="Y217" i="12" s="1"/>
  <c r="L258" i="8"/>
  <c r="V217" i="12"/>
  <c r="Z217" i="12" s="1"/>
  <c r="N258" i="8"/>
  <c r="J240" i="8"/>
  <c r="R199" i="12"/>
  <c r="R93" i="15"/>
  <c r="N499" i="8"/>
  <c r="U458" i="12"/>
  <c r="Y458" i="12" s="1"/>
  <c r="L499" i="8"/>
  <c r="V458" i="12"/>
  <c r="Z458" i="12" s="1"/>
  <c r="K437" i="8"/>
  <c r="R28" i="15"/>
  <c r="D127" i="8"/>
  <c r="H183" i="8"/>
  <c r="I215" i="8"/>
  <c r="S164" i="8"/>
  <c r="AK123" i="12"/>
  <c r="AM123" i="12" s="1"/>
  <c r="AL123" i="12"/>
  <c r="AN123" i="12" s="1"/>
  <c r="S134" i="8"/>
  <c r="AK93" i="12"/>
  <c r="AM93" i="12" s="1"/>
  <c r="AL93" i="12"/>
  <c r="AN93" i="12" s="1"/>
  <c r="E173" i="8"/>
  <c r="AH28" i="3"/>
  <c r="AJ28" i="3" s="1"/>
  <c r="AG28" i="3"/>
  <c r="E104" i="8"/>
  <c r="Q458" i="8"/>
  <c r="O458" i="8"/>
  <c r="X417" i="12"/>
  <c r="AB417" i="12" s="1"/>
  <c r="W417" i="12"/>
  <c r="AA417" i="12" s="1"/>
  <c r="O73" i="8"/>
  <c r="Q73" i="8"/>
  <c r="W32" i="12"/>
  <c r="AA32" i="12" s="1"/>
  <c r="X32" i="12"/>
  <c r="AG56" i="3"/>
  <c r="AI56" i="3" s="1"/>
  <c r="AH56" i="3"/>
  <c r="AJ56" i="3" s="1"/>
  <c r="AH214" i="12"/>
  <c r="AJ214" i="12" s="1"/>
  <c r="R255" i="8"/>
  <c r="AG214" i="12"/>
  <c r="C119" i="8"/>
  <c r="S275" i="8"/>
  <c r="AK234" i="12"/>
  <c r="AM234" i="12" s="1"/>
  <c r="AL234" i="12"/>
  <c r="AN234" i="12" s="1"/>
  <c r="V97" i="3"/>
  <c r="Z97" i="3" s="1"/>
  <c r="U97" i="3"/>
  <c r="Y97" i="3" s="1"/>
  <c r="S81" i="3"/>
  <c r="AC81" i="3" s="1"/>
  <c r="T81" i="3"/>
  <c r="AD81" i="3" s="1"/>
  <c r="X45" i="15"/>
  <c r="W45" i="15"/>
  <c r="AA45" i="15" s="1"/>
  <c r="G99" i="8"/>
  <c r="S58" i="12"/>
  <c r="AC58" i="12" s="1"/>
  <c r="T58" i="12"/>
  <c r="AD58" i="12" s="1"/>
  <c r="F99" i="8"/>
  <c r="E248" i="8"/>
  <c r="C455" i="8"/>
  <c r="R549" i="8"/>
  <c r="AG508" i="12"/>
  <c r="AI508" i="12" s="1"/>
  <c r="AH508" i="12"/>
  <c r="AJ508" i="12" s="1"/>
  <c r="N549" i="8"/>
  <c r="V508" i="12"/>
  <c r="Z508" i="12" s="1"/>
  <c r="L549" i="8"/>
  <c r="U508" i="12"/>
  <c r="Y508" i="12" s="1"/>
  <c r="T102" i="3"/>
  <c r="AD102" i="3" s="1"/>
  <c r="S102" i="3"/>
  <c r="AL23" i="3"/>
  <c r="AN23" i="3" s="1"/>
  <c r="AK23" i="3"/>
  <c r="AM23" i="3" s="1"/>
  <c r="P432" i="8"/>
  <c r="Q369" i="8"/>
  <c r="O369" i="8"/>
  <c r="W328" i="12"/>
  <c r="X328" i="12"/>
  <c r="AB328" i="12" s="1"/>
  <c r="M371" i="8"/>
  <c r="R27" i="15"/>
  <c r="R86" i="15"/>
  <c r="E59" i="8"/>
  <c r="P72" i="8"/>
  <c r="P217" i="8"/>
  <c r="Q239" i="8"/>
  <c r="X198" i="12"/>
  <c r="AB198" i="12" s="1"/>
  <c r="W198" i="12"/>
  <c r="O239" i="8"/>
  <c r="AK20" i="15"/>
  <c r="AM20" i="15" s="1"/>
  <c r="AL20" i="15"/>
  <c r="AN20" i="15" s="1"/>
  <c r="U25" i="13"/>
  <c r="Y25" i="13" s="1"/>
  <c r="V25" i="13"/>
  <c r="Z25" i="13" s="1"/>
  <c r="AL246" i="12"/>
  <c r="AN246" i="12" s="1"/>
  <c r="S287" i="8"/>
  <c r="AK246" i="12"/>
  <c r="AM246" i="12" s="1"/>
  <c r="V222" i="12"/>
  <c r="Z222" i="12" s="1"/>
  <c r="N263" i="8"/>
  <c r="L263" i="8"/>
  <c r="U222" i="12"/>
  <c r="Y222" i="12" s="1"/>
  <c r="K61" i="8"/>
  <c r="H242" i="8"/>
  <c r="I88" i="8"/>
  <c r="E188" i="8"/>
  <c r="C447" i="8"/>
  <c r="K455" i="8"/>
  <c r="AG20" i="3"/>
  <c r="AH20" i="3"/>
  <c r="AJ20" i="3" s="1"/>
  <c r="T25" i="15"/>
  <c r="AD25" i="15" s="1"/>
  <c r="S25" i="15"/>
  <c r="AG190" i="12"/>
  <c r="AI190" i="12" s="1"/>
  <c r="AH190" i="12"/>
  <c r="AJ190" i="12" s="1"/>
  <c r="R231" i="8"/>
  <c r="D541" i="8"/>
  <c r="AK17" i="13"/>
  <c r="AM17" i="13" s="1"/>
  <c r="AL17" i="13"/>
  <c r="AN17" i="13" s="1"/>
  <c r="V103" i="3"/>
  <c r="Z103" i="3" s="1"/>
  <c r="U103" i="3"/>
  <c r="Y103" i="3" s="1"/>
  <c r="T15" i="16"/>
  <c r="AD15" i="16" s="1"/>
  <c r="S15" i="16"/>
  <c r="AG103" i="3"/>
  <c r="AI103" i="3" s="1"/>
  <c r="AH103" i="3"/>
  <c r="AJ103" i="3" s="1"/>
  <c r="I383" i="8"/>
  <c r="V470" i="12"/>
  <c r="L511" i="8"/>
  <c r="N511" i="8"/>
  <c r="U470" i="12"/>
  <c r="Y470" i="12" s="1"/>
  <c r="I427" i="8"/>
  <c r="T121" i="12"/>
  <c r="AD121" i="12" s="1"/>
  <c r="G162" i="8"/>
  <c r="S121" i="12"/>
  <c r="AC121" i="12" s="1"/>
  <c r="F162" i="8"/>
  <c r="AH53" i="15"/>
  <c r="AJ53" i="15" s="1"/>
  <c r="AG53" i="15"/>
  <c r="D492" i="8"/>
  <c r="S448" i="8"/>
  <c r="AK407" i="12"/>
  <c r="AM407" i="12" s="1"/>
  <c r="AL407" i="12"/>
  <c r="AN407" i="12" s="1"/>
  <c r="H329" i="8"/>
  <c r="W45" i="12"/>
  <c r="X45" i="12"/>
  <c r="AB45" i="12" s="1"/>
  <c r="O86" i="8"/>
  <c r="Q86" i="8"/>
  <c r="AK268" i="12"/>
  <c r="AM268" i="12" s="1"/>
  <c r="AL268" i="12"/>
  <c r="AN268" i="12" s="1"/>
  <c r="S309" i="8"/>
  <c r="H367" i="8"/>
  <c r="M142" i="8"/>
  <c r="M279" i="8"/>
  <c r="C179" i="8"/>
  <c r="E124" i="8"/>
  <c r="T281" i="12"/>
  <c r="AD281" i="12" s="1"/>
  <c r="F322" i="8"/>
  <c r="S281" i="12"/>
  <c r="G322" i="8"/>
  <c r="P497" i="8"/>
  <c r="V388" i="12"/>
  <c r="Z388" i="12" s="1"/>
  <c r="U388" i="12"/>
  <c r="Y388" i="12" s="1"/>
  <c r="N429" i="8"/>
  <c r="L429" i="8"/>
  <c r="W20" i="15"/>
  <c r="AA20" i="15" s="1"/>
  <c r="X20" i="15"/>
  <c r="AB20" i="15" s="1"/>
  <c r="O60" i="8"/>
  <c r="Q60" i="8"/>
  <c r="W19" i="12"/>
  <c r="X19" i="12"/>
  <c r="AB19" i="12" s="1"/>
  <c r="N69" i="8"/>
  <c r="L69" i="8"/>
  <c r="U28" i="12"/>
  <c r="Y28" i="12" s="1"/>
  <c r="V28" i="12"/>
  <c r="Z28" i="12" s="1"/>
  <c r="AL8" i="13"/>
  <c r="AN8" i="13" s="1"/>
  <c r="AK8" i="13"/>
  <c r="AM8" i="13" s="1"/>
  <c r="D427" i="8"/>
  <c r="R54" i="3"/>
  <c r="T264" i="12"/>
  <c r="AD264" i="12" s="1"/>
  <c r="F305" i="8"/>
  <c r="S264" i="12"/>
  <c r="AC264" i="12" s="1"/>
  <c r="G305" i="8"/>
  <c r="K486" i="8"/>
  <c r="M487" i="8"/>
  <c r="R329" i="12"/>
  <c r="J370" i="8"/>
  <c r="R503" i="12"/>
  <c r="J544" i="8"/>
  <c r="I142" i="8"/>
  <c r="R61" i="15"/>
  <c r="E501" i="8"/>
  <c r="S501" i="8"/>
  <c r="AL460" i="12"/>
  <c r="AN460" i="12" s="1"/>
  <c r="AK460" i="12"/>
  <c r="AM460" i="12" s="1"/>
  <c r="J407" i="8"/>
  <c r="R366" i="12"/>
  <c r="M232" i="8"/>
  <c r="I483" i="8"/>
  <c r="AK490" i="12"/>
  <c r="AM490" i="12" s="1"/>
  <c r="AL490" i="12"/>
  <c r="AN490" i="12" s="1"/>
  <c r="S531" i="8"/>
  <c r="K500" i="8"/>
  <c r="O131" i="8"/>
  <c r="W90" i="12"/>
  <c r="AA90" i="12" s="1"/>
  <c r="Q131" i="8"/>
  <c r="X90" i="12"/>
  <c r="AG20" i="14"/>
  <c r="AH20" i="14"/>
  <c r="AJ20" i="14" s="1"/>
  <c r="W24" i="13"/>
  <c r="X24" i="13"/>
  <c r="AB24" i="13" s="1"/>
  <c r="R286" i="8"/>
  <c r="AG245" i="12"/>
  <c r="AI245" i="12" s="1"/>
  <c r="AH245" i="12"/>
  <c r="AJ245" i="12" s="1"/>
  <c r="E287" i="8"/>
  <c r="I200" i="8"/>
  <c r="P318" i="8"/>
  <c r="I532" i="8"/>
  <c r="R531" i="8"/>
  <c r="AG490" i="12"/>
  <c r="AH490" i="12"/>
  <c r="AJ490" i="12" s="1"/>
  <c r="E179" i="8"/>
  <c r="X23" i="15"/>
  <c r="AB23" i="15" s="1"/>
  <c r="W23" i="15"/>
  <c r="J126" i="8"/>
  <c r="R85" i="12"/>
  <c r="P534" i="8"/>
  <c r="I229" i="8"/>
  <c r="AG26" i="12"/>
  <c r="AH26" i="12"/>
  <c r="AJ26" i="12" s="1"/>
  <c r="R67" i="8"/>
  <c r="K164" i="8"/>
  <c r="J538" i="8"/>
  <c r="R497" i="12"/>
  <c r="H280" i="8"/>
  <c r="I203" i="8"/>
  <c r="AK67" i="3"/>
  <c r="AM67" i="3" s="1"/>
  <c r="AL67" i="3"/>
  <c r="AN67" i="3" s="1"/>
  <c r="L437" i="8"/>
  <c r="U396" i="12"/>
  <c r="Y396" i="12" s="1"/>
  <c r="V396" i="12"/>
  <c r="Z396" i="12" s="1"/>
  <c r="N437" i="8"/>
  <c r="S498" i="12"/>
  <c r="AC498" i="12" s="1"/>
  <c r="G539" i="8"/>
  <c r="F539" i="8"/>
  <c r="T498" i="12"/>
  <c r="AD498" i="12" s="1"/>
  <c r="E211" i="8"/>
  <c r="S29" i="13"/>
  <c r="AC29" i="13" s="1"/>
  <c r="T29" i="13"/>
  <c r="AD29" i="13" s="1"/>
  <c r="U58" i="15"/>
  <c r="V58" i="15"/>
  <c r="Z58" i="15" s="1"/>
  <c r="C414" i="8"/>
  <c r="M455" i="8"/>
  <c r="M166" i="8"/>
  <c r="M118" i="8"/>
  <c r="R175" i="12"/>
  <c r="J216" i="8"/>
  <c r="R471" i="12"/>
  <c r="J512" i="8"/>
  <c r="S90" i="12"/>
  <c r="G131" i="8"/>
  <c r="F131" i="8"/>
  <c r="T90" i="12"/>
  <c r="AD90" i="12" s="1"/>
  <c r="H455" i="8"/>
  <c r="H153" i="8"/>
  <c r="AH321" i="12"/>
  <c r="AJ321" i="12" s="1"/>
  <c r="AG321" i="12"/>
  <c r="AI321" i="12" s="1"/>
  <c r="R362" i="8"/>
  <c r="X424" i="12"/>
  <c r="AB424" i="12" s="1"/>
  <c r="Q465" i="8"/>
  <c r="W424" i="12"/>
  <c r="O465" i="8"/>
  <c r="F460" i="8"/>
  <c r="S419" i="12"/>
  <c r="G460" i="8"/>
  <c r="T419" i="12"/>
  <c r="AD419" i="12" s="1"/>
  <c r="P403" i="8"/>
  <c r="D185" i="8"/>
  <c r="K388" i="8"/>
  <c r="E440" i="8"/>
  <c r="S11" i="16"/>
  <c r="T11" i="16"/>
  <c r="AD11" i="16" s="1"/>
  <c r="D462" i="8"/>
  <c r="U42" i="15"/>
  <c r="V42" i="15"/>
  <c r="Z42" i="15" s="1"/>
  <c r="AG40" i="15"/>
  <c r="AH40" i="15"/>
  <c r="AJ40" i="15" s="1"/>
  <c r="I377" i="8"/>
  <c r="F69" i="8"/>
  <c r="S28" i="12"/>
  <c r="T28" i="12"/>
  <c r="AD28" i="12" s="1"/>
  <c r="G69" i="8"/>
  <c r="G211" i="8"/>
  <c r="T170" i="12"/>
  <c r="AD170" i="12" s="1"/>
  <c r="S170" i="12"/>
  <c r="AC170" i="12" s="1"/>
  <c r="F211" i="8"/>
  <c r="R260" i="8"/>
  <c r="AH219" i="12"/>
  <c r="AJ219" i="12" s="1"/>
  <c r="AG219" i="12"/>
  <c r="E153" i="8"/>
  <c r="S291" i="8"/>
  <c r="AK250" i="12"/>
  <c r="AM250" i="12" s="1"/>
  <c r="AL250" i="12"/>
  <c r="AN250" i="12" s="1"/>
  <c r="C545" i="8"/>
  <c r="R7" i="12"/>
  <c r="J48" i="8"/>
  <c r="I381" i="8"/>
  <c r="V27" i="14"/>
  <c r="Z27" i="14" s="1"/>
  <c r="U27" i="14"/>
  <c r="Y27" i="14" s="1"/>
  <c r="AG9" i="14"/>
  <c r="AH9" i="14"/>
  <c r="AJ9" i="14" s="1"/>
  <c r="AG66" i="3"/>
  <c r="AI66" i="3" s="1"/>
  <c r="AH66" i="3"/>
  <c r="AJ66" i="3" s="1"/>
  <c r="E320" i="8"/>
  <c r="I368" i="8"/>
  <c r="E417" i="8"/>
  <c r="I260" i="8"/>
  <c r="AH10" i="12"/>
  <c r="AJ10" i="12" s="1"/>
  <c r="AG10" i="12"/>
  <c r="AI10" i="12" s="1"/>
  <c r="R51" i="8"/>
  <c r="F155" i="8"/>
  <c r="T114" i="12"/>
  <c r="AD114" i="12" s="1"/>
  <c r="G155" i="8"/>
  <c r="S114" i="12"/>
  <c r="AC114" i="12" s="1"/>
  <c r="AH23" i="15"/>
  <c r="AJ23" i="15" s="1"/>
  <c r="AG23" i="15"/>
  <c r="X62" i="15"/>
  <c r="AB62" i="15" s="1"/>
  <c r="W62" i="15"/>
  <c r="AA62" i="15" s="1"/>
  <c r="AK13" i="15"/>
  <c r="AL13" i="15"/>
  <c r="AN13" i="15" s="1"/>
  <c r="C137" i="8"/>
  <c r="P233" i="8"/>
  <c r="E236" i="8"/>
  <c r="J459" i="8"/>
  <c r="R418" i="12"/>
  <c r="U30" i="13"/>
  <c r="Y30" i="13" s="1"/>
  <c r="V30" i="13"/>
  <c r="Z30" i="13" s="1"/>
  <c r="D518" i="8"/>
  <c r="V80" i="15"/>
  <c r="Z80" i="15" s="1"/>
  <c r="U80" i="15"/>
  <c r="C323" i="8"/>
  <c r="AK85" i="3"/>
  <c r="AM85" i="3" s="1"/>
  <c r="AL85" i="3"/>
  <c r="AN85" i="3" s="1"/>
  <c r="R422" i="12"/>
  <c r="J463" i="8"/>
  <c r="I384" i="8"/>
  <c r="AH107" i="15"/>
  <c r="AJ107" i="15" s="1"/>
  <c r="AG107" i="15"/>
  <c r="AK156" i="12"/>
  <c r="AM156" i="12" s="1"/>
  <c r="AL156" i="12"/>
  <c r="AN156" i="12" s="1"/>
  <c r="S197" i="8"/>
  <c r="M200" i="8"/>
  <c r="R49" i="15"/>
  <c r="C272" i="8"/>
  <c r="J187" i="8"/>
  <c r="R146" i="12"/>
  <c r="T382" i="12"/>
  <c r="AD382" i="12" s="1"/>
  <c r="F423" i="8"/>
  <c r="G423" i="8"/>
  <c r="S382" i="12"/>
  <c r="AC382" i="12" s="1"/>
  <c r="AL453" i="12"/>
  <c r="AN453" i="12" s="1"/>
  <c r="S494" i="8"/>
  <c r="AK453" i="12"/>
  <c r="AM453" i="12" s="1"/>
  <c r="AK329" i="12"/>
  <c r="AM329" i="12" s="1"/>
  <c r="S370" i="8"/>
  <c r="AL329" i="12"/>
  <c r="AN329" i="12" s="1"/>
  <c r="AG26" i="16"/>
  <c r="AH26" i="16"/>
  <c r="AJ26" i="16" s="1"/>
  <c r="E350" i="8"/>
  <c r="X81" i="15"/>
  <c r="AB81" i="15" s="1"/>
  <c r="W81" i="15"/>
  <c r="D337" i="8"/>
  <c r="G392" i="8"/>
  <c r="S351" i="12"/>
  <c r="AC351" i="12" s="1"/>
  <c r="F392" i="8"/>
  <c r="T351" i="12"/>
  <c r="AD351" i="12" s="1"/>
  <c r="P455" i="8"/>
  <c r="T19" i="14"/>
  <c r="AD19" i="14" s="1"/>
  <c r="S19" i="14"/>
  <c r="AC19" i="14" s="1"/>
  <c r="AK288" i="12"/>
  <c r="AM288" i="12" s="1"/>
  <c r="AL288" i="12"/>
  <c r="AN288" i="12" s="1"/>
  <c r="S329" i="8"/>
  <c r="G156" i="8"/>
  <c r="S115" i="12"/>
  <c r="T115" i="12"/>
  <c r="AD115" i="12" s="1"/>
  <c r="F156" i="8"/>
  <c r="I371" i="8"/>
  <c r="M395" i="8"/>
  <c r="K295" i="8"/>
  <c r="AK338" i="12"/>
  <c r="AM338" i="12" s="1"/>
  <c r="S379" i="8"/>
  <c r="AL338" i="12"/>
  <c r="I342" i="8"/>
  <c r="U91" i="15"/>
  <c r="Y91" i="15" s="1"/>
  <c r="V91" i="15"/>
  <c r="Z91" i="15" s="1"/>
  <c r="R141" i="12"/>
  <c r="J182" i="8"/>
  <c r="M337" i="8"/>
  <c r="Q114" i="8"/>
  <c r="X73" i="12"/>
  <c r="AB73" i="12" s="1"/>
  <c r="O114" i="8"/>
  <c r="W73" i="12"/>
  <c r="E194" i="8"/>
  <c r="O111" i="8"/>
  <c r="X70" i="12"/>
  <c r="W70" i="12"/>
  <c r="AA70" i="12" s="1"/>
  <c r="Q111" i="8"/>
  <c r="L114" i="8"/>
  <c r="V73" i="12"/>
  <c r="Z73" i="12" s="1"/>
  <c r="N114" i="8"/>
  <c r="U73" i="12"/>
  <c r="I230" i="8"/>
  <c r="V91" i="12"/>
  <c r="Z91" i="12" s="1"/>
  <c r="L132" i="8"/>
  <c r="U91" i="12"/>
  <c r="Y91" i="12" s="1"/>
  <c r="N132" i="8"/>
  <c r="R30" i="15"/>
  <c r="AK508" i="12"/>
  <c r="AM508" i="12" s="1"/>
  <c r="S549" i="8"/>
  <c r="AL508" i="12"/>
  <c r="AN508" i="12" s="1"/>
  <c r="R256" i="8"/>
  <c r="AG215" i="12"/>
  <c r="AI215" i="12" s="1"/>
  <c r="AH215" i="12"/>
  <c r="AJ215" i="12" s="1"/>
  <c r="D332" i="8"/>
  <c r="P63" i="8"/>
  <c r="C502" i="8"/>
  <c r="W36" i="13"/>
  <c r="X36" i="13"/>
  <c r="AB36" i="13" s="1"/>
  <c r="I437" i="8"/>
  <c r="S35" i="12"/>
  <c r="G76" i="8"/>
  <c r="T35" i="12"/>
  <c r="AD35" i="12" s="1"/>
  <c r="F76" i="8"/>
  <c r="AL16" i="16"/>
  <c r="AN16" i="16" s="1"/>
  <c r="AK16" i="16"/>
  <c r="AM16" i="16" s="1"/>
  <c r="AL398" i="12"/>
  <c r="AK398" i="12"/>
  <c r="AM398" i="12" s="1"/>
  <c r="S439" i="8"/>
  <c r="K389" i="8"/>
  <c r="M126" i="8"/>
  <c r="W213" i="12"/>
  <c r="AA213" i="12" s="1"/>
  <c r="O254" i="8"/>
  <c r="Q254" i="8"/>
  <c r="X213" i="12"/>
  <c r="AB213" i="12" s="1"/>
  <c r="M420" i="8"/>
  <c r="T354" i="12"/>
  <c r="AD354" i="12" s="1"/>
  <c r="S354" i="12"/>
  <c r="AC354" i="12" s="1"/>
  <c r="G395" i="8"/>
  <c r="F395" i="8"/>
  <c r="D486" i="8"/>
  <c r="V34" i="3"/>
  <c r="Z34" i="3" s="1"/>
  <c r="U34" i="3"/>
  <c r="Y34" i="3" s="1"/>
  <c r="K530" i="8"/>
  <c r="K477" i="8"/>
  <c r="AK169" i="12"/>
  <c r="AM169" i="12" s="1"/>
  <c r="S210" i="8"/>
  <c r="AL169" i="12"/>
  <c r="AN169" i="12" s="1"/>
  <c r="C468" i="8"/>
  <c r="AK305" i="12"/>
  <c r="AM305" i="12" s="1"/>
  <c r="S346" i="8"/>
  <c r="AL305" i="12"/>
  <c r="AN305" i="12" s="1"/>
  <c r="E91" i="8"/>
  <c r="U10" i="14"/>
  <c r="Y10" i="14" s="1"/>
  <c r="V10" i="14"/>
  <c r="Z10" i="14" s="1"/>
  <c r="AH16" i="15"/>
  <c r="AJ16" i="15" s="1"/>
  <c r="AG16" i="15"/>
  <c r="H258" i="8"/>
  <c r="AK75" i="15"/>
  <c r="AM75" i="15" s="1"/>
  <c r="AL75" i="15"/>
  <c r="AN75" i="15" s="1"/>
  <c r="U328" i="12"/>
  <c r="Y328" i="12" s="1"/>
  <c r="V328" i="12"/>
  <c r="Z328" i="12" s="1"/>
  <c r="N369" i="8"/>
  <c r="L369" i="8"/>
  <c r="V16" i="13"/>
  <c r="Z16" i="13" s="1"/>
  <c r="U16" i="13"/>
  <c r="Y16" i="13" s="1"/>
  <c r="AL265" i="12"/>
  <c r="AN265" i="12" s="1"/>
  <c r="AK265" i="12"/>
  <c r="S306" i="8"/>
  <c r="AL71" i="15"/>
  <c r="AN71" i="15" s="1"/>
  <c r="AK71" i="15"/>
  <c r="AM71" i="15" s="1"/>
  <c r="R468" i="8"/>
  <c r="AG427" i="12"/>
  <c r="AI427" i="12" s="1"/>
  <c r="AH427" i="12"/>
  <c r="AJ427" i="12" s="1"/>
  <c r="I52" i="8"/>
  <c r="F244" i="8"/>
  <c r="G244" i="8"/>
  <c r="S203" i="12"/>
  <c r="T203" i="12"/>
  <c r="AD203" i="12" s="1"/>
  <c r="C91" i="8"/>
  <c r="U97" i="15"/>
  <c r="V97" i="15"/>
  <c r="Z97" i="15" s="1"/>
  <c r="K152" i="8"/>
  <c r="AK358" i="12"/>
  <c r="AM358" i="12" s="1"/>
  <c r="S399" i="8"/>
  <c r="AL358" i="12"/>
  <c r="AN358" i="12" s="1"/>
  <c r="R121" i="8"/>
  <c r="AG80" i="12"/>
  <c r="AI80" i="12" s="1"/>
  <c r="AH80" i="12"/>
  <c r="AJ80" i="12" s="1"/>
  <c r="K132" i="8"/>
  <c r="H409" i="8"/>
  <c r="D72" i="8"/>
  <c r="S27" i="3"/>
  <c r="T27" i="3"/>
  <c r="AD27" i="3" s="1"/>
  <c r="H489" i="8"/>
  <c r="M379" i="8"/>
  <c r="P141" i="8"/>
  <c r="P448" i="8"/>
  <c r="U88" i="15"/>
  <c r="Y88" i="15" s="1"/>
  <c r="V88" i="15"/>
  <c r="Z88" i="15" s="1"/>
  <c r="M211" i="8"/>
  <c r="C171" i="8"/>
  <c r="D308" i="8"/>
  <c r="I526" i="8"/>
  <c r="C382" i="8"/>
  <c r="AH13" i="15"/>
  <c r="AJ13" i="15" s="1"/>
  <c r="AG13" i="15"/>
  <c r="V129" i="12"/>
  <c r="Z129" i="12" s="1"/>
  <c r="L170" i="8"/>
  <c r="N170" i="8"/>
  <c r="U129" i="12"/>
  <c r="Y129" i="12" s="1"/>
  <c r="I464" i="8"/>
  <c r="W76" i="3"/>
  <c r="X76" i="3"/>
  <c r="AB76" i="3" s="1"/>
  <c r="W16" i="3"/>
  <c r="AA16" i="3" s="1"/>
  <c r="X16" i="3"/>
  <c r="AH412" i="12"/>
  <c r="AJ412" i="12" s="1"/>
  <c r="R453" i="8"/>
  <c r="AG412" i="12"/>
  <c r="H327" i="8"/>
  <c r="D423" i="8"/>
  <c r="C258" i="8"/>
  <c r="K77" i="8"/>
  <c r="K279" i="8"/>
  <c r="H83" i="8"/>
  <c r="H175" i="8"/>
  <c r="J239" i="8"/>
  <c r="R198" i="12"/>
  <c r="M289" i="8"/>
  <c r="D549" i="8"/>
  <c r="P461" i="8"/>
  <c r="R499" i="12"/>
  <c r="J540" i="8"/>
  <c r="R366" i="8"/>
  <c r="AG325" i="12"/>
  <c r="AH325" i="12"/>
  <c r="AJ325" i="12" s="1"/>
  <c r="L375" i="8"/>
  <c r="U334" i="12"/>
  <c r="Y334" i="12" s="1"/>
  <c r="N375" i="8"/>
  <c r="V334" i="12"/>
  <c r="Z334" i="12" s="1"/>
  <c r="S217" i="8"/>
  <c r="AL176" i="12"/>
  <c r="AN176" i="12" s="1"/>
  <c r="AK176" i="12"/>
  <c r="AM176" i="12" s="1"/>
  <c r="K100" i="8"/>
  <c r="Q435" i="8"/>
  <c r="X394" i="12"/>
  <c r="AB394" i="12" s="1"/>
  <c r="O435" i="8"/>
  <c r="W394" i="12"/>
  <c r="C63" i="8"/>
  <c r="W79" i="3"/>
  <c r="X79" i="3"/>
  <c r="AB79" i="3" s="1"/>
  <c r="K274" i="8"/>
  <c r="C216" i="8"/>
  <c r="AH84" i="3"/>
  <c r="AJ84" i="3" s="1"/>
  <c r="AG84" i="3"/>
  <c r="AI84" i="3" s="1"/>
  <c r="C113" i="8"/>
  <c r="AG326" i="12"/>
  <c r="AI326" i="12" s="1"/>
  <c r="R367" i="8"/>
  <c r="AH326" i="12"/>
  <c r="AJ326" i="12" s="1"/>
  <c r="H217" i="8"/>
  <c r="AG437" i="12"/>
  <c r="AI437" i="12" s="1"/>
  <c r="R478" i="8"/>
  <c r="AH437" i="12"/>
  <c r="AJ437" i="12" s="1"/>
  <c r="P536" i="8"/>
  <c r="O80" i="8"/>
  <c r="X39" i="12"/>
  <c r="Q80" i="8"/>
  <c r="W39" i="12"/>
  <c r="AA39" i="12" s="1"/>
  <c r="C493" i="8"/>
  <c r="S147" i="12"/>
  <c r="T147" i="12"/>
  <c r="AD147" i="12" s="1"/>
  <c r="F188" i="8"/>
  <c r="G188" i="8"/>
  <c r="I127" i="8"/>
  <c r="H463" i="8"/>
  <c r="G276" i="8"/>
  <c r="T235" i="12"/>
  <c r="AD235" i="12" s="1"/>
  <c r="F276" i="8"/>
  <c r="S235" i="12"/>
  <c r="X7" i="12"/>
  <c r="AB7" i="12" s="1"/>
  <c r="Q48" i="8"/>
  <c r="O48" i="8"/>
  <c r="W7" i="12"/>
  <c r="X54" i="12"/>
  <c r="AB54" i="12" s="1"/>
  <c r="W54" i="12"/>
  <c r="AA54" i="12" s="1"/>
  <c r="O95" i="8"/>
  <c r="Q95" i="8"/>
  <c r="D259" i="8"/>
  <c r="P224" i="8"/>
  <c r="AH72" i="15"/>
  <c r="AJ72" i="15" s="1"/>
  <c r="AG72" i="15"/>
  <c r="C369" i="8"/>
  <c r="J488" i="8"/>
  <c r="R447" i="12"/>
  <c r="H380" i="8"/>
  <c r="AL211" i="12"/>
  <c r="AN211" i="12" s="1"/>
  <c r="S252" i="8"/>
  <c r="AK211" i="12"/>
  <c r="AM211" i="12" s="1"/>
  <c r="I451" i="8"/>
  <c r="C176" i="8"/>
  <c r="H302" i="8"/>
  <c r="D91" i="8"/>
  <c r="M229" i="8"/>
  <c r="R261" i="8"/>
  <c r="AH220" i="12"/>
  <c r="AJ220" i="12" s="1"/>
  <c r="AG220" i="12"/>
  <c r="AI220" i="12" s="1"/>
  <c r="K502" i="8"/>
  <c r="X45" i="14"/>
  <c r="W45" i="14"/>
  <c r="AA45" i="14" s="1"/>
  <c r="O59" i="8"/>
  <c r="X18" i="12"/>
  <c r="Q59" i="8"/>
  <c r="W18" i="12"/>
  <c r="AA18" i="12" s="1"/>
  <c r="J468" i="8"/>
  <c r="R427" i="12"/>
  <c r="G78" i="8"/>
  <c r="F78" i="8"/>
  <c r="T37" i="12"/>
  <c r="AD37" i="12" s="1"/>
  <c r="S37" i="12"/>
  <c r="E309" i="8"/>
  <c r="R345" i="12"/>
  <c r="J386" i="8"/>
  <c r="P477" i="8"/>
  <c r="C160" i="8"/>
  <c r="R287" i="8"/>
  <c r="AH246" i="12"/>
  <c r="AJ246" i="12" s="1"/>
  <c r="AG246" i="12"/>
  <c r="S22" i="3"/>
  <c r="AC22" i="3" s="1"/>
  <c r="T22" i="3"/>
  <c r="AD22" i="3" s="1"/>
  <c r="D362" i="8"/>
  <c r="U430" i="12"/>
  <c r="Y430" i="12" s="1"/>
  <c r="N471" i="8"/>
  <c r="V430" i="12"/>
  <c r="Z430" i="12" s="1"/>
  <c r="L471" i="8"/>
  <c r="C279" i="8"/>
  <c r="E532" i="8"/>
  <c r="K506" i="8"/>
  <c r="E58" i="8"/>
  <c r="E344" i="8"/>
  <c r="I405" i="8"/>
  <c r="C510" i="8"/>
  <c r="D78" i="8"/>
  <c r="Q385" i="8"/>
  <c r="W344" i="12"/>
  <c r="AA344" i="12" s="1"/>
  <c r="O385" i="8"/>
  <c r="X344" i="12"/>
  <c r="P241" i="8"/>
  <c r="W58" i="15"/>
  <c r="X58" i="15"/>
  <c r="AB58" i="15" s="1"/>
  <c r="I430" i="8"/>
  <c r="I317" i="8"/>
  <c r="AL39" i="15"/>
  <c r="AN39" i="15" s="1"/>
  <c r="AK39" i="15"/>
  <c r="AM39" i="15" s="1"/>
  <c r="AL35" i="3"/>
  <c r="AN35" i="3" s="1"/>
  <c r="AK35" i="3"/>
  <c r="AM35" i="3" s="1"/>
  <c r="C269" i="8"/>
  <c r="AL18" i="14"/>
  <c r="AN18" i="14" s="1"/>
  <c r="AK18" i="14"/>
  <c r="AM18" i="14" s="1"/>
  <c r="AL435" i="12"/>
  <c r="AN435" i="12" s="1"/>
  <c r="S476" i="8"/>
  <c r="AK435" i="12"/>
  <c r="AM435" i="12" s="1"/>
  <c r="K407" i="8"/>
  <c r="V240" i="12"/>
  <c r="Z240" i="12" s="1"/>
  <c r="U240" i="12"/>
  <c r="Y240" i="12" s="1"/>
  <c r="L281" i="8"/>
  <c r="N281" i="8"/>
  <c r="D482" i="8"/>
  <c r="E102" i="8"/>
  <c r="D347" i="8"/>
  <c r="M186" i="8"/>
  <c r="E206" i="8"/>
  <c r="K145" i="8"/>
  <c r="AH49" i="15"/>
  <c r="AJ49" i="15" s="1"/>
  <c r="AG49" i="15"/>
  <c r="R68" i="15"/>
  <c r="AK58" i="15"/>
  <c r="AM58" i="15" s="1"/>
  <c r="AL58" i="15"/>
  <c r="AN58" i="15" s="1"/>
  <c r="K362" i="8"/>
  <c r="J96" i="8"/>
  <c r="R55" i="12"/>
  <c r="U264" i="12"/>
  <c r="Y264" i="12" s="1"/>
  <c r="N305" i="8"/>
  <c r="L305" i="8"/>
  <c r="V264" i="12"/>
  <c r="Z264" i="12" s="1"/>
  <c r="M434" i="8"/>
  <c r="P247" i="8"/>
  <c r="V363" i="12"/>
  <c r="Z363" i="12" s="1"/>
  <c r="U363" i="12"/>
  <c r="Y363" i="12" s="1"/>
  <c r="L404" i="8"/>
  <c r="N404" i="8"/>
  <c r="L165" i="8"/>
  <c r="U124" i="12"/>
  <c r="Y124" i="12" s="1"/>
  <c r="N165" i="8"/>
  <c r="V124" i="12"/>
  <c r="Z124" i="12" s="1"/>
  <c r="E250" i="8"/>
  <c r="H204" i="8"/>
  <c r="C76" i="8"/>
  <c r="W136" i="12"/>
  <c r="X136" i="12"/>
  <c r="AB136" i="12" s="1"/>
  <c r="Q177" i="8"/>
  <c r="O177" i="8"/>
  <c r="Q356" i="8"/>
  <c r="X315" i="12"/>
  <c r="AB315" i="12" s="1"/>
  <c r="O356" i="8"/>
  <c r="W315" i="12"/>
  <c r="Q501" i="8"/>
  <c r="O501" i="8"/>
  <c r="X460" i="12"/>
  <c r="AB460" i="12" s="1"/>
  <c r="W460" i="12"/>
  <c r="D181" i="8"/>
  <c r="R469" i="8"/>
  <c r="AG428" i="12"/>
  <c r="AI428" i="12" s="1"/>
  <c r="AH428" i="12"/>
  <c r="AJ428" i="12" s="1"/>
  <c r="C265" i="8"/>
  <c r="C228" i="8"/>
  <c r="H483" i="8"/>
  <c r="I74" i="8"/>
  <c r="D503" i="8"/>
  <c r="U361" i="12"/>
  <c r="Y361" i="12" s="1"/>
  <c r="L402" i="8"/>
  <c r="N402" i="8"/>
  <c r="V361" i="12"/>
  <c r="Z361" i="12" s="1"/>
  <c r="AK498" i="12"/>
  <c r="AM498" i="12" s="1"/>
  <c r="S539" i="8"/>
  <c r="AL498" i="12"/>
  <c r="AN498" i="12" s="1"/>
  <c r="H322" i="8"/>
  <c r="AK231" i="12"/>
  <c r="AM231" i="12" s="1"/>
  <c r="S272" i="8"/>
  <c r="AL231" i="12"/>
  <c r="AN231" i="12" s="1"/>
  <c r="E207" i="8"/>
  <c r="W39" i="14"/>
  <c r="AA39" i="14" s="1"/>
  <c r="X39" i="14"/>
  <c r="M545" i="8"/>
  <c r="M275" i="8"/>
  <c r="O61" i="8"/>
  <c r="X20" i="12"/>
  <c r="AB20" i="12" s="1"/>
  <c r="W20" i="12"/>
  <c r="Q61" i="8"/>
  <c r="H104" i="8"/>
  <c r="P415" i="8"/>
  <c r="S51" i="3"/>
  <c r="T51" i="3"/>
  <c r="AD51" i="3" s="1"/>
  <c r="K172" i="8"/>
  <c r="H108" i="8"/>
  <c r="L159" i="8"/>
  <c r="N159" i="8"/>
  <c r="U118" i="12"/>
  <c r="Y118" i="12" s="1"/>
  <c r="V118" i="12"/>
  <c r="Z118" i="12" s="1"/>
  <c r="M427" i="8"/>
  <c r="AG305" i="12"/>
  <c r="AI305" i="12" s="1"/>
  <c r="AH305" i="12"/>
  <c r="AJ305" i="12" s="1"/>
  <c r="R346" i="8"/>
  <c r="C202" i="8"/>
  <c r="R58" i="3"/>
  <c r="H485" i="8"/>
  <c r="AK432" i="12"/>
  <c r="AM432" i="12" s="1"/>
  <c r="S473" i="8"/>
  <c r="AL432" i="12"/>
  <c r="AN432" i="12" s="1"/>
  <c r="S18" i="15"/>
  <c r="AC18" i="15" s="1"/>
  <c r="T18" i="15"/>
  <c r="AD18" i="15" s="1"/>
  <c r="H525" i="8"/>
  <c r="R252" i="8"/>
  <c r="AG211" i="12"/>
  <c r="AH211" i="12"/>
  <c r="AJ211" i="12" s="1"/>
  <c r="X69" i="15"/>
  <c r="AB69" i="15" s="1"/>
  <c r="W69" i="15"/>
  <c r="AA69" i="15" s="1"/>
  <c r="E272" i="8"/>
  <c r="C175" i="8"/>
  <c r="AH160" i="12"/>
  <c r="AJ160" i="12" s="1"/>
  <c r="AG160" i="12"/>
  <c r="AI160" i="12" s="1"/>
  <c r="R201" i="8"/>
  <c r="N489" i="8"/>
  <c r="U448" i="12"/>
  <c r="Y448" i="12" s="1"/>
  <c r="V448" i="12"/>
  <c r="Z448" i="12" s="1"/>
  <c r="L489" i="8"/>
  <c r="I363" i="8"/>
  <c r="AK34" i="12"/>
  <c r="AM34" i="12" s="1"/>
  <c r="AL34" i="12"/>
  <c r="AN34" i="12" s="1"/>
  <c r="S75" i="8"/>
  <c r="P435" i="8"/>
  <c r="W13" i="14"/>
  <c r="AA13" i="14" s="1"/>
  <c r="X13" i="14"/>
  <c r="AB13" i="14" s="1"/>
  <c r="H66" i="8"/>
  <c r="K331" i="8"/>
  <c r="X299" i="12"/>
  <c r="AB299" i="12" s="1"/>
  <c r="O340" i="8"/>
  <c r="W299" i="12"/>
  <c r="Q340" i="8"/>
  <c r="AG146" i="12"/>
  <c r="AI146" i="12" s="1"/>
  <c r="R187" i="8"/>
  <c r="AH146" i="12"/>
  <c r="AJ146" i="12" s="1"/>
  <c r="H103" i="8"/>
  <c r="V15" i="15"/>
  <c r="Z15" i="15" s="1"/>
  <c r="U15" i="15"/>
  <c r="Y15" i="15" s="1"/>
  <c r="D309" i="8"/>
  <c r="P494" i="8"/>
  <c r="E315" i="8"/>
  <c r="D243" i="8"/>
  <c r="M398" i="8"/>
  <c r="AH87" i="15"/>
  <c r="AJ87" i="15" s="1"/>
  <c r="AG87" i="15"/>
  <c r="H273" i="8"/>
  <c r="P58" i="8"/>
  <c r="D143" i="8"/>
  <c r="Q162" i="8"/>
  <c r="W121" i="12"/>
  <c r="AA121" i="12" s="1"/>
  <c r="X121" i="12"/>
  <c r="O162" i="8"/>
  <c r="R104" i="3"/>
  <c r="Q360" i="8"/>
  <c r="O360" i="8"/>
  <c r="W319" i="12"/>
  <c r="AA319" i="12" s="1"/>
  <c r="X319" i="12"/>
  <c r="S358" i="8"/>
  <c r="AK317" i="12"/>
  <c r="AM317" i="12" s="1"/>
  <c r="AL317" i="12"/>
  <c r="AN317" i="12" s="1"/>
  <c r="I375" i="8"/>
  <c r="J327" i="8"/>
  <c r="R286" i="12"/>
  <c r="Q475" i="8"/>
  <c r="X434" i="12"/>
  <c r="AB434" i="12" s="1"/>
  <c r="W434" i="12"/>
  <c r="AA434" i="12" s="1"/>
  <c r="O475" i="8"/>
  <c r="K526" i="8"/>
  <c r="X7" i="15"/>
  <c r="W7" i="15"/>
  <c r="AA7" i="15" s="1"/>
  <c r="H127" i="8"/>
  <c r="L266" i="8"/>
  <c r="V225" i="12"/>
  <c r="Z225" i="12" s="1"/>
  <c r="U225" i="12"/>
  <c r="Y225" i="12" s="1"/>
  <c r="N266" i="8"/>
  <c r="R298" i="12"/>
  <c r="J339" i="8"/>
  <c r="X284" i="12"/>
  <c r="AB284" i="12" s="1"/>
  <c r="W284" i="12"/>
  <c r="AA284" i="12" s="1"/>
  <c r="Q325" i="8"/>
  <c r="O325" i="8"/>
  <c r="U103" i="12"/>
  <c r="Y103" i="12" s="1"/>
  <c r="L144" i="8"/>
  <c r="N144" i="8"/>
  <c r="V103" i="12"/>
  <c r="Z103" i="12" s="1"/>
  <c r="E462" i="8"/>
  <c r="C393" i="8"/>
  <c r="H289" i="8"/>
  <c r="P416" i="8"/>
  <c r="J389" i="8"/>
  <c r="R348" i="12"/>
  <c r="R24" i="15"/>
  <c r="C478" i="8"/>
  <c r="H482" i="8"/>
  <c r="AG387" i="12"/>
  <c r="AI387" i="12" s="1"/>
  <c r="AH387" i="12"/>
  <c r="AJ387" i="12" s="1"/>
  <c r="R428" i="8"/>
  <c r="K236" i="8"/>
  <c r="D57" i="8"/>
  <c r="K401" i="8"/>
  <c r="C71" i="8"/>
  <c r="AL16" i="3"/>
  <c r="AN16" i="3" s="1"/>
  <c r="AK16" i="3"/>
  <c r="AM16" i="3" s="1"/>
  <c r="AH90" i="3"/>
  <c r="AJ90" i="3" s="1"/>
  <c r="AG90" i="3"/>
  <c r="I407" i="8"/>
  <c r="E254" i="8"/>
  <c r="K332" i="8"/>
  <c r="C103" i="8"/>
  <c r="R62" i="3"/>
  <c r="U402" i="12"/>
  <c r="Y402" i="12" s="1"/>
  <c r="L443" i="8"/>
  <c r="N443" i="8"/>
  <c r="V402" i="12"/>
  <c r="Z402" i="12" s="1"/>
  <c r="V37" i="3"/>
  <c r="Z37" i="3" s="1"/>
  <c r="U37" i="3"/>
  <c r="Y37" i="3" s="1"/>
  <c r="F270" i="8"/>
  <c r="S229" i="12"/>
  <c r="T229" i="12"/>
  <c r="AD229" i="12" s="1"/>
  <c r="G270" i="8"/>
  <c r="C329" i="8"/>
  <c r="C520" i="8"/>
  <c r="D220" i="8"/>
  <c r="T21" i="16"/>
  <c r="AD21" i="16" s="1"/>
  <c r="S21" i="16"/>
  <c r="M529" i="8"/>
  <c r="H81" i="8"/>
  <c r="K350" i="8"/>
  <c r="E334" i="8"/>
  <c r="G369" i="8"/>
  <c r="T328" i="12"/>
  <c r="AD328" i="12" s="1"/>
  <c r="F369" i="8"/>
  <c r="S328" i="12"/>
  <c r="AC328" i="12" s="1"/>
  <c r="H196" i="8"/>
  <c r="W34" i="14"/>
  <c r="X34" i="14"/>
  <c r="AB34" i="14" s="1"/>
  <c r="K371" i="8"/>
  <c r="M123" i="8"/>
  <c r="I324" i="8"/>
  <c r="R91" i="15"/>
  <c r="K177" i="8"/>
  <c r="U425" i="12"/>
  <c r="Y425" i="12" s="1"/>
  <c r="N466" i="8"/>
  <c r="L466" i="8"/>
  <c r="V425" i="12"/>
  <c r="Z425" i="12" s="1"/>
  <c r="J234" i="8"/>
  <c r="R193" i="12"/>
  <c r="M51" i="8"/>
  <c r="Q92" i="8"/>
  <c r="X51" i="12"/>
  <c r="AB51" i="12" s="1"/>
  <c r="W51" i="12"/>
  <c r="AA51" i="12" s="1"/>
  <c r="O92" i="8"/>
  <c r="V373" i="12"/>
  <c r="Z373" i="12" s="1"/>
  <c r="U373" i="12"/>
  <c r="Y373" i="12" s="1"/>
  <c r="L414" i="8"/>
  <c r="N414" i="8"/>
  <c r="W262" i="12"/>
  <c r="Q303" i="8"/>
  <c r="X262" i="12"/>
  <c r="AB262" i="12" s="1"/>
  <c r="O303" i="8"/>
  <c r="S214" i="8"/>
  <c r="AL173" i="12"/>
  <c r="AN173" i="12" s="1"/>
  <c r="AK173" i="12"/>
  <c r="AM173" i="12" s="1"/>
  <c r="M466" i="8"/>
  <c r="J549" i="8"/>
  <c r="R508" i="12"/>
  <c r="W21" i="15"/>
  <c r="X21" i="15"/>
  <c r="AB21" i="15" s="1"/>
  <c r="K479" i="8"/>
  <c r="X71" i="15"/>
  <c r="AB71" i="15" s="1"/>
  <c r="W71" i="15"/>
  <c r="AK94" i="3"/>
  <c r="AM94" i="3" s="1"/>
  <c r="AL94" i="3"/>
  <c r="AN94" i="3" s="1"/>
  <c r="J82" i="8"/>
  <c r="R41" i="12"/>
  <c r="AG205" i="12"/>
  <c r="AI205" i="12" s="1"/>
  <c r="R246" i="8"/>
  <c r="AH205" i="12"/>
  <c r="AJ205" i="12" s="1"/>
  <c r="AL11" i="14"/>
  <c r="AN11" i="14" s="1"/>
  <c r="AK11" i="14"/>
  <c r="AM11" i="14" s="1"/>
  <c r="C313" i="8"/>
  <c r="R334" i="8"/>
  <c r="AG293" i="12"/>
  <c r="AH293" i="12"/>
  <c r="AJ293" i="12" s="1"/>
  <c r="U285" i="12"/>
  <c r="Y285" i="12" s="1"/>
  <c r="N326" i="8"/>
  <c r="V285" i="12"/>
  <c r="Z285" i="12" s="1"/>
  <c r="L326" i="8"/>
  <c r="H223" i="8"/>
  <c r="H74" i="8"/>
  <c r="W46" i="12"/>
  <c r="Q87" i="8"/>
  <c r="O87" i="8"/>
  <c r="X46" i="12"/>
  <c r="AB46" i="12" s="1"/>
  <c r="V510" i="12"/>
  <c r="Z510" i="12" s="1"/>
  <c r="L551" i="8"/>
  <c r="N551" i="8"/>
  <c r="U510" i="12"/>
  <c r="Y510" i="12" s="1"/>
  <c r="R72" i="15"/>
  <c r="R186" i="12"/>
  <c r="J227" i="8"/>
  <c r="X29" i="15"/>
  <c r="AB29" i="15" s="1"/>
  <c r="W29" i="15"/>
  <c r="E451" i="8"/>
  <c r="K354" i="8"/>
  <c r="D408" i="8"/>
  <c r="AL7" i="15"/>
  <c r="AN7" i="15" s="1"/>
  <c r="AK7" i="15"/>
  <c r="AM7" i="15" s="1"/>
  <c r="X55" i="15"/>
  <c r="AB55" i="15" s="1"/>
  <c r="W55" i="15"/>
  <c r="W11" i="14"/>
  <c r="AA11" i="14" s="1"/>
  <c r="X11" i="14"/>
  <c r="G524" i="8"/>
  <c r="S483" i="12"/>
  <c r="AC483" i="12" s="1"/>
  <c r="F524" i="8"/>
  <c r="T483" i="12"/>
  <c r="AD483" i="12" s="1"/>
  <c r="U101" i="3"/>
  <c r="V101" i="3"/>
  <c r="Z101" i="3" s="1"/>
  <c r="AG27" i="12"/>
  <c r="AI27" i="12" s="1"/>
  <c r="AH27" i="12"/>
  <c r="AJ27" i="12" s="1"/>
  <c r="R68" i="8"/>
  <c r="P102" i="8"/>
  <c r="J502" i="8"/>
  <c r="R461" i="12"/>
  <c r="U303" i="12"/>
  <c r="Y303" i="12" s="1"/>
  <c r="N344" i="8"/>
  <c r="V303" i="12"/>
  <c r="Z303" i="12" s="1"/>
  <c r="L344" i="8"/>
  <c r="AL258" i="12"/>
  <c r="AN258" i="12" s="1"/>
  <c r="S299" i="8"/>
  <c r="AK258" i="12"/>
  <c r="AM258" i="12" s="1"/>
  <c r="K456" i="8"/>
  <c r="F378" i="8"/>
  <c r="S337" i="12"/>
  <c r="T337" i="12"/>
  <c r="AD337" i="12" s="1"/>
  <c r="G378" i="8"/>
  <c r="S58" i="3"/>
  <c r="AC58" i="3" s="1"/>
  <c r="T58" i="3"/>
  <c r="AD58" i="3" s="1"/>
  <c r="X33" i="12"/>
  <c r="W33" i="12"/>
  <c r="AA33" i="12" s="1"/>
  <c r="O74" i="8"/>
  <c r="Q74" i="8"/>
  <c r="K430" i="8"/>
  <c r="R204" i="12"/>
  <c r="J245" i="8"/>
  <c r="N120" i="8"/>
  <c r="L120" i="8"/>
  <c r="V79" i="12"/>
  <c r="Z79" i="12" s="1"/>
  <c r="U79" i="12"/>
  <c r="Y79" i="12" s="1"/>
  <c r="K527" i="8"/>
  <c r="R45" i="15"/>
  <c r="K373" i="8"/>
  <c r="M335" i="8"/>
  <c r="P330" i="8"/>
  <c r="R242" i="12"/>
  <c r="J283" i="8"/>
  <c r="AL37" i="3"/>
  <c r="AN37" i="3" s="1"/>
  <c r="AK37" i="3"/>
  <c r="AM37" i="3" s="1"/>
  <c r="M364" i="8"/>
  <c r="AK424" i="12"/>
  <c r="AM424" i="12" s="1"/>
  <c r="S465" i="8"/>
  <c r="AL424" i="12"/>
  <c r="AN424" i="12" s="1"/>
  <c r="H277" i="8"/>
  <c r="G151" i="8"/>
  <c r="S110" i="12"/>
  <c r="T110" i="12"/>
  <c r="AD110" i="12" s="1"/>
  <c r="F151" i="8"/>
  <c r="K368" i="8"/>
  <c r="D548" i="8"/>
  <c r="AL144" i="12"/>
  <c r="AN144" i="12" s="1"/>
  <c r="S185" i="8"/>
  <c r="AK144" i="12"/>
  <c r="AM144" i="12" s="1"/>
  <c r="AG269" i="12"/>
  <c r="AI269" i="12" s="1"/>
  <c r="AH269" i="12"/>
  <c r="AJ269" i="12" s="1"/>
  <c r="R310" i="8"/>
  <c r="D101" i="8"/>
  <c r="K282" i="8"/>
  <c r="R79" i="3"/>
  <c r="E485" i="8"/>
  <c r="AH42" i="15"/>
  <c r="AJ42" i="15" s="1"/>
  <c r="AG42" i="15"/>
  <c r="D382" i="8"/>
  <c r="O418" i="8"/>
  <c r="X377" i="12"/>
  <c r="W377" i="12"/>
  <c r="AA377" i="12" s="1"/>
  <c r="Q418" i="8"/>
  <c r="F448" i="8"/>
  <c r="S407" i="12"/>
  <c r="AC407" i="12" s="1"/>
  <c r="T407" i="12"/>
  <c r="AD407" i="12" s="1"/>
  <c r="G448" i="8"/>
  <c r="V504" i="12"/>
  <c r="Z504" i="12" s="1"/>
  <c r="U504" i="12"/>
  <c r="Y504" i="12" s="1"/>
  <c r="N545" i="8"/>
  <c r="L545" i="8"/>
  <c r="S139" i="12"/>
  <c r="T139" i="12"/>
  <c r="AD139" i="12" s="1"/>
  <c r="F180" i="8"/>
  <c r="G180" i="8"/>
  <c r="U100" i="15"/>
  <c r="Y100" i="15" s="1"/>
  <c r="V100" i="15"/>
  <c r="Z100" i="15" s="1"/>
  <c r="S187" i="8"/>
  <c r="AK146" i="12"/>
  <c r="AL146" i="12"/>
  <c r="AN146" i="12" s="1"/>
  <c r="D186" i="8"/>
  <c r="X432" i="12"/>
  <c r="O473" i="8"/>
  <c r="Q473" i="8"/>
  <c r="W432" i="12"/>
  <c r="AA432" i="12" s="1"/>
  <c r="H377" i="8"/>
  <c r="R50" i="3"/>
  <c r="C138" i="8"/>
  <c r="H422" i="8"/>
  <c r="R10" i="16"/>
  <c r="F284" i="8"/>
  <c r="T243" i="12"/>
  <c r="AD243" i="12" s="1"/>
  <c r="G284" i="8"/>
  <c r="S243" i="12"/>
  <c r="AK184" i="12"/>
  <c r="AM184" i="12" s="1"/>
  <c r="AL184" i="12"/>
  <c r="AN184" i="12" s="1"/>
  <c r="S225" i="8"/>
  <c r="AK228" i="12"/>
  <c r="AL228" i="12"/>
  <c r="AN228" i="12" s="1"/>
  <c r="S269" i="8"/>
  <c r="H407" i="8"/>
  <c r="AK14" i="14"/>
  <c r="AM14" i="14" s="1"/>
  <c r="AL14" i="14"/>
  <c r="AN14" i="14" s="1"/>
  <c r="AK413" i="12"/>
  <c r="AM413" i="12" s="1"/>
  <c r="AL413" i="12"/>
  <c r="AN413" i="12" s="1"/>
  <c r="S454" i="8"/>
  <c r="J311" i="8"/>
  <c r="R270" i="12"/>
  <c r="H161" i="8"/>
  <c r="AL86" i="15"/>
  <c r="AN86" i="15" s="1"/>
  <c r="AK86" i="15"/>
  <c r="AM86" i="15" s="1"/>
  <c r="AH28" i="13"/>
  <c r="AJ28" i="13" s="1"/>
  <c r="AG28" i="13"/>
  <c r="AI28" i="13" s="1"/>
  <c r="R464" i="8"/>
  <c r="AH423" i="12"/>
  <c r="AJ423" i="12" s="1"/>
  <c r="AG423" i="12"/>
  <c r="P465" i="8"/>
  <c r="I221" i="8"/>
  <c r="D53" i="8"/>
  <c r="H109" i="8"/>
  <c r="W66" i="3"/>
  <c r="AA66" i="3" s="1"/>
  <c r="X66" i="3"/>
  <c r="AB66" i="3" s="1"/>
  <c r="U198" i="12"/>
  <c r="Y198" i="12" s="1"/>
  <c r="V198" i="12"/>
  <c r="Z198" i="12" s="1"/>
  <c r="N239" i="8"/>
  <c r="L239" i="8"/>
  <c r="E138" i="8"/>
  <c r="H330" i="8"/>
  <c r="D381" i="8"/>
  <c r="K484" i="8"/>
  <c r="K421" i="8"/>
  <c r="AL109" i="12"/>
  <c r="AN109" i="12" s="1"/>
  <c r="S150" i="8"/>
  <c r="AK109" i="12"/>
  <c r="AM109" i="12" s="1"/>
  <c r="H441" i="8"/>
  <c r="AG129" i="12"/>
  <c r="AI129" i="12" s="1"/>
  <c r="R170" i="8"/>
  <c r="AH129" i="12"/>
  <c r="AJ129" i="12" s="1"/>
  <c r="AK328" i="12"/>
  <c r="AM328" i="12" s="1"/>
  <c r="S369" i="8"/>
  <c r="AL328" i="12"/>
  <c r="AN328" i="12" s="1"/>
  <c r="P436" i="8"/>
  <c r="AL36" i="12"/>
  <c r="AN36" i="12" s="1"/>
  <c r="AK36" i="12"/>
  <c r="AM36" i="12" s="1"/>
  <c r="S77" i="8"/>
  <c r="W20" i="14"/>
  <c r="AA20" i="14" s="1"/>
  <c r="X20" i="14"/>
  <c r="X42" i="15"/>
  <c r="AB42" i="15" s="1"/>
  <c r="W42" i="15"/>
  <c r="N364" i="8"/>
  <c r="U323" i="12"/>
  <c r="Y323" i="12" s="1"/>
  <c r="V323" i="12"/>
  <c r="Z323" i="12" s="1"/>
  <c r="L364" i="8"/>
  <c r="D50" i="8"/>
  <c r="AL274" i="12"/>
  <c r="AN274" i="12" s="1"/>
  <c r="AK274" i="12"/>
  <c r="AM274" i="12" s="1"/>
  <c r="S315" i="8"/>
  <c r="W25" i="12"/>
  <c r="AA25" i="12" s="1"/>
  <c r="Q66" i="8"/>
  <c r="O66" i="8"/>
  <c r="X25" i="12"/>
  <c r="AB25" i="12" s="1"/>
  <c r="H419" i="8"/>
  <c r="S14" i="15"/>
  <c r="T14" i="15"/>
  <c r="AD14" i="15" s="1"/>
  <c r="AL310" i="12"/>
  <c r="AN310" i="12" s="1"/>
  <c r="AK310" i="12"/>
  <c r="S351" i="8"/>
  <c r="AH264" i="12"/>
  <c r="AJ264" i="12" s="1"/>
  <c r="R305" i="8"/>
  <c r="AG264" i="12"/>
  <c r="O264" i="8"/>
  <c r="W223" i="12"/>
  <c r="AA223" i="12" s="1"/>
  <c r="Q264" i="8"/>
  <c r="X223" i="12"/>
  <c r="AB223" i="12" s="1"/>
  <c r="D315" i="8"/>
  <c r="T73" i="12"/>
  <c r="AD73" i="12" s="1"/>
  <c r="F114" i="8"/>
  <c r="G114" i="8"/>
  <c r="S73" i="12"/>
  <c r="AC73" i="12" s="1"/>
  <c r="AH12" i="13"/>
  <c r="AJ12" i="13" s="1"/>
  <c r="AG12" i="13"/>
  <c r="AI12" i="13" s="1"/>
  <c r="C162" i="8"/>
  <c r="E100" i="8"/>
  <c r="M475" i="8"/>
  <c r="AH65" i="3"/>
  <c r="AJ65" i="3" s="1"/>
  <c r="AG65" i="3"/>
  <c r="M339" i="8"/>
  <c r="S346" i="12"/>
  <c r="AC346" i="12" s="1"/>
  <c r="F387" i="8"/>
  <c r="T346" i="12"/>
  <c r="AD346" i="12" s="1"/>
  <c r="G387" i="8"/>
  <c r="M218" i="8"/>
  <c r="I290" i="8"/>
  <c r="E280" i="8"/>
  <c r="W8" i="13"/>
  <c r="X8" i="13"/>
  <c r="AB8" i="13" s="1"/>
  <c r="W44" i="14"/>
  <c r="X44" i="14"/>
  <c r="AB44" i="14" s="1"/>
  <c r="K333" i="8"/>
  <c r="C57" i="8"/>
  <c r="AH28" i="12"/>
  <c r="AJ28" i="12" s="1"/>
  <c r="AG28" i="12"/>
  <c r="R69" i="8"/>
  <c r="C72" i="8"/>
  <c r="S64" i="15"/>
  <c r="AC64" i="15" s="1"/>
  <c r="T64" i="15"/>
  <c r="AD64" i="15" s="1"/>
  <c r="W57" i="15"/>
  <c r="AA57" i="15" s="1"/>
  <c r="X57" i="15"/>
  <c r="AB57" i="15" s="1"/>
  <c r="R101" i="15"/>
  <c r="C356" i="8"/>
  <c r="L257" i="8"/>
  <c r="U216" i="12"/>
  <c r="Y216" i="12" s="1"/>
  <c r="N257" i="8"/>
  <c r="V216" i="12"/>
  <c r="Z216" i="12" s="1"/>
  <c r="R406" i="12"/>
  <c r="J447" i="8"/>
  <c r="M110" i="8"/>
  <c r="P347" i="8"/>
  <c r="AG127" i="12"/>
  <c r="R168" i="8"/>
  <c r="AH127" i="12"/>
  <c r="AJ127" i="12" s="1"/>
  <c r="L323" i="8"/>
  <c r="N323" i="8"/>
  <c r="U282" i="12"/>
  <c r="Y282" i="12" s="1"/>
  <c r="V282" i="12"/>
  <c r="Z282" i="12" s="1"/>
  <c r="AG40" i="14"/>
  <c r="AI40" i="14" s="1"/>
  <c r="AH40" i="14"/>
  <c r="AJ40" i="14" s="1"/>
  <c r="P185" i="8"/>
  <c r="AK26" i="12"/>
  <c r="AM26" i="12" s="1"/>
  <c r="AL26" i="12"/>
  <c r="AN26" i="12" s="1"/>
  <c r="S67" i="8"/>
  <c r="AH21" i="3"/>
  <c r="AJ21" i="3" s="1"/>
  <c r="AG21" i="3"/>
  <c r="AI21" i="3" s="1"/>
  <c r="N423" i="8"/>
  <c r="L423" i="8"/>
  <c r="V382" i="12"/>
  <c r="Z382" i="12" s="1"/>
  <c r="U382" i="12"/>
  <c r="Y382" i="12" s="1"/>
  <c r="O260" i="8"/>
  <c r="W219" i="12"/>
  <c r="AA219" i="12" s="1"/>
  <c r="X219" i="12"/>
  <c r="Q260" i="8"/>
  <c r="F538" i="8"/>
  <c r="G538" i="8"/>
  <c r="T497" i="12"/>
  <c r="AD497" i="12" s="1"/>
  <c r="S497" i="12"/>
  <c r="M212" i="8"/>
  <c r="D121" i="8"/>
  <c r="E452" i="8"/>
  <c r="T350" i="12"/>
  <c r="AD350" i="12" s="1"/>
  <c r="S350" i="12"/>
  <c r="G391" i="8"/>
  <c r="F391" i="8"/>
  <c r="L86" i="8"/>
  <c r="N86" i="8"/>
  <c r="U45" i="12"/>
  <c r="Y45" i="12" s="1"/>
  <c r="V45" i="12"/>
  <c r="Z45" i="12" s="1"/>
  <c r="R271" i="12"/>
  <c r="J312" i="8"/>
  <c r="I277" i="8"/>
  <c r="P458" i="8"/>
  <c r="U475" i="12"/>
  <c r="Y475" i="12" s="1"/>
  <c r="L516" i="8"/>
  <c r="N516" i="8"/>
  <c r="V475" i="12"/>
  <c r="Z475" i="12" s="1"/>
  <c r="J532" i="8"/>
  <c r="R491" i="12"/>
  <c r="M221" i="8"/>
  <c r="R398" i="8"/>
  <c r="AG357" i="12"/>
  <c r="AH357" i="12"/>
  <c r="AJ357" i="12" s="1"/>
  <c r="AH17" i="3"/>
  <c r="AJ17" i="3" s="1"/>
  <c r="AG17" i="3"/>
  <c r="AI17" i="3" s="1"/>
  <c r="M87" i="8"/>
  <c r="AL79" i="3"/>
  <c r="AN79" i="3" s="1"/>
  <c r="AK79" i="3"/>
  <c r="AM79" i="3" s="1"/>
  <c r="R357" i="8"/>
  <c r="AH316" i="12"/>
  <c r="AJ316" i="12" s="1"/>
  <c r="AG316" i="12"/>
  <c r="K419" i="8"/>
  <c r="I313" i="8"/>
  <c r="V35" i="13"/>
  <c r="Z35" i="13" s="1"/>
  <c r="U35" i="13"/>
  <c r="Y35" i="13" s="1"/>
  <c r="AG188" i="12"/>
  <c r="AI188" i="12" s="1"/>
  <c r="AH188" i="12"/>
  <c r="AJ188" i="12" s="1"/>
  <c r="R229" i="8"/>
  <c r="M154" i="8"/>
  <c r="AK397" i="12"/>
  <c r="AM397" i="12" s="1"/>
  <c r="S438" i="8"/>
  <c r="AL397" i="12"/>
  <c r="AN397" i="12" s="1"/>
  <c r="P144" i="8"/>
  <c r="R327" i="12"/>
  <c r="J368" i="8"/>
  <c r="V76" i="3"/>
  <c r="Z76" i="3" s="1"/>
  <c r="U76" i="3"/>
  <c r="Y76" i="3" s="1"/>
  <c r="K237" i="8"/>
  <c r="S45" i="3"/>
  <c r="AC45" i="3" s="1"/>
  <c r="T45" i="3"/>
  <c r="AD45" i="3" s="1"/>
  <c r="S26" i="3"/>
  <c r="AC26" i="3" s="1"/>
  <c r="T26" i="3"/>
  <c r="AD26" i="3" s="1"/>
  <c r="M392" i="8"/>
  <c r="I201" i="8"/>
  <c r="W28" i="15"/>
  <c r="X28" i="15"/>
  <c r="AB28" i="15" s="1"/>
  <c r="D302" i="8"/>
  <c r="K482" i="8"/>
  <c r="F127" i="8"/>
  <c r="S86" i="12"/>
  <c r="AC86" i="12" s="1"/>
  <c r="T86" i="12"/>
  <c r="AD86" i="12" s="1"/>
  <c r="G127" i="8"/>
  <c r="F262" i="8"/>
  <c r="S221" i="12"/>
  <c r="G262" i="8"/>
  <c r="T221" i="12"/>
  <c r="AD221" i="12" s="1"/>
  <c r="X30" i="14"/>
  <c r="W30" i="14"/>
  <c r="AA30" i="14" s="1"/>
  <c r="V77" i="15"/>
  <c r="Z77" i="15" s="1"/>
  <c r="U77" i="15"/>
  <c r="Y77" i="15" s="1"/>
  <c r="S104" i="3"/>
  <c r="T104" i="3"/>
  <c r="AD104" i="3" s="1"/>
  <c r="C402" i="8"/>
  <c r="R215" i="12"/>
  <c r="J256" i="8"/>
  <c r="E335" i="8"/>
  <c r="M547" i="8"/>
  <c r="I524" i="8"/>
  <c r="X104" i="3"/>
  <c r="AB104" i="3" s="1"/>
  <c r="W104" i="3"/>
  <c r="AA104" i="3" s="1"/>
  <c r="C442" i="8"/>
  <c r="M389" i="8"/>
  <c r="C471" i="8"/>
  <c r="R7" i="14"/>
  <c r="C426" i="8"/>
  <c r="K342" i="8"/>
  <c r="AL372" i="12"/>
  <c r="AN372" i="12" s="1"/>
  <c r="S413" i="8"/>
  <c r="AK372" i="12"/>
  <c r="AM372" i="12" s="1"/>
  <c r="O231" i="8"/>
  <c r="X190" i="12"/>
  <c r="AB190" i="12" s="1"/>
  <c r="W190" i="12"/>
  <c r="AA190" i="12" s="1"/>
  <c r="Q231" i="8"/>
  <c r="AK230" i="12"/>
  <c r="AM230" i="12" s="1"/>
  <c r="AL230" i="12"/>
  <c r="AN230" i="12" s="1"/>
  <c r="S271" i="8"/>
  <c r="W12" i="13"/>
  <c r="X12" i="13"/>
  <c r="AB12" i="13" s="1"/>
  <c r="K497" i="8"/>
  <c r="W103" i="12"/>
  <c r="X103" i="12"/>
  <c r="AB103" i="12" s="1"/>
  <c r="O144" i="8"/>
  <c r="Q144" i="8"/>
  <c r="AH464" i="12"/>
  <c r="AJ464" i="12" s="1"/>
  <c r="AG464" i="12"/>
  <c r="AI464" i="12" s="1"/>
  <c r="R505" i="8"/>
  <c r="I284" i="8"/>
  <c r="R508" i="8"/>
  <c r="AH467" i="12"/>
  <c r="AJ467" i="12" s="1"/>
  <c r="AG467" i="12"/>
  <c r="K417" i="8"/>
  <c r="R173" i="12"/>
  <c r="J214" i="8"/>
  <c r="AL37" i="14"/>
  <c r="AN37" i="14" s="1"/>
  <c r="AK37" i="14"/>
  <c r="AM37" i="14" s="1"/>
  <c r="I276" i="8"/>
  <c r="P397" i="8"/>
  <c r="G312" i="8"/>
  <c r="F312" i="8"/>
  <c r="S271" i="12"/>
  <c r="AC271" i="12" s="1"/>
  <c r="T271" i="12"/>
  <c r="AD271" i="12" s="1"/>
  <c r="R460" i="8"/>
  <c r="AH419" i="12"/>
  <c r="AJ419" i="12" s="1"/>
  <c r="AG419" i="12"/>
  <c r="AI419" i="12" s="1"/>
  <c r="M528" i="8"/>
  <c r="M238" i="8"/>
  <c r="L538" i="8"/>
  <c r="V497" i="12"/>
  <c r="Z497" i="12" s="1"/>
  <c r="N538" i="8"/>
  <c r="U497" i="12"/>
  <c r="Y497" i="12" s="1"/>
  <c r="AL56" i="3"/>
  <c r="AN56" i="3" s="1"/>
  <c r="AK56" i="3"/>
  <c r="AM56" i="3" s="1"/>
  <c r="M366" i="8"/>
  <c r="E405" i="8"/>
  <c r="D433" i="8"/>
  <c r="AK269" i="12"/>
  <c r="AM269" i="12" s="1"/>
  <c r="S310" i="8"/>
  <c r="AL269" i="12"/>
  <c r="AN269" i="12" s="1"/>
  <c r="T76" i="15"/>
  <c r="AD76" i="15" s="1"/>
  <c r="S76" i="15"/>
  <c r="AC76" i="15" s="1"/>
  <c r="T79" i="15"/>
  <c r="AD79" i="15" s="1"/>
  <c r="S79" i="15"/>
  <c r="AC79" i="15" s="1"/>
  <c r="AL30" i="15"/>
  <c r="AN30" i="15" s="1"/>
  <c r="AK30" i="15"/>
  <c r="AM30" i="15" s="1"/>
  <c r="S17" i="12"/>
  <c r="AC17" i="12" s="1"/>
  <c r="F58" i="8"/>
  <c r="G58" i="8"/>
  <c r="T17" i="12"/>
  <c r="AD17" i="12" s="1"/>
  <c r="D165" i="8"/>
  <c r="X64" i="15"/>
  <c r="AB64" i="15" s="1"/>
  <c r="W64" i="15"/>
  <c r="C299" i="8"/>
  <c r="J236" i="8"/>
  <c r="R195" i="12"/>
  <c r="E158" i="8"/>
  <c r="G427" i="8"/>
  <c r="T386" i="12"/>
  <c r="AD386" i="12" s="1"/>
  <c r="S386" i="12"/>
  <c r="AC386" i="12" s="1"/>
  <c r="F427" i="8"/>
  <c r="T223" i="12"/>
  <c r="AD223" i="12" s="1"/>
  <c r="G264" i="8"/>
  <c r="F264" i="8"/>
  <c r="S223" i="12"/>
  <c r="D238" i="8"/>
  <c r="U262" i="12"/>
  <c r="L303" i="8"/>
  <c r="N303" i="8"/>
  <c r="V262" i="12"/>
  <c r="Z262" i="12" s="1"/>
  <c r="H383" i="8"/>
  <c r="R129" i="12"/>
  <c r="J170" i="8"/>
  <c r="M484" i="8"/>
  <c r="R225" i="8"/>
  <c r="AH184" i="12"/>
  <c r="AJ184" i="12" s="1"/>
  <c r="AG184" i="12"/>
  <c r="K106" i="8"/>
  <c r="I123" i="8"/>
  <c r="R319" i="12"/>
  <c r="J360" i="8"/>
  <c r="E449" i="8"/>
  <c r="H75" i="8"/>
  <c r="E365" i="8"/>
  <c r="E551" i="8"/>
  <c r="Q407" i="8"/>
  <c r="X366" i="12"/>
  <c r="AB366" i="12" s="1"/>
  <c r="W366" i="12"/>
  <c r="O407" i="8"/>
  <c r="K322" i="8"/>
  <c r="E227" i="8"/>
  <c r="C444" i="8"/>
  <c r="U20" i="3"/>
  <c r="V20" i="3"/>
  <c r="Z20" i="3" s="1"/>
  <c r="M132" i="8"/>
  <c r="T9" i="15"/>
  <c r="AD9" i="15" s="1"/>
  <c r="S9" i="15"/>
  <c r="AC9" i="15" s="1"/>
  <c r="X79" i="12"/>
  <c r="AB79" i="12" s="1"/>
  <c r="W79" i="12"/>
  <c r="O120" i="8"/>
  <c r="Q120" i="8"/>
  <c r="R269" i="12"/>
  <c r="J310" i="8"/>
  <c r="U436" i="12"/>
  <c r="Y436" i="12" s="1"/>
  <c r="V436" i="12"/>
  <c r="N477" i="8"/>
  <c r="L477" i="8"/>
  <c r="AK187" i="12"/>
  <c r="AM187" i="12" s="1"/>
  <c r="S228" i="8"/>
  <c r="AL187" i="12"/>
  <c r="J416" i="8"/>
  <c r="R375" i="12"/>
  <c r="P92" i="8"/>
  <c r="C243" i="8"/>
  <c r="I77" i="8"/>
  <c r="AK96" i="15"/>
  <c r="AM96" i="15" s="1"/>
  <c r="AL96" i="15"/>
  <c r="AN96" i="15" s="1"/>
  <c r="D176" i="8"/>
  <c r="F55" i="8"/>
  <c r="T14" i="12"/>
  <c r="AD14" i="12" s="1"/>
  <c r="S14" i="12"/>
  <c r="AC14" i="12" s="1"/>
  <c r="G55" i="8"/>
  <c r="M213" i="8"/>
  <c r="P374" i="8"/>
  <c r="M125" i="8"/>
  <c r="I502" i="8"/>
  <c r="R21" i="15"/>
  <c r="R161" i="12"/>
  <c r="J202" i="8"/>
  <c r="H224" i="8"/>
  <c r="P383" i="8"/>
  <c r="U33" i="12"/>
  <c r="Y33" i="12" s="1"/>
  <c r="L74" i="8"/>
  <c r="N74" i="8"/>
  <c r="V33" i="12"/>
  <c r="Z33" i="12" s="1"/>
  <c r="D494" i="8"/>
  <c r="R128" i="8"/>
  <c r="AH87" i="12"/>
  <c r="AJ87" i="12" s="1"/>
  <c r="AG87" i="12"/>
  <c r="K103" i="8"/>
  <c r="F53" i="8"/>
  <c r="S12" i="12"/>
  <c r="T12" i="12"/>
  <c r="AD12" i="12" s="1"/>
  <c r="G53" i="8"/>
  <c r="C124" i="8"/>
  <c r="D155" i="8"/>
  <c r="M539" i="8"/>
  <c r="R75" i="15"/>
  <c r="M68" i="8"/>
  <c r="C494" i="8"/>
  <c r="X26" i="16"/>
  <c r="AB26" i="16" s="1"/>
  <c r="W26" i="16"/>
  <c r="AA26" i="16" s="1"/>
  <c r="N384" i="8"/>
  <c r="V343" i="12"/>
  <c r="Z343" i="12" s="1"/>
  <c r="U343" i="12"/>
  <c r="Y343" i="12" s="1"/>
  <c r="L384" i="8"/>
  <c r="H339" i="8"/>
  <c r="U473" i="12"/>
  <c r="N514" i="8"/>
  <c r="L514" i="8"/>
  <c r="V473" i="12"/>
  <c r="Z473" i="12" s="1"/>
  <c r="V273" i="12"/>
  <c r="Z273" i="12" s="1"/>
  <c r="N314" i="8"/>
  <c r="U273" i="12"/>
  <c r="Y273" i="12" s="1"/>
  <c r="L314" i="8"/>
  <c r="L431" i="8"/>
  <c r="V390" i="12"/>
  <c r="Z390" i="12" s="1"/>
  <c r="N431" i="8"/>
  <c r="U390" i="12"/>
  <c r="Y390" i="12" s="1"/>
  <c r="O240" i="8"/>
  <c r="X199" i="12"/>
  <c r="AB199" i="12" s="1"/>
  <c r="Q240" i="8"/>
  <c r="W199" i="12"/>
  <c r="AA199" i="12" s="1"/>
  <c r="K228" i="8"/>
  <c r="AH20" i="15"/>
  <c r="AJ20" i="15" s="1"/>
  <c r="AG20" i="15"/>
  <c r="AI20" i="15" s="1"/>
  <c r="K186" i="8"/>
  <c r="M300" i="8"/>
  <c r="M362" i="8"/>
  <c r="X68" i="3"/>
  <c r="W68" i="3"/>
  <c r="AA68" i="3" s="1"/>
  <c r="S120" i="8"/>
  <c r="AK79" i="12"/>
  <c r="AM79" i="12" s="1"/>
  <c r="AL79" i="12"/>
  <c r="AN79" i="12" s="1"/>
  <c r="X23" i="13"/>
  <c r="AB23" i="13" s="1"/>
  <c r="W23" i="13"/>
  <c r="AA23" i="13" s="1"/>
  <c r="R371" i="8"/>
  <c r="AH330" i="12"/>
  <c r="AJ330" i="12" s="1"/>
  <c r="AG330" i="12"/>
  <c r="H325" i="8"/>
  <c r="S109" i="8"/>
  <c r="AL68" i="12"/>
  <c r="AN68" i="12" s="1"/>
  <c r="AK68" i="12"/>
  <c r="AM68" i="12" s="1"/>
  <c r="D132" i="8"/>
  <c r="AK249" i="12"/>
  <c r="AM249" i="12" s="1"/>
  <c r="S290" i="8"/>
  <c r="AL249" i="12"/>
  <c r="AN249" i="12" s="1"/>
  <c r="AL202" i="12"/>
  <c r="AN202" i="12" s="1"/>
  <c r="S243" i="8"/>
  <c r="AK202" i="12"/>
  <c r="AM202" i="12" s="1"/>
  <c r="E461" i="8"/>
  <c r="C58" i="8"/>
  <c r="AG164" i="12"/>
  <c r="R205" i="8"/>
  <c r="AH164" i="12"/>
  <c r="AJ164" i="12" s="1"/>
  <c r="H154" i="8"/>
  <c r="P91" i="8"/>
  <c r="U9" i="13"/>
  <c r="Y9" i="13" s="1"/>
  <c r="V9" i="13"/>
  <c r="Z9" i="13" s="1"/>
  <c r="AH206" i="12"/>
  <c r="AJ206" i="12" s="1"/>
  <c r="AG206" i="12"/>
  <c r="R247" i="8"/>
  <c r="O217" i="8"/>
  <c r="Q217" i="8"/>
  <c r="W176" i="12"/>
  <c r="AA176" i="12" s="1"/>
  <c r="X176" i="12"/>
  <c r="Q457" i="8"/>
  <c r="X416" i="12"/>
  <c r="O457" i="8"/>
  <c r="W416" i="12"/>
  <c r="AA416" i="12" s="1"/>
  <c r="P498" i="8"/>
  <c r="K160" i="8"/>
  <c r="D461" i="8"/>
  <c r="U174" i="12"/>
  <c r="Y174" i="12" s="1"/>
  <c r="N215" i="8"/>
  <c r="V174" i="12"/>
  <c r="Z174" i="12" s="1"/>
  <c r="L215" i="8"/>
  <c r="AG53" i="3"/>
  <c r="AI53" i="3" s="1"/>
  <c r="AH53" i="3"/>
  <c r="AJ53" i="3" s="1"/>
  <c r="D493" i="8"/>
  <c r="W303" i="12"/>
  <c r="AA303" i="12" s="1"/>
  <c r="O344" i="8"/>
  <c r="Q344" i="8"/>
  <c r="X303" i="12"/>
  <c r="W70" i="3"/>
  <c r="AA70" i="3" s="1"/>
  <c r="X70" i="3"/>
  <c r="U56" i="3"/>
  <c r="Y56" i="3" s="1"/>
  <c r="V56" i="3"/>
  <c r="Z56" i="3" s="1"/>
  <c r="D303" i="8"/>
  <c r="I293" i="8"/>
  <c r="K319" i="8"/>
  <c r="AH8" i="15"/>
  <c r="AJ8" i="15" s="1"/>
  <c r="AG8" i="15"/>
  <c r="X92" i="12"/>
  <c r="AB92" i="12" s="1"/>
  <c r="Q133" i="8"/>
  <c r="O133" i="8"/>
  <c r="W92" i="12"/>
  <c r="H301" i="8"/>
  <c r="H250" i="8"/>
  <c r="I64" i="8"/>
  <c r="T232" i="12"/>
  <c r="AD232" i="12" s="1"/>
  <c r="G273" i="8"/>
  <c r="F273" i="8"/>
  <c r="S232" i="12"/>
  <c r="AC232" i="12" s="1"/>
  <c r="E73" i="8"/>
  <c r="AK131" i="12"/>
  <c r="AM131" i="12" s="1"/>
  <c r="S172" i="8"/>
  <c r="AL131" i="12"/>
  <c r="AN131" i="12" s="1"/>
  <c r="C311" i="8"/>
  <c r="J282" i="8"/>
  <c r="R241" i="12"/>
  <c r="E218" i="8"/>
  <c r="P493" i="8"/>
  <c r="U57" i="12"/>
  <c r="Y57" i="12" s="1"/>
  <c r="N98" i="8"/>
  <c r="V57" i="12"/>
  <c r="Z57" i="12" s="1"/>
  <c r="L98" i="8"/>
  <c r="AK167" i="12"/>
  <c r="AM167" i="12" s="1"/>
  <c r="AL167" i="12"/>
  <c r="AN167" i="12" s="1"/>
  <c r="S208" i="8"/>
  <c r="AG426" i="12"/>
  <c r="AH426" i="12"/>
  <c r="AJ426" i="12" s="1"/>
  <c r="R467" i="8"/>
  <c r="S490" i="12"/>
  <c r="AC490" i="12" s="1"/>
  <c r="F531" i="8"/>
  <c r="G531" i="8"/>
  <c r="T490" i="12"/>
  <c r="AD490" i="12" s="1"/>
  <c r="X60" i="12"/>
  <c r="AB60" i="12" s="1"/>
  <c r="Q101" i="8"/>
  <c r="W60" i="12"/>
  <c r="O101" i="8"/>
  <c r="J131" i="8"/>
  <c r="R90" i="12"/>
  <c r="AG121" i="12"/>
  <c r="AI121" i="12" s="1"/>
  <c r="AH121" i="12"/>
  <c r="AJ121" i="12" s="1"/>
  <c r="R162" i="8"/>
  <c r="AL84" i="3"/>
  <c r="AN84" i="3" s="1"/>
  <c r="AK84" i="3"/>
  <c r="AM84" i="3" s="1"/>
  <c r="K460" i="8"/>
  <c r="K272" i="8"/>
  <c r="R48" i="15"/>
  <c r="M60" i="8"/>
  <c r="R125" i="8"/>
  <c r="AG84" i="12"/>
  <c r="AI84" i="12" s="1"/>
  <c r="AH84" i="12"/>
  <c r="AJ84" i="12" s="1"/>
  <c r="R451" i="12"/>
  <c r="J492" i="8"/>
  <c r="M112" i="8"/>
  <c r="T25" i="16"/>
  <c r="AD25" i="16" s="1"/>
  <c r="S25" i="16"/>
  <c r="K326" i="8"/>
  <c r="M72" i="8"/>
  <c r="G194" i="8"/>
  <c r="F194" i="8"/>
  <c r="T153" i="12"/>
  <c r="AD153" i="12" s="1"/>
  <c r="S153" i="12"/>
  <c r="AC153" i="12" s="1"/>
  <c r="G241" i="8"/>
  <c r="S200" i="12"/>
  <c r="AC200" i="12" s="1"/>
  <c r="T200" i="12"/>
  <c r="AD200" i="12" s="1"/>
  <c r="F241" i="8"/>
  <c r="I75" i="8"/>
  <c r="F61" i="8"/>
  <c r="G61" i="8"/>
  <c r="S20" i="12"/>
  <c r="T20" i="12"/>
  <c r="AD20" i="12" s="1"/>
  <c r="C56" i="8"/>
  <c r="I61" i="8"/>
  <c r="N122" i="8"/>
  <c r="V81" i="12"/>
  <c r="Z81" i="12" s="1"/>
  <c r="L122" i="8"/>
  <c r="U81" i="12"/>
  <c r="Y81" i="12" s="1"/>
  <c r="V9" i="3"/>
  <c r="Z9" i="3" s="1"/>
  <c r="U9" i="3"/>
  <c r="Y9" i="3" s="1"/>
  <c r="K267" i="8"/>
  <c r="C126" i="8"/>
  <c r="R343" i="8"/>
  <c r="AH302" i="12"/>
  <c r="AJ302" i="12" s="1"/>
  <c r="AG302" i="12"/>
  <c r="AI302" i="12" s="1"/>
  <c r="H398" i="8"/>
  <c r="W101" i="3"/>
  <c r="X101" i="3"/>
  <c r="AB101" i="3" s="1"/>
  <c r="W30" i="13"/>
  <c r="AA30" i="13" s="1"/>
  <c r="X30" i="13"/>
  <c r="H166" i="8"/>
  <c r="S89" i="12"/>
  <c r="AC89" i="12" s="1"/>
  <c r="G130" i="8"/>
  <c r="F130" i="8"/>
  <c r="T89" i="12"/>
  <c r="AD89" i="12" s="1"/>
  <c r="H241" i="8"/>
  <c r="U23" i="13"/>
  <c r="Y23" i="13" s="1"/>
  <c r="V23" i="13"/>
  <c r="Z23" i="13" s="1"/>
  <c r="E60" i="8"/>
  <c r="X23" i="16"/>
  <c r="AB23" i="16" s="1"/>
  <c r="W23" i="16"/>
  <c r="AA23" i="16" s="1"/>
  <c r="S104" i="8"/>
  <c r="AL63" i="12"/>
  <c r="AN63" i="12" s="1"/>
  <c r="AK63" i="12"/>
  <c r="AM63" i="12" s="1"/>
  <c r="H138" i="8"/>
  <c r="AG281" i="12"/>
  <c r="R322" i="8"/>
  <c r="AH281" i="12"/>
  <c r="AJ281" i="12" s="1"/>
  <c r="D136" i="8"/>
  <c r="J293" i="8"/>
  <c r="R252" i="12"/>
  <c r="O525" i="8"/>
  <c r="X484" i="12"/>
  <c r="W484" i="12"/>
  <c r="AA484" i="12" s="1"/>
  <c r="Q525" i="8"/>
  <c r="X109" i="12"/>
  <c r="AB109" i="12" s="1"/>
  <c r="Q150" i="8"/>
  <c r="O150" i="8"/>
  <c r="W109" i="12"/>
  <c r="AA109" i="12" s="1"/>
  <c r="R53" i="3"/>
  <c r="D352" i="8"/>
  <c r="N156" i="8"/>
  <c r="V115" i="12"/>
  <c r="Z115" i="12" s="1"/>
  <c r="L156" i="8"/>
  <c r="U115" i="12"/>
  <c r="Y115" i="12" s="1"/>
  <c r="E317" i="8"/>
  <c r="M537" i="8"/>
  <c r="R268" i="8"/>
  <c r="AG227" i="12"/>
  <c r="AH227" i="12"/>
  <c r="AJ227" i="12" s="1"/>
  <c r="L533" i="8"/>
  <c r="V492" i="12"/>
  <c r="Z492" i="12" s="1"/>
  <c r="U492" i="12"/>
  <c r="Y492" i="12" s="1"/>
  <c r="N533" i="8"/>
  <c r="AH486" i="12"/>
  <c r="AJ486" i="12" s="1"/>
  <c r="R527" i="8"/>
  <c r="AG486" i="12"/>
  <c r="R43" i="15"/>
  <c r="T16" i="3"/>
  <c r="AD16" i="3" s="1"/>
  <c r="S16" i="3"/>
  <c r="H278" i="8"/>
  <c r="I528" i="8"/>
  <c r="C102" i="8"/>
  <c r="AH16" i="3"/>
  <c r="AJ16" i="3" s="1"/>
  <c r="AG16" i="3"/>
  <c r="K96" i="8"/>
  <c r="R51" i="15"/>
  <c r="P288" i="8"/>
  <c r="J406" i="8"/>
  <c r="R365" i="12"/>
  <c r="S35" i="14"/>
  <c r="AC35" i="14" s="1"/>
  <c r="T35" i="14"/>
  <c r="AD35" i="14" s="1"/>
  <c r="P301" i="8"/>
  <c r="K55" i="8"/>
  <c r="D477" i="8"/>
  <c r="E421" i="8"/>
  <c r="AG324" i="12"/>
  <c r="AI324" i="12" s="1"/>
  <c r="AH324" i="12"/>
  <c r="AJ324" i="12" s="1"/>
  <c r="R365" i="8"/>
  <c r="AK266" i="12"/>
  <c r="AM266" i="12" s="1"/>
  <c r="S307" i="8"/>
  <c r="AL266" i="12"/>
  <c r="D463" i="8"/>
  <c r="H271" i="8"/>
  <c r="Q49" i="8"/>
  <c r="X8" i="12"/>
  <c r="W8" i="12"/>
  <c r="AA8" i="12" s="1"/>
  <c r="O49" i="8"/>
  <c r="W422" i="12"/>
  <c r="O463" i="8"/>
  <c r="X422" i="12"/>
  <c r="AB422" i="12" s="1"/>
  <c r="Q463" i="8"/>
  <c r="P115" i="8"/>
  <c r="E479" i="8"/>
  <c r="D513" i="8"/>
  <c r="E116" i="8"/>
  <c r="R371" i="12"/>
  <c r="J412" i="8"/>
  <c r="P414" i="8"/>
  <c r="V100" i="3"/>
  <c r="Z100" i="3" s="1"/>
  <c r="U100" i="3"/>
  <c r="Y100" i="3" s="1"/>
  <c r="L417" i="8"/>
  <c r="N417" i="8"/>
  <c r="U376" i="12"/>
  <c r="Y376" i="12" s="1"/>
  <c r="V376" i="12"/>
  <c r="Z376" i="12" s="1"/>
  <c r="P378" i="8"/>
  <c r="F455" i="8"/>
  <c r="G455" i="8"/>
  <c r="T414" i="12"/>
  <c r="AD414" i="12" s="1"/>
  <c r="S414" i="12"/>
  <c r="AC414" i="12" s="1"/>
  <c r="P522" i="8"/>
  <c r="X496" i="12"/>
  <c r="AB496" i="12" s="1"/>
  <c r="O537" i="8"/>
  <c r="W496" i="12"/>
  <c r="AA496" i="12" s="1"/>
  <c r="Q537" i="8"/>
  <c r="H357" i="8"/>
  <c r="P457" i="8"/>
  <c r="K74" i="8"/>
  <c r="AK385" i="12"/>
  <c r="AM385" i="12" s="1"/>
  <c r="AL385" i="12"/>
  <c r="AN385" i="12" s="1"/>
  <c r="S426" i="8"/>
  <c r="N331" i="8"/>
  <c r="U290" i="12"/>
  <c r="Y290" i="12" s="1"/>
  <c r="L331" i="8"/>
  <c r="V290" i="12"/>
  <c r="Z290" i="12" s="1"/>
  <c r="M74" i="8"/>
  <c r="K148" i="8"/>
  <c r="D429" i="8"/>
  <c r="P277" i="8"/>
  <c r="E384" i="8"/>
  <c r="U125" i="12"/>
  <c r="Y125" i="12" s="1"/>
  <c r="N166" i="8"/>
  <c r="L166" i="8"/>
  <c r="V125" i="12"/>
  <c r="Z125" i="12" s="1"/>
  <c r="D211" i="8"/>
  <c r="K405" i="8"/>
  <c r="K133" i="8"/>
  <c r="I413" i="8"/>
  <c r="O168" i="8"/>
  <c r="W127" i="12"/>
  <c r="AA127" i="12" s="1"/>
  <c r="Q168" i="8"/>
  <c r="X127" i="12"/>
  <c r="AB127" i="12" s="1"/>
  <c r="T99" i="15"/>
  <c r="AD99" i="15" s="1"/>
  <c r="S99" i="15"/>
  <c r="Q502" i="8"/>
  <c r="X461" i="12"/>
  <c r="AB461" i="12" s="1"/>
  <c r="W461" i="12"/>
  <c r="O502" i="8"/>
  <c r="W418" i="12"/>
  <c r="O459" i="8"/>
  <c r="Q459" i="8"/>
  <c r="X418" i="12"/>
  <c r="AB418" i="12" s="1"/>
  <c r="Q479" i="8"/>
  <c r="X438" i="12"/>
  <c r="W438" i="12"/>
  <c r="AA438" i="12" s="1"/>
  <c r="O479" i="8"/>
  <c r="C230" i="8"/>
  <c r="M548" i="8"/>
  <c r="R10" i="15"/>
  <c r="X45" i="3"/>
  <c r="AB45" i="3" s="1"/>
  <c r="W45" i="3"/>
  <c r="AA45" i="3" s="1"/>
  <c r="M176" i="8"/>
  <c r="G249" i="8"/>
  <c r="T208" i="12"/>
  <c r="AD208" i="12" s="1"/>
  <c r="S208" i="12"/>
  <c r="F249" i="8"/>
  <c r="P332" i="8"/>
  <c r="C148" i="8"/>
  <c r="W22" i="14"/>
  <c r="AA22" i="14" s="1"/>
  <c r="X22" i="14"/>
  <c r="O91" i="8"/>
  <c r="W50" i="12"/>
  <c r="X50" i="12"/>
  <c r="AB50" i="12" s="1"/>
  <c r="Q91" i="8"/>
  <c r="E259" i="8"/>
  <c r="G420" i="8"/>
  <c r="T379" i="12"/>
  <c r="AD379" i="12" s="1"/>
  <c r="S379" i="12"/>
  <c r="AC379" i="12" s="1"/>
  <c r="F420" i="8"/>
  <c r="F263" i="8"/>
  <c r="T222" i="12"/>
  <c r="AD222" i="12" s="1"/>
  <c r="G263" i="8"/>
  <c r="S222" i="12"/>
  <c r="J284" i="8"/>
  <c r="R243" i="12"/>
  <c r="W448" i="12"/>
  <c r="X448" i="12"/>
  <c r="AB448" i="12" s="1"/>
  <c r="O489" i="8"/>
  <c r="Q489" i="8"/>
  <c r="K209" i="8"/>
  <c r="G332" i="8"/>
  <c r="S291" i="12"/>
  <c r="T291" i="12"/>
  <c r="AD291" i="12" s="1"/>
  <c r="F332" i="8"/>
  <c r="O332" i="8"/>
  <c r="X291" i="12"/>
  <c r="W291" i="12"/>
  <c r="AA291" i="12" s="1"/>
  <c r="Q332" i="8"/>
  <c r="G98" i="8"/>
  <c r="F98" i="8"/>
  <c r="S57" i="12"/>
  <c r="AC57" i="12" s="1"/>
  <c r="T57" i="12"/>
  <c r="AD57" i="12" s="1"/>
  <c r="E325" i="8"/>
  <c r="U49" i="12"/>
  <c r="Y49" i="12" s="1"/>
  <c r="V49" i="12"/>
  <c r="Z49" i="12" s="1"/>
  <c r="N90" i="8"/>
  <c r="L90" i="8"/>
  <c r="X440" i="12"/>
  <c r="O481" i="8"/>
  <c r="W440" i="12"/>
  <c r="AA440" i="12" s="1"/>
  <c r="Q481" i="8"/>
  <c r="D104" i="8"/>
  <c r="AL96" i="3"/>
  <c r="AN96" i="3" s="1"/>
  <c r="AK96" i="3"/>
  <c r="AM96" i="3" s="1"/>
  <c r="AK229" i="12"/>
  <c r="AM229" i="12" s="1"/>
  <c r="S270" i="8"/>
  <c r="AL229" i="12"/>
  <c r="AN229" i="12" s="1"/>
  <c r="P501" i="8"/>
  <c r="E448" i="8"/>
  <c r="Q151" i="8"/>
  <c r="O151" i="8"/>
  <c r="W110" i="12"/>
  <c r="AA110" i="12" s="1"/>
  <c r="X110" i="12"/>
  <c r="R257" i="8"/>
  <c r="AH216" i="12"/>
  <c r="AJ216" i="12" s="1"/>
  <c r="AG216" i="12"/>
  <c r="L87" i="8"/>
  <c r="V46" i="12"/>
  <c r="Z46" i="12" s="1"/>
  <c r="U46" i="12"/>
  <c r="Y46" i="12" s="1"/>
  <c r="N87" i="8"/>
  <c r="K499" i="8"/>
  <c r="S69" i="3"/>
  <c r="T69" i="3"/>
  <c r="AD69" i="3" s="1"/>
  <c r="E234" i="8"/>
  <c r="T98" i="12"/>
  <c r="AD98" i="12" s="1"/>
  <c r="G139" i="8"/>
  <c r="S98" i="12"/>
  <c r="AC98" i="12" s="1"/>
  <c r="F139" i="8"/>
  <c r="M77" i="8"/>
  <c r="N396" i="8"/>
  <c r="U355" i="12"/>
  <c r="Y355" i="12" s="1"/>
  <c r="V355" i="12"/>
  <c r="Z355" i="12" s="1"/>
  <c r="L396" i="8"/>
  <c r="S312" i="12"/>
  <c r="F353" i="8"/>
  <c r="T312" i="12"/>
  <c r="AD312" i="12" s="1"/>
  <c r="G353" i="8"/>
  <c r="R317" i="8"/>
  <c r="AH276" i="12"/>
  <c r="AJ276" i="12" s="1"/>
  <c r="AG276" i="12"/>
  <c r="AI276" i="12" s="1"/>
  <c r="D146" i="8"/>
  <c r="S311" i="12"/>
  <c r="AC311" i="12" s="1"/>
  <c r="G352" i="8"/>
  <c r="T311" i="12"/>
  <c r="AD311" i="12" s="1"/>
  <c r="F352" i="8"/>
  <c r="L298" i="8"/>
  <c r="V257" i="12"/>
  <c r="Z257" i="12" s="1"/>
  <c r="U257" i="12"/>
  <c r="Y257" i="12" s="1"/>
  <c r="N298" i="8"/>
  <c r="J193" i="8"/>
  <c r="R152" i="12"/>
  <c r="AK10" i="13"/>
  <c r="AM10" i="13" s="1"/>
  <c r="AL10" i="13"/>
  <c r="AN10" i="13" s="1"/>
  <c r="H188" i="8"/>
  <c r="E256" i="8"/>
  <c r="AH60" i="12"/>
  <c r="AJ60" i="12" s="1"/>
  <c r="R101" i="8"/>
  <c r="AG60" i="12"/>
  <c r="K214" i="8"/>
  <c r="K533" i="8"/>
  <c r="U7" i="14"/>
  <c r="V7" i="14"/>
  <c r="Z7" i="14" s="1"/>
  <c r="C257" i="8"/>
  <c r="Q335" i="8"/>
  <c r="O335" i="8"/>
  <c r="W294" i="12"/>
  <c r="AA294" i="12" s="1"/>
  <c r="X294" i="12"/>
  <c r="R57" i="15"/>
  <c r="K356" i="8"/>
  <c r="W238" i="12"/>
  <c r="AA238" i="12" s="1"/>
  <c r="Q279" i="8"/>
  <c r="X238" i="12"/>
  <c r="O279" i="8"/>
  <c r="W376" i="12"/>
  <c r="AA376" i="12" s="1"/>
  <c r="Q417" i="8"/>
  <c r="X376" i="12"/>
  <c r="AB376" i="12" s="1"/>
  <c r="O417" i="8"/>
  <c r="AL18" i="16"/>
  <c r="AN18" i="16" s="1"/>
  <c r="AK18" i="16"/>
  <c r="AM18" i="16" s="1"/>
  <c r="AH187" i="12"/>
  <c r="AJ187" i="12" s="1"/>
  <c r="AG187" i="12"/>
  <c r="R228" i="8"/>
  <c r="E498" i="8"/>
  <c r="V28" i="13"/>
  <c r="Z28" i="13" s="1"/>
  <c r="U28" i="13"/>
  <c r="Y28" i="13" s="1"/>
  <c r="R39" i="14"/>
  <c r="S389" i="8"/>
  <c r="AL348" i="12"/>
  <c r="AN348" i="12" s="1"/>
  <c r="AK348" i="12"/>
  <c r="AM348" i="12" s="1"/>
  <c r="G135" i="8"/>
  <c r="T94" i="12"/>
  <c r="AD94" i="12" s="1"/>
  <c r="F135" i="8"/>
  <c r="S94" i="12"/>
  <c r="N311" i="8"/>
  <c r="L311" i="8"/>
  <c r="U270" i="12"/>
  <c r="Y270" i="12" s="1"/>
  <c r="V270" i="12"/>
  <c r="Z270" i="12" s="1"/>
  <c r="C122" i="8"/>
  <c r="S201" i="8"/>
  <c r="AL160" i="12"/>
  <c r="AN160" i="12" s="1"/>
  <c r="AK160" i="12"/>
  <c r="AM160" i="12" s="1"/>
  <c r="I428" i="8"/>
  <c r="I212" i="8"/>
  <c r="AL65" i="15"/>
  <c r="AN65" i="15" s="1"/>
  <c r="AK65" i="15"/>
  <c r="AM65" i="15" s="1"/>
  <c r="F120" i="8"/>
  <c r="T79" i="12"/>
  <c r="AD79" i="12" s="1"/>
  <c r="G120" i="8"/>
  <c r="S79" i="12"/>
  <c r="AC79" i="12" s="1"/>
  <c r="H450" i="8"/>
  <c r="O137" i="8"/>
  <c r="W96" i="12"/>
  <c r="AA96" i="12" s="1"/>
  <c r="Q137" i="8"/>
  <c r="X96" i="12"/>
  <c r="H72" i="8"/>
  <c r="R12" i="3"/>
  <c r="H70" i="8"/>
  <c r="M515" i="8"/>
  <c r="D322" i="8"/>
  <c r="K121" i="8"/>
  <c r="H59" i="8"/>
  <c r="H272" i="8"/>
  <c r="X430" i="12"/>
  <c r="AB430" i="12" s="1"/>
  <c r="Q471" i="8"/>
  <c r="O471" i="8"/>
  <c r="W430" i="12"/>
  <c r="AA430" i="12" s="1"/>
  <c r="Q477" i="8"/>
  <c r="X436" i="12"/>
  <c r="AB436" i="12" s="1"/>
  <c r="W436" i="12"/>
  <c r="AA436" i="12" s="1"/>
  <c r="O477" i="8"/>
  <c r="H481" i="8"/>
  <c r="R420" i="12"/>
  <c r="J461" i="8"/>
  <c r="AG374" i="12"/>
  <c r="R415" i="8"/>
  <c r="AH374" i="12"/>
  <c r="AJ374" i="12" s="1"/>
  <c r="R94" i="15"/>
  <c r="K511" i="8"/>
  <c r="C207" i="8"/>
  <c r="P149" i="8"/>
  <c r="D456" i="8"/>
  <c r="D374" i="8"/>
  <c r="C543" i="8"/>
  <c r="AH398" i="12"/>
  <c r="AJ398" i="12" s="1"/>
  <c r="AG398" i="12"/>
  <c r="R439" i="8"/>
  <c r="I156" i="8"/>
  <c r="C504" i="8"/>
  <c r="T316" i="12"/>
  <c r="AD316" i="12" s="1"/>
  <c r="G357" i="8"/>
  <c r="S316" i="12"/>
  <c r="F357" i="8"/>
  <c r="G327" i="8"/>
  <c r="S286" i="12"/>
  <c r="AC286" i="12" s="1"/>
  <c r="T286" i="12"/>
  <c r="AD286" i="12" s="1"/>
  <c r="F327" i="8"/>
  <c r="R70" i="3"/>
  <c r="M431" i="8"/>
  <c r="S33" i="14"/>
  <c r="T33" i="14"/>
  <c r="AD33" i="14" s="1"/>
  <c r="U77" i="3"/>
  <c r="V77" i="3"/>
  <c r="Z77" i="3" s="1"/>
  <c r="L172" i="8"/>
  <c r="N172" i="8"/>
  <c r="U131" i="12"/>
  <c r="Y131" i="12" s="1"/>
  <c r="V131" i="12"/>
  <c r="Z131" i="12" s="1"/>
  <c r="W370" i="12"/>
  <c r="AA370" i="12" s="1"/>
  <c r="O411" i="8"/>
  <c r="Q411" i="8"/>
  <c r="X370" i="12"/>
  <c r="AB370" i="12" s="1"/>
  <c r="R61" i="12"/>
  <c r="J102" i="8"/>
  <c r="K253" i="8"/>
  <c r="M468" i="8"/>
  <c r="C174" i="8"/>
  <c r="M283" i="8"/>
  <c r="W8" i="3"/>
  <c r="AA8" i="3" s="1"/>
  <c r="X8" i="3"/>
  <c r="AB8" i="3" s="1"/>
  <c r="J218" i="8"/>
  <c r="R177" i="12"/>
  <c r="AK60" i="3"/>
  <c r="AM60" i="3" s="1"/>
  <c r="AL60" i="3"/>
  <c r="AN60" i="3" s="1"/>
  <c r="AH298" i="12"/>
  <c r="AJ298" i="12" s="1"/>
  <c r="AG298" i="12"/>
  <c r="R339" i="8"/>
  <c r="T48" i="12"/>
  <c r="AD48" i="12" s="1"/>
  <c r="G89" i="8"/>
  <c r="S48" i="12"/>
  <c r="AC48" i="12" s="1"/>
  <c r="F89" i="8"/>
  <c r="E168" i="8"/>
  <c r="W11" i="15"/>
  <c r="AA11" i="15" s="1"/>
  <c r="X11" i="15"/>
  <c r="M81" i="8"/>
  <c r="M502" i="8"/>
  <c r="E220" i="8"/>
  <c r="W360" i="12"/>
  <c r="X360" i="12"/>
  <c r="AB360" i="12" s="1"/>
  <c r="Q401" i="8"/>
  <c r="O401" i="8"/>
  <c r="P129" i="8"/>
  <c r="K343" i="8"/>
  <c r="T23" i="16"/>
  <c r="AD23" i="16" s="1"/>
  <c r="S23" i="16"/>
  <c r="AC23" i="16" s="1"/>
  <c r="P327" i="8"/>
  <c r="S26" i="14"/>
  <c r="T26" i="14"/>
  <c r="AD26" i="14" s="1"/>
  <c r="C355" i="8"/>
  <c r="O71" i="8"/>
  <c r="X30" i="12"/>
  <c r="AB30" i="12" s="1"/>
  <c r="Q71" i="8"/>
  <c r="W30" i="12"/>
  <c r="AA30" i="12" s="1"/>
  <c r="E85" i="8"/>
  <c r="R428" i="12"/>
  <c r="J469" i="8"/>
  <c r="J305" i="8"/>
  <c r="R264" i="12"/>
  <c r="AH7" i="15"/>
  <c r="AJ7" i="15" s="1"/>
  <c r="AG7" i="15"/>
  <c r="M322" i="8"/>
  <c r="M103" i="8"/>
  <c r="F259" i="8"/>
  <c r="G259" i="8"/>
  <c r="T218" i="12"/>
  <c r="AD218" i="12" s="1"/>
  <c r="S218" i="12"/>
  <c r="AC218" i="12" s="1"/>
  <c r="K112" i="8"/>
  <c r="K494" i="8"/>
  <c r="AK12" i="15"/>
  <c r="AM12" i="15" s="1"/>
  <c r="AL12" i="15"/>
  <c r="AN12" i="15" s="1"/>
  <c r="O339" i="8"/>
  <c r="X298" i="12"/>
  <c r="AB298" i="12" s="1"/>
  <c r="Q339" i="8"/>
  <c r="W298" i="12"/>
  <c r="AA298" i="12" s="1"/>
  <c r="O533" i="8"/>
  <c r="X492" i="12"/>
  <c r="Q533" i="8"/>
  <c r="W492" i="12"/>
  <c r="AA492" i="12" s="1"/>
  <c r="X208" i="12"/>
  <c r="O249" i="8"/>
  <c r="W208" i="12"/>
  <c r="AA208" i="12" s="1"/>
  <c r="Q249" i="8"/>
  <c r="C379" i="8"/>
  <c r="X102" i="3"/>
  <c r="AB102" i="3" s="1"/>
  <c r="W102" i="3"/>
  <c r="AA102" i="3" s="1"/>
  <c r="AL378" i="12"/>
  <c r="AN378" i="12" s="1"/>
  <c r="S419" i="8"/>
  <c r="AK378" i="12"/>
  <c r="AM378" i="12" s="1"/>
  <c r="D401" i="8"/>
  <c r="H399" i="8"/>
  <c r="AG389" i="12"/>
  <c r="AH389" i="12"/>
  <c r="AJ389" i="12" s="1"/>
  <c r="R430" i="8"/>
  <c r="D491" i="8"/>
  <c r="P66" i="8"/>
  <c r="R12" i="16"/>
  <c r="X112" i="12"/>
  <c r="AB112" i="12" s="1"/>
  <c r="Q153" i="8"/>
  <c r="O153" i="8"/>
  <c r="W112" i="12"/>
  <c r="AG46" i="3"/>
  <c r="AI46" i="3" s="1"/>
  <c r="AH46" i="3"/>
  <c r="AJ46" i="3" s="1"/>
  <c r="P515" i="8"/>
  <c r="P413" i="8"/>
  <c r="K498" i="8"/>
  <c r="D546" i="8"/>
  <c r="I174" i="8"/>
  <c r="U326" i="12"/>
  <c r="Y326" i="12" s="1"/>
  <c r="N367" i="8"/>
  <c r="L367" i="8"/>
  <c r="V326" i="12"/>
  <c r="Z326" i="12" s="1"/>
  <c r="I490" i="8"/>
  <c r="T95" i="12"/>
  <c r="AD95" i="12" s="1"/>
  <c r="G136" i="8"/>
  <c r="F136" i="8"/>
  <c r="S95" i="12"/>
  <c r="AC95" i="12" s="1"/>
  <c r="D68" i="8"/>
  <c r="S471" i="8"/>
  <c r="AK430" i="12"/>
  <c r="AM430" i="12" s="1"/>
  <c r="AL430" i="12"/>
  <c r="AN430" i="12" s="1"/>
  <c r="M109" i="8"/>
  <c r="M370" i="8"/>
  <c r="H431" i="8"/>
  <c r="R24" i="13"/>
  <c r="S21" i="15"/>
  <c r="AC21" i="15" s="1"/>
  <c r="T21" i="15"/>
  <c r="AD21" i="15" s="1"/>
  <c r="R69" i="15"/>
  <c r="S25" i="13"/>
  <c r="T25" i="13"/>
  <c r="AD25" i="13" s="1"/>
  <c r="T349" i="12"/>
  <c r="AD349" i="12" s="1"/>
  <c r="G390" i="8"/>
  <c r="S349" i="12"/>
  <c r="F390" i="8"/>
  <c r="R161" i="8"/>
  <c r="AH120" i="12"/>
  <c r="AJ120" i="12" s="1"/>
  <c r="AG120" i="12"/>
  <c r="AI120" i="12" s="1"/>
  <c r="E216" i="8"/>
  <c r="I543" i="8"/>
  <c r="I147" i="8"/>
  <c r="M497" i="8"/>
  <c r="D417" i="8"/>
  <c r="W20" i="3"/>
  <c r="X20" i="3"/>
  <c r="AB20" i="3" s="1"/>
  <c r="D184" i="8"/>
  <c r="E184" i="8"/>
  <c r="C363" i="8"/>
  <c r="K140" i="8"/>
  <c r="M108" i="8"/>
  <c r="R251" i="12"/>
  <c r="J292" i="8"/>
  <c r="G248" i="8"/>
  <c r="S207" i="12"/>
  <c r="T207" i="12"/>
  <c r="AD207" i="12" s="1"/>
  <c r="F248" i="8"/>
  <c r="R459" i="8"/>
  <c r="AG418" i="12"/>
  <c r="AI418" i="12" s="1"/>
  <c r="AH418" i="12"/>
  <c r="AJ418" i="12" s="1"/>
  <c r="E110" i="8"/>
  <c r="C244" i="8"/>
  <c r="D428" i="8"/>
  <c r="D67" i="8"/>
  <c r="K258" i="8"/>
  <c r="V286" i="12"/>
  <c r="Z286" i="12" s="1"/>
  <c r="U286" i="12"/>
  <c r="Y286" i="12" s="1"/>
  <c r="N327" i="8"/>
  <c r="L327" i="8"/>
  <c r="K198" i="8"/>
  <c r="K370" i="8"/>
  <c r="L395" i="8"/>
  <c r="V354" i="12"/>
  <c r="Z354" i="12" s="1"/>
  <c r="U354" i="12"/>
  <c r="Y354" i="12" s="1"/>
  <c r="N395" i="8"/>
  <c r="AK95" i="3"/>
  <c r="AM95" i="3" s="1"/>
  <c r="AL95" i="3"/>
  <c r="AN95" i="3" s="1"/>
  <c r="P314" i="8"/>
  <c r="R62" i="8"/>
  <c r="AG21" i="12"/>
  <c r="AI21" i="12" s="1"/>
  <c r="AH21" i="12"/>
  <c r="AJ21" i="12" s="1"/>
  <c r="V372" i="12"/>
  <c r="Z372" i="12" s="1"/>
  <c r="U372" i="12"/>
  <c r="Y372" i="12" s="1"/>
  <c r="L413" i="8"/>
  <c r="N413" i="8"/>
  <c r="M168" i="8"/>
  <c r="M386" i="8"/>
  <c r="E367" i="8"/>
  <c r="W14" i="13"/>
  <c r="AA14" i="13" s="1"/>
  <c r="X14" i="13"/>
  <c r="E386" i="8"/>
  <c r="T97" i="3"/>
  <c r="AD97" i="3" s="1"/>
  <c r="S97" i="3"/>
  <c r="AC97" i="3" s="1"/>
  <c r="J436" i="8"/>
  <c r="R395" i="12"/>
  <c r="P516" i="8"/>
  <c r="R88" i="3"/>
  <c r="V57" i="15"/>
  <c r="Z57" i="15" s="1"/>
  <c r="U57" i="15"/>
  <c r="Y57" i="15" s="1"/>
  <c r="U304" i="12"/>
  <c r="Y304" i="12" s="1"/>
  <c r="V304" i="12"/>
  <c r="L345" i="8"/>
  <c r="N345" i="8"/>
  <c r="V13" i="14"/>
  <c r="Z13" i="14" s="1"/>
  <c r="U13" i="14"/>
  <c r="Y13" i="14" s="1"/>
  <c r="F142" i="8"/>
  <c r="T101" i="12"/>
  <c r="AD101" i="12" s="1"/>
  <c r="G142" i="8"/>
  <c r="S101" i="12"/>
  <c r="R26" i="3"/>
  <c r="R21" i="13"/>
  <c r="K519" i="8"/>
  <c r="J213" i="8"/>
  <c r="R172" i="12"/>
  <c r="J498" i="8"/>
  <c r="R457" i="12"/>
  <c r="W44" i="3"/>
  <c r="AA44" i="3" s="1"/>
  <c r="X44" i="3"/>
  <c r="AB44" i="3" s="1"/>
  <c r="F361" i="8"/>
  <c r="T320" i="12"/>
  <c r="AD320" i="12" s="1"/>
  <c r="S320" i="12"/>
  <c r="AC320" i="12" s="1"/>
  <c r="G361" i="8"/>
  <c r="I226" i="8"/>
  <c r="C483" i="8"/>
  <c r="U188" i="12"/>
  <c r="Y188" i="12" s="1"/>
  <c r="V188" i="12"/>
  <c r="Z188" i="12" s="1"/>
  <c r="L229" i="8"/>
  <c r="N229" i="8"/>
  <c r="T17" i="16"/>
  <c r="AD17" i="16" s="1"/>
  <c r="S17" i="16"/>
  <c r="AC17" i="16" s="1"/>
  <c r="I101" i="8"/>
  <c r="X163" i="12"/>
  <c r="AB163" i="12" s="1"/>
  <c r="Q204" i="8"/>
  <c r="O204" i="8"/>
  <c r="W163" i="12"/>
  <c r="P89" i="8"/>
  <c r="C322" i="8"/>
  <c r="T27" i="15"/>
  <c r="AD27" i="15" s="1"/>
  <c r="S27" i="15"/>
  <c r="AC27" i="15" s="1"/>
  <c r="H523" i="8"/>
  <c r="R30" i="12"/>
  <c r="J71" i="8"/>
  <c r="M330" i="8"/>
  <c r="R110" i="12"/>
  <c r="J151" i="8"/>
  <c r="I48" i="8"/>
  <c r="X31" i="12"/>
  <c r="AB31" i="12" s="1"/>
  <c r="Q72" i="8"/>
  <c r="O72" i="8"/>
  <c r="W31" i="12"/>
  <c r="C528" i="8"/>
  <c r="V61" i="12"/>
  <c r="Z61" i="12" s="1"/>
  <c r="U61" i="12"/>
  <c r="Y61" i="12" s="1"/>
  <c r="N102" i="8"/>
  <c r="L102" i="8"/>
  <c r="S53" i="8"/>
  <c r="AL12" i="12"/>
  <c r="AN12" i="12" s="1"/>
  <c r="AK12" i="12"/>
  <c r="AM12" i="12" s="1"/>
  <c r="S270" i="12"/>
  <c r="T270" i="12"/>
  <c r="AD270" i="12" s="1"/>
  <c r="F311" i="8"/>
  <c r="G311" i="8"/>
  <c r="I485" i="8"/>
  <c r="F94" i="8"/>
  <c r="G94" i="8"/>
  <c r="S53" i="12"/>
  <c r="T53" i="12"/>
  <c r="AD53" i="12" s="1"/>
  <c r="H414" i="8"/>
  <c r="AG185" i="12"/>
  <c r="AI185" i="12" s="1"/>
  <c r="R226" i="8"/>
  <c r="AH185" i="12"/>
  <c r="AJ185" i="12" s="1"/>
  <c r="U62" i="15"/>
  <c r="Y62" i="15" s="1"/>
  <c r="V62" i="15"/>
  <c r="Z62" i="15" s="1"/>
  <c r="U99" i="15"/>
  <c r="Y99" i="15" s="1"/>
  <c r="V99" i="15"/>
  <c r="Z99" i="15" s="1"/>
  <c r="S453" i="8"/>
  <c r="AL412" i="12"/>
  <c r="AN412" i="12" s="1"/>
  <c r="AK412" i="12"/>
  <c r="AM412" i="12" s="1"/>
  <c r="H427" i="8"/>
  <c r="J89" i="8"/>
  <c r="R48" i="12"/>
  <c r="W50" i="15"/>
  <c r="X50" i="15"/>
  <c r="AB50" i="15" s="1"/>
  <c r="I248" i="8"/>
  <c r="R212" i="8"/>
  <c r="AG171" i="12"/>
  <c r="AH171" i="12"/>
  <c r="AJ171" i="12" s="1"/>
  <c r="I544" i="8"/>
  <c r="AK48" i="12"/>
  <c r="AM48" i="12" s="1"/>
  <c r="S89" i="8"/>
  <c r="AL48" i="12"/>
  <c r="AN48" i="12" s="1"/>
  <c r="M382" i="8"/>
  <c r="K200" i="8"/>
  <c r="AH89" i="15"/>
  <c r="AJ89" i="15" s="1"/>
  <c r="AG89" i="15"/>
  <c r="S213" i="12"/>
  <c r="G254" i="8"/>
  <c r="F254" i="8"/>
  <c r="T213" i="12"/>
  <c r="AD213" i="12" s="1"/>
  <c r="AG22" i="15"/>
  <c r="AH22" i="15"/>
  <c r="AJ22" i="15" s="1"/>
  <c r="AL17" i="14"/>
  <c r="AN17" i="14" s="1"/>
  <c r="AK17" i="14"/>
  <c r="AM17" i="14" s="1"/>
  <c r="M345" i="8"/>
  <c r="AG82" i="15"/>
  <c r="AH82" i="15"/>
  <c r="AJ82" i="15" s="1"/>
  <c r="M204" i="8"/>
  <c r="O117" i="8"/>
  <c r="X76" i="12"/>
  <c r="W76" i="12"/>
  <c r="AA76" i="12" s="1"/>
  <c r="Q117" i="8"/>
  <c r="C213" i="8"/>
  <c r="R290" i="12"/>
  <c r="J331" i="8"/>
  <c r="P211" i="8"/>
  <c r="AG485" i="12"/>
  <c r="AI485" i="12" s="1"/>
  <c r="AH485" i="12"/>
  <c r="AJ485" i="12" s="1"/>
  <c r="R526" i="8"/>
  <c r="H372" i="8"/>
  <c r="R318" i="12"/>
  <c r="J359" i="8"/>
  <c r="K257" i="8"/>
  <c r="P336" i="8"/>
  <c r="U143" i="12"/>
  <c r="Y143" i="12" s="1"/>
  <c r="V143" i="12"/>
  <c r="Z143" i="12" s="1"/>
  <c r="N184" i="8"/>
  <c r="L184" i="8"/>
  <c r="H137" i="8"/>
  <c r="C460" i="8"/>
  <c r="V362" i="12"/>
  <c r="Z362" i="12" s="1"/>
  <c r="U362" i="12"/>
  <c r="Y362" i="12" s="1"/>
  <c r="L403" i="8"/>
  <c r="N403" i="8"/>
  <c r="P340" i="8"/>
  <c r="P545" i="8"/>
  <c r="U74" i="3"/>
  <c r="Y74" i="3" s="1"/>
  <c r="V74" i="3"/>
  <c r="Z74" i="3" s="1"/>
  <c r="T32" i="15"/>
  <c r="AD32" i="15" s="1"/>
  <c r="S32" i="15"/>
  <c r="AC32" i="15" s="1"/>
  <c r="AL38" i="3"/>
  <c r="AN38" i="3" s="1"/>
  <c r="AK38" i="3"/>
  <c r="AM38" i="3" s="1"/>
  <c r="J116" i="8"/>
  <c r="R75" i="12"/>
  <c r="H490" i="8"/>
  <c r="H466" i="8"/>
  <c r="K127" i="8"/>
  <c r="J246" i="8"/>
  <c r="R205" i="12"/>
  <c r="C427" i="8"/>
  <c r="C275" i="8"/>
  <c r="P219" i="8"/>
  <c r="G268" i="8"/>
  <c r="T227" i="12"/>
  <c r="AD227" i="12" s="1"/>
  <c r="F268" i="8"/>
  <c r="S227" i="12"/>
  <c r="AC227" i="12" s="1"/>
  <c r="T19" i="15"/>
  <c r="AD19" i="15" s="1"/>
  <c r="S19" i="15"/>
  <c r="AC19" i="15" s="1"/>
  <c r="AK389" i="12"/>
  <c r="AM389" i="12" s="1"/>
  <c r="S430" i="8"/>
  <c r="AL389" i="12"/>
  <c r="AN389" i="12" s="1"/>
  <c r="O322" i="8"/>
  <c r="X281" i="12"/>
  <c r="AB281" i="12" s="1"/>
  <c r="W281" i="12"/>
  <c r="AA281" i="12" s="1"/>
  <c r="Q322" i="8"/>
  <c r="G382" i="8"/>
  <c r="S341" i="12"/>
  <c r="AC341" i="12" s="1"/>
  <c r="F382" i="8"/>
  <c r="T341" i="12"/>
  <c r="AD341" i="12" s="1"/>
  <c r="P315" i="8"/>
  <c r="AK468" i="12"/>
  <c r="AM468" i="12" s="1"/>
  <c r="S509" i="8"/>
  <c r="AL468" i="12"/>
  <c r="AN468" i="12" s="1"/>
  <c r="AL67" i="15"/>
  <c r="AN67" i="15" s="1"/>
  <c r="AK67" i="15"/>
  <c r="AM67" i="15" s="1"/>
  <c r="R56" i="3"/>
  <c r="J332" i="8"/>
  <c r="R291" i="12"/>
  <c r="T50" i="15"/>
  <c r="AD50" i="15" s="1"/>
  <c r="S50" i="15"/>
  <c r="AC50" i="15" s="1"/>
  <c r="O316" i="8"/>
  <c r="X275" i="12"/>
  <c r="AB275" i="12" s="1"/>
  <c r="W275" i="12"/>
  <c r="AA275" i="12" s="1"/>
  <c r="Q316" i="8"/>
  <c r="P130" i="8"/>
  <c r="S7" i="13"/>
  <c r="T7" i="13"/>
  <c r="AD7" i="13" s="1"/>
  <c r="H48" i="8"/>
  <c r="AL19" i="14"/>
  <c r="AN19" i="14" s="1"/>
  <c r="AK19" i="14"/>
  <c r="AM19" i="14" s="1"/>
  <c r="AG88" i="15"/>
  <c r="AI88" i="15" s="1"/>
  <c r="AH88" i="15"/>
  <c r="AJ88" i="15" s="1"/>
  <c r="P398" i="8"/>
  <c r="D377" i="8"/>
  <c r="I225" i="8"/>
  <c r="V27" i="3"/>
  <c r="Z27" i="3" s="1"/>
  <c r="U27" i="3"/>
  <c r="Y27" i="3" s="1"/>
  <c r="V409" i="12"/>
  <c r="Z409" i="12" s="1"/>
  <c r="U409" i="12"/>
  <c r="Y409" i="12" s="1"/>
  <c r="N450" i="8"/>
  <c r="L450" i="8"/>
  <c r="M494" i="8"/>
  <c r="E403" i="8"/>
  <c r="AL40" i="3"/>
  <c r="AN40" i="3" s="1"/>
  <c r="AK40" i="3"/>
  <c r="AM40" i="3" s="1"/>
  <c r="D324" i="8"/>
  <c r="X93" i="3"/>
  <c r="W93" i="3"/>
  <c r="AA93" i="3" s="1"/>
  <c r="H475" i="8"/>
  <c r="X318" i="12"/>
  <c r="AB318" i="12" s="1"/>
  <c r="Q359" i="8"/>
  <c r="O359" i="8"/>
  <c r="W318" i="12"/>
  <c r="AA318" i="12" s="1"/>
  <c r="AL43" i="14"/>
  <c r="AN43" i="14" s="1"/>
  <c r="AK43" i="14"/>
  <c r="R25" i="3"/>
  <c r="C232" i="8"/>
  <c r="E527" i="8"/>
  <c r="P530" i="8"/>
  <c r="AH230" i="12"/>
  <c r="AJ230" i="12" s="1"/>
  <c r="AG230" i="12"/>
  <c r="R271" i="8"/>
  <c r="O363" i="8"/>
  <c r="W322" i="12"/>
  <c r="X322" i="12"/>
  <c r="AB322" i="12" s="1"/>
  <c r="Q363" i="8"/>
  <c r="U260" i="12"/>
  <c r="V260" i="12"/>
  <c r="Z260" i="12" s="1"/>
  <c r="N301" i="8"/>
  <c r="L301" i="8"/>
  <c r="C294" i="8"/>
  <c r="O135" i="8"/>
  <c r="Q135" i="8"/>
  <c r="W94" i="12"/>
  <c r="AA94" i="12" s="1"/>
  <c r="X94" i="12"/>
  <c r="T318" i="12"/>
  <c r="AD318" i="12" s="1"/>
  <c r="G359" i="8"/>
  <c r="F359" i="8"/>
  <c r="S318" i="12"/>
  <c r="H436" i="8"/>
  <c r="R34" i="13"/>
  <c r="U389" i="12"/>
  <c r="N430" i="8"/>
  <c r="V389" i="12"/>
  <c r="Z389" i="12" s="1"/>
  <c r="L430" i="8"/>
  <c r="C168" i="8"/>
  <c r="G340" i="8"/>
  <c r="F340" i="8"/>
  <c r="S299" i="12"/>
  <c r="AC299" i="12" s="1"/>
  <c r="T299" i="12"/>
  <c r="AD299" i="12" s="1"/>
  <c r="M261" i="8"/>
  <c r="E294" i="8"/>
  <c r="T135" i="12"/>
  <c r="AD135" i="12" s="1"/>
  <c r="S135" i="12"/>
  <c r="F176" i="8"/>
  <c r="G176" i="8"/>
  <c r="C487" i="8"/>
  <c r="AG386" i="12"/>
  <c r="R427" i="8"/>
  <c r="AH386" i="12"/>
  <c r="AJ386" i="12" s="1"/>
  <c r="AH380" i="12"/>
  <c r="AJ380" i="12" s="1"/>
  <c r="AG380" i="12"/>
  <c r="R421" i="8"/>
  <c r="D55" i="8"/>
  <c r="V351" i="12"/>
  <c r="Z351" i="12" s="1"/>
  <c r="U351" i="12"/>
  <c r="Y351" i="12" s="1"/>
  <c r="L392" i="8"/>
  <c r="N392" i="8"/>
  <c r="X19" i="15"/>
  <c r="AB19" i="15" s="1"/>
  <c r="W19" i="15"/>
  <c r="R305" i="12"/>
  <c r="J346" i="8"/>
  <c r="C68" i="8"/>
  <c r="D266" i="8"/>
  <c r="X38" i="12"/>
  <c r="AB38" i="12" s="1"/>
  <c r="Q79" i="8"/>
  <c r="O79" i="8"/>
  <c r="W38" i="12"/>
  <c r="AA38" i="12" s="1"/>
  <c r="R67" i="3"/>
  <c r="J381" i="8"/>
  <c r="R340" i="12"/>
  <c r="T69" i="15"/>
  <c r="AD69" i="15" s="1"/>
  <c r="S69" i="15"/>
  <c r="M131" i="8"/>
  <c r="AG31" i="12"/>
  <c r="AH31" i="12"/>
  <c r="AJ31" i="12" s="1"/>
  <c r="R72" i="8"/>
  <c r="AL102" i="12"/>
  <c r="AN102" i="12" s="1"/>
  <c r="AK102" i="12"/>
  <c r="AM102" i="12" s="1"/>
  <c r="S143" i="8"/>
  <c r="E330" i="8"/>
  <c r="V365" i="12"/>
  <c r="Z365" i="12" s="1"/>
  <c r="U365" i="12"/>
  <c r="Y365" i="12" s="1"/>
  <c r="L406" i="8"/>
  <c r="N406" i="8"/>
  <c r="C155" i="8"/>
  <c r="AH96" i="12"/>
  <c r="AJ96" i="12" s="1"/>
  <c r="AG96" i="12"/>
  <c r="R137" i="8"/>
  <c r="R458" i="8"/>
  <c r="AG417" i="12"/>
  <c r="AI417" i="12" s="1"/>
  <c r="AH417" i="12"/>
  <c r="AJ417" i="12" s="1"/>
  <c r="X37" i="14"/>
  <c r="AB37" i="14" s="1"/>
  <c r="W37" i="14"/>
  <c r="M543" i="8"/>
  <c r="AH20" i="12"/>
  <c r="AJ20" i="12" s="1"/>
  <c r="R61" i="8"/>
  <c r="AG20" i="12"/>
  <c r="AI20" i="12" s="1"/>
  <c r="D459" i="8"/>
  <c r="F51" i="8"/>
  <c r="G51" i="8"/>
  <c r="T10" i="12"/>
  <c r="AD10" i="12" s="1"/>
  <c r="S10" i="12"/>
  <c r="J138" i="8"/>
  <c r="R97" i="12"/>
  <c r="J243" i="8"/>
  <c r="R202" i="12"/>
  <c r="T283" i="12"/>
  <c r="AD283" i="12" s="1"/>
  <c r="S283" i="12"/>
  <c r="AC283" i="12" s="1"/>
  <c r="G324" i="8"/>
  <c r="F324" i="8"/>
  <c r="U96" i="12"/>
  <c r="Y96" i="12" s="1"/>
  <c r="L137" i="8"/>
  <c r="V96" i="12"/>
  <c r="Z96" i="12" s="1"/>
  <c r="N137" i="8"/>
  <c r="T79" i="3"/>
  <c r="AD79" i="3" s="1"/>
  <c r="S79" i="3"/>
  <c r="Q348" i="8"/>
  <c r="O348" i="8"/>
  <c r="W307" i="12"/>
  <c r="X307" i="12"/>
  <c r="AB307" i="12" s="1"/>
  <c r="I60" i="8"/>
  <c r="M425" i="8"/>
  <c r="I484" i="8"/>
  <c r="N381" i="8"/>
  <c r="L381" i="8"/>
  <c r="U340" i="12"/>
  <c r="Y340" i="12" s="1"/>
  <c r="V340" i="12"/>
  <c r="Z340" i="12" s="1"/>
  <c r="AK493" i="12"/>
  <c r="AL493" i="12"/>
  <c r="AN493" i="12" s="1"/>
  <c r="S534" i="8"/>
  <c r="K87" i="8"/>
  <c r="X14" i="14"/>
  <c r="W14" i="14"/>
  <c r="AA14" i="14" s="1"/>
  <c r="T380" i="12"/>
  <c r="AD380" i="12" s="1"/>
  <c r="S380" i="12"/>
  <c r="AC380" i="12" s="1"/>
  <c r="F421" i="8"/>
  <c r="G421" i="8"/>
  <c r="AG8" i="13"/>
  <c r="AI8" i="13" s="1"/>
  <c r="AH8" i="13"/>
  <c r="AJ8" i="13" s="1"/>
  <c r="N115" i="8"/>
  <c r="V74" i="12"/>
  <c r="U74" i="12"/>
  <c r="Y74" i="12" s="1"/>
  <c r="L115" i="8"/>
  <c r="U10" i="12"/>
  <c r="Y10" i="12" s="1"/>
  <c r="L51" i="8"/>
  <c r="V10" i="12"/>
  <c r="Z10" i="12" s="1"/>
  <c r="N51" i="8"/>
  <c r="S46" i="15"/>
  <c r="AC46" i="15" s="1"/>
  <c r="T46" i="15"/>
  <c r="AD46" i="15" s="1"/>
  <c r="S62" i="12"/>
  <c r="G103" i="8"/>
  <c r="F103" i="8"/>
  <c r="T62" i="12"/>
  <c r="AD62" i="12" s="1"/>
  <c r="K503" i="8"/>
  <c r="AK50" i="3"/>
  <c r="AM50" i="3" s="1"/>
  <c r="AL50" i="3"/>
  <c r="AN50" i="3" s="1"/>
  <c r="S44" i="15"/>
  <c r="AC44" i="15" s="1"/>
  <c r="T44" i="15"/>
  <c r="AD44" i="15" s="1"/>
  <c r="C249" i="8"/>
  <c r="K483" i="8"/>
  <c r="AG62" i="3"/>
  <c r="AI62" i="3" s="1"/>
  <c r="AH62" i="3"/>
  <c r="AJ62" i="3" s="1"/>
  <c r="AG7" i="14"/>
  <c r="AH7" i="14"/>
  <c r="AJ7" i="14" s="1"/>
  <c r="AH460" i="12"/>
  <c r="AJ460" i="12" s="1"/>
  <c r="R501" i="8"/>
  <c r="AG460" i="12"/>
  <c r="AI460" i="12" s="1"/>
  <c r="R324" i="12"/>
  <c r="J365" i="8"/>
  <c r="T76" i="3"/>
  <c r="AD76" i="3" s="1"/>
  <c r="S76" i="3"/>
  <c r="I531" i="8"/>
  <c r="D232" i="8"/>
  <c r="M116" i="8"/>
  <c r="H174" i="8"/>
  <c r="Q179" i="8"/>
  <c r="X138" i="12"/>
  <c r="AB138" i="12" s="1"/>
  <c r="O179" i="8"/>
  <c r="W138" i="12"/>
  <c r="AA138" i="12" s="1"/>
  <c r="R328" i="8"/>
  <c r="AG287" i="12"/>
  <c r="AI287" i="12" s="1"/>
  <c r="AH287" i="12"/>
  <c r="AJ287" i="12" s="1"/>
  <c r="S543" i="8"/>
  <c r="AL502" i="12"/>
  <c r="AN502" i="12" s="1"/>
  <c r="AK502" i="12"/>
  <c r="AM502" i="12" s="1"/>
  <c r="Q187" i="8"/>
  <c r="X146" i="12"/>
  <c r="O187" i="8"/>
  <c r="W146" i="12"/>
  <c r="AA146" i="12" s="1"/>
  <c r="U244" i="12"/>
  <c r="Y244" i="12" s="1"/>
  <c r="N285" i="8"/>
  <c r="V244" i="12"/>
  <c r="Z244" i="12" s="1"/>
  <c r="L285" i="8"/>
  <c r="D542" i="8"/>
  <c r="E159" i="8"/>
  <c r="I509" i="8"/>
  <c r="P291" i="8"/>
  <c r="AG81" i="12"/>
  <c r="R122" i="8"/>
  <c r="AH81" i="12"/>
  <c r="AJ81" i="12" s="1"/>
  <c r="U97" i="12"/>
  <c r="Y97" i="12" s="1"/>
  <c r="V97" i="12"/>
  <c r="Z97" i="12" s="1"/>
  <c r="L138" i="8"/>
  <c r="N138" i="8"/>
  <c r="D310" i="8"/>
  <c r="P265" i="8"/>
  <c r="S85" i="12"/>
  <c r="AC85" i="12" s="1"/>
  <c r="F126" i="8"/>
  <c r="T85" i="12"/>
  <c r="AD85" i="12" s="1"/>
  <c r="G126" i="8"/>
  <c r="AL60" i="12"/>
  <c r="AN60" i="12" s="1"/>
  <c r="S101" i="8"/>
  <c r="AK60" i="12"/>
  <c r="AM60" i="12" s="1"/>
  <c r="AH103" i="15"/>
  <c r="AJ103" i="15" s="1"/>
  <c r="AG103" i="15"/>
  <c r="M454" i="8"/>
  <c r="W258" i="12"/>
  <c r="O299" i="8"/>
  <c r="X258" i="12"/>
  <c r="AB258" i="12" s="1"/>
  <c r="Q299" i="8"/>
  <c r="D256" i="8"/>
  <c r="M302" i="8"/>
  <c r="G205" i="8"/>
  <c r="T164" i="12"/>
  <c r="AD164" i="12" s="1"/>
  <c r="S164" i="12"/>
  <c r="F205" i="8"/>
  <c r="W31" i="14"/>
  <c r="X31" i="14"/>
  <c r="AB31" i="14" s="1"/>
  <c r="E144" i="8"/>
  <c r="AH334" i="12"/>
  <c r="AJ334" i="12" s="1"/>
  <c r="R375" i="8"/>
  <c r="AG334" i="12"/>
  <c r="V66" i="3"/>
  <c r="Z66" i="3" s="1"/>
  <c r="U66" i="3"/>
  <c r="Y66" i="3" s="1"/>
  <c r="R80" i="8"/>
  <c r="AG39" i="12"/>
  <c r="AH39" i="12"/>
  <c r="AJ39" i="12" s="1"/>
  <c r="M341" i="8"/>
  <c r="I192" i="8"/>
  <c r="R208" i="12"/>
  <c r="J249" i="8"/>
  <c r="W38" i="14"/>
  <c r="X38" i="14"/>
  <c r="AB38" i="14" s="1"/>
  <c r="AH100" i="12"/>
  <c r="AJ100" i="12" s="1"/>
  <c r="AG100" i="12"/>
  <c r="R141" i="8"/>
  <c r="R355" i="8"/>
  <c r="AH314" i="12"/>
  <c r="AJ314" i="12" s="1"/>
  <c r="AG314" i="12"/>
  <c r="AI314" i="12" s="1"/>
  <c r="AL23" i="12"/>
  <c r="AN23" i="12" s="1"/>
  <c r="S64" i="8"/>
  <c r="AK23" i="12"/>
  <c r="AM23" i="12" s="1"/>
  <c r="D83" i="8"/>
  <c r="AK27" i="3"/>
  <c r="AM27" i="3" s="1"/>
  <c r="AL27" i="3"/>
  <c r="AN27" i="3" s="1"/>
  <c r="I452" i="8"/>
  <c r="C464" i="8"/>
  <c r="AK373" i="12"/>
  <c r="AM373" i="12" s="1"/>
  <c r="S414" i="8"/>
  <c r="AL373" i="12"/>
  <c r="AN373" i="12" s="1"/>
  <c r="S347" i="8"/>
  <c r="AL306" i="12"/>
  <c r="AN306" i="12" s="1"/>
  <c r="AK306" i="12"/>
  <c r="AM306" i="12" s="1"/>
  <c r="AH266" i="12"/>
  <c r="AJ266" i="12" s="1"/>
  <c r="AG266" i="12"/>
  <c r="R307" i="8"/>
  <c r="AK31" i="12"/>
  <c r="AM31" i="12" s="1"/>
  <c r="S72" i="8"/>
  <c r="AL31" i="12"/>
  <c r="AN31" i="12" s="1"/>
  <c r="P372" i="8"/>
  <c r="AL33" i="14"/>
  <c r="AN33" i="14" s="1"/>
  <c r="AK33" i="14"/>
  <c r="AM33" i="14" s="1"/>
  <c r="W30" i="3"/>
  <c r="AA30" i="3" s="1"/>
  <c r="X30" i="3"/>
  <c r="AB30" i="3" s="1"/>
  <c r="C152" i="8"/>
  <c r="C394" i="8"/>
  <c r="R209" i="12"/>
  <c r="J250" i="8"/>
  <c r="R295" i="8"/>
  <c r="AG254" i="12"/>
  <c r="AI254" i="12" s="1"/>
  <c r="AH254" i="12"/>
  <c r="AJ254" i="12" s="1"/>
  <c r="AH451" i="12"/>
  <c r="AJ451" i="12" s="1"/>
  <c r="AG451" i="12"/>
  <c r="R492" i="8"/>
  <c r="X340" i="12"/>
  <c r="AB340" i="12" s="1"/>
  <c r="Q381" i="8"/>
  <c r="W340" i="12"/>
  <c r="O381" i="8"/>
  <c r="M384" i="8"/>
  <c r="C54" i="8"/>
  <c r="F291" i="8"/>
  <c r="T250" i="12"/>
  <c r="AD250" i="12" s="1"/>
  <c r="G291" i="8"/>
  <c r="S250" i="12"/>
  <c r="H276" i="8"/>
  <c r="J529" i="8"/>
  <c r="R488" i="12"/>
  <c r="K157" i="8"/>
  <c r="M336" i="8"/>
  <c r="E304" i="8"/>
  <c r="J217" i="8"/>
  <c r="R176" i="12"/>
  <c r="X51" i="3"/>
  <c r="W51" i="3"/>
  <c r="AA51" i="3" s="1"/>
  <c r="I446" i="8"/>
  <c r="K48" i="8"/>
  <c r="N131" i="8"/>
  <c r="V90" i="12"/>
  <c r="Z90" i="12" s="1"/>
  <c r="U90" i="12"/>
  <c r="Y90" i="12" s="1"/>
  <c r="L131" i="8"/>
  <c r="V98" i="15"/>
  <c r="Z98" i="15" s="1"/>
  <c r="U98" i="15"/>
  <c r="Y98" i="15" s="1"/>
  <c r="AK34" i="13"/>
  <c r="AM34" i="13" s="1"/>
  <c r="AL34" i="13"/>
  <c r="AN34" i="13" s="1"/>
  <c r="M78" i="8"/>
  <c r="V80" i="3"/>
  <c r="Z80" i="3" s="1"/>
  <c r="U80" i="3"/>
  <c r="Y80" i="3" s="1"/>
  <c r="N294" i="8"/>
  <c r="V253" i="12"/>
  <c r="Z253" i="12" s="1"/>
  <c r="L294" i="8"/>
  <c r="U253" i="12"/>
  <c r="Y253" i="12" s="1"/>
  <c r="R223" i="12"/>
  <c r="J264" i="8"/>
  <c r="AL379" i="12"/>
  <c r="AN379" i="12" s="1"/>
  <c r="S420" i="8"/>
  <c r="AK379" i="12"/>
  <c r="AM379" i="12" s="1"/>
  <c r="AK19" i="15"/>
  <c r="AM19" i="15" s="1"/>
  <c r="AL19" i="15"/>
  <c r="AN19" i="15" s="1"/>
  <c r="C128" i="8"/>
  <c r="D325" i="8"/>
  <c r="V192" i="12"/>
  <c r="Z192" i="12" s="1"/>
  <c r="U192" i="12"/>
  <c r="Y192" i="12" s="1"/>
  <c r="L233" i="8"/>
  <c r="N233" i="8"/>
  <c r="AH362" i="12"/>
  <c r="AJ362" i="12" s="1"/>
  <c r="AG362" i="12"/>
  <c r="R403" i="8"/>
  <c r="L457" i="8"/>
  <c r="U416" i="12"/>
  <c r="Y416" i="12" s="1"/>
  <c r="V416" i="12"/>
  <c r="Z416" i="12" s="1"/>
  <c r="N457" i="8"/>
  <c r="AG441" i="12"/>
  <c r="AH441" i="12"/>
  <c r="AJ441" i="12" s="1"/>
  <c r="R482" i="8"/>
  <c r="O376" i="8"/>
  <c r="X335" i="12"/>
  <c r="AB335" i="12" s="1"/>
  <c r="Q376" i="8"/>
  <c r="W335" i="12"/>
  <c r="P428" i="8"/>
  <c r="V49" i="15"/>
  <c r="Z49" i="15" s="1"/>
  <c r="U49" i="15"/>
  <c r="Y49" i="15" s="1"/>
  <c r="D274" i="8"/>
  <c r="H209" i="8"/>
  <c r="H395" i="8"/>
  <c r="P473" i="8"/>
  <c r="E480" i="8"/>
  <c r="D478" i="8"/>
  <c r="S268" i="8"/>
  <c r="AK227" i="12"/>
  <c r="AM227" i="12" s="1"/>
  <c r="AL227" i="12"/>
  <c r="AN227" i="12" s="1"/>
  <c r="T67" i="15"/>
  <c r="AD67" i="15" s="1"/>
  <c r="S67" i="15"/>
  <c r="AC67" i="15" s="1"/>
  <c r="P528" i="8"/>
  <c r="C491" i="8"/>
  <c r="R143" i="8"/>
  <c r="AG102" i="12"/>
  <c r="AI102" i="12" s="1"/>
  <c r="AH102" i="12"/>
  <c r="AJ102" i="12" s="1"/>
  <c r="H165" i="8"/>
  <c r="K349" i="8"/>
  <c r="F481" i="8"/>
  <c r="G481" i="8"/>
  <c r="T440" i="12"/>
  <c r="AD440" i="12" s="1"/>
  <c r="S440" i="12"/>
  <c r="AC440" i="12" s="1"/>
  <c r="D500" i="8"/>
  <c r="E92" i="8"/>
  <c r="I164" i="8"/>
  <c r="P499" i="8"/>
  <c r="M63" i="8"/>
  <c r="K146" i="8"/>
  <c r="C55" i="8"/>
  <c r="J420" i="8"/>
  <c r="R379" i="12"/>
  <c r="T64" i="3"/>
  <c r="AD64" i="3" s="1"/>
  <c r="S64" i="3"/>
  <c r="AC64" i="3" s="1"/>
  <c r="H498" i="8"/>
  <c r="I512" i="8"/>
  <c r="H219" i="8"/>
  <c r="S83" i="12"/>
  <c r="T83" i="12"/>
  <c r="AD83" i="12" s="1"/>
  <c r="F124" i="8"/>
  <c r="G124" i="8"/>
  <c r="E306" i="8"/>
  <c r="W18" i="14"/>
  <c r="X18" i="14"/>
  <c r="AB18" i="14" s="1"/>
  <c r="K262" i="8"/>
  <c r="M226" i="8"/>
  <c r="E319" i="8"/>
  <c r="U75" i="3"/>
  <c r="Y75" i="3" s="1"/>
  <c r="V75" i="3"/>
  <c r="Z75" i="3" s="1"/>
  <c r="M522" i="8"/>
  <c r="S395" i="12"/>
  <c r="T395" i="12"/>
  <c r="AD395" i="12" s="1"/>
  <c r="G436" i="8"/>
  <c r="F436" i="8"/>
  <c r="AK320" i="12"/>
  <c r="AM320" i="12" s="1"/>
  <c r="AL320" i="12"/>
  <c r="AN320" i="12" s="1"/>
  <c r="S361" i="8"/>
  <c r="T103" i="15"/>
  <c r="AD103" i="15" s="1"/>
  <c r="S103" i="15"/>
  <c r="AC103" i="15" s="1"/>
  <c r="C403" i="8"/>
  <c r="F298" i="8"/>
  <c r="T257" i="12"/>
  <c r="AD257" i="12" s="1"/>
  <c r="S257" i="12"/>
  <c r="G298" i="8"/>
  <c r="Q127" i="8"/>
  <c r="O127" i="8"/>
  <c r="X86" i="12"/>
  <c r="AB86" i="12" s="1"/>
  <c r="W86" i="12"/>
  <c r="S88" i="15"/>
  <c r="AC88" i="15" s="1"/>
  <c r="T88" i="15"/>
  <c r="AD88" i="15" s="1"/>
  <c r="V371" i="12"/>
  <c r="Z371" i="12" s="1"/>
  <c r="L412" i="8"/>
  <c r="U371" i="12"/>
  <c r="Y371" i="12" s="1"/>
  <c r="N412" i="8"/>
  <c r="M492" i="8"/>
  <c r="AL84" i="15"/>
  <c r="AN84" i="15" s="1"/>
  <c r="AK84" i="15"/>
  <c r="AM84" i="15" s="1"/>
  <c r="V84" i="15"/>
  <c r="Z84" i="15" s="1"/>
  <c r="U84" i="15"/>
  <c r="Y84" i="15" s="1"/>
  <c r="D316" i="8"/>
  <c r="V488" i="12"/>
  <c r="L529" i="8"/>
  <c r="U488" i="12"/>
  <c r="Y488" i="12" s="1"/>
  <c r="N529" i="8"/>
  <c r="U165" i="12"/>
  <c r="N206" i="8"/>
  <c r="L206" i="8"/>
  <c r="V165" i="12"/>
  <c r="Z165" i="12" s="1"/>
  <c r="D228" i="8"/>
  <c r="R243" i="8"/>
  <c r="AH202" i="12"/>
  <c r="AJ202" i="12" s="1"/>
  <c r="AG202" i="12"/>
  <c r="AG328" i="12"/>
  <c r="R369" i="8"/>
  <c r="AH328" i="12"/>
  <c r="AJ328" i="12" s="1"/>
  <c r="T315" i="12"/>
  <c r="AD315" i="12" s="1"/>
  <c r="S315" i="12"/>
  <c r="AC315" i="12" s="1"/>
  <c r="F356" i="8"/>
  <c r="G356" i="8"/>
  <c r="L204" i="8"/>
  <c r="V163" i="12"/>
  <c r="Z163" i="12" s="1"/>
  <c r="N204" i="8"/>
  <c r="U163" i="12"/>
  <c r="Y163" i="12" s="1"/>
  <c r="P405" i="8"/>
  <c r="D398" i="8"/>
  <c r="R105" i="12"/>
  <c r="J146" i="8"/>
  <c r="AH425" i="12"/>
  <c r="AJ425" i="12" s="1"/>
  <c r="AG425" i="12"/>
  <c r="R466" i="8"/>
  <c r="AG294" i="12"/>
  <c r="AI294" i="12" s="1"/>
  <c r="AH294" i="12"/>
  <c r="AJ294" i="12" s="1"/>
  <c r="R335" i="8"/>
  <c r="D137" i="8"/>
  <c r="AG46" i="14"/>
  <c r="AH46" i="14"/>
  <c r="AJ46" i="14" s="1"/>
  <c r="R20" i="16"/>
  <c r="D550" i="8"/>
  <c r="S280" i="12"/>
  <c r="AC280" i="12" s="1"/>
  <c r="F321" i="8"/>
  <c r="T280" i="12"/>
  <c r="AD280" i="12" s="1"/>
  <c r="G321" i="8"/>
  <c r="H147" i="8"/>
  <c r="H307" i="8"/>
  <c r="K346" i="8"/>
  <c r="H469" i="8"/>
  <c r="M80" i="8"/>
  <c r="T265" i="12"/>
  <c r="AD265" i="12" s="1"/>
  <c r="F306" i="8"/>
  <c r="G306" i="8"/>
  <c r="S265" i="12"/>
  <c r="U51" i="15"/>
  <c r="Y51" i="15" s="1"/>
  <c r="V51" i="15"/>
  <c r="Z51" i="15" s="1"/>
  <c r="D213" i="8"/>
  <c r="AL252" i="12"/>
  <c r="AN252" i="12" s="1"/>
  <c r="S293" i="8"/>
  <c r="AK252" i="12"/>
  <c r="AM252" i="12" s="1"/>
  <c r="K340" i="8"/>
  <c r="D281" i="8"/>
  <c r="AK28" i="15"/>
  <c r="AM28" i="15" s="1"/>
  <c r="AL28" i="15"/>
  <c r="AN28" i="15" s="1"/>
  <c r="X507" i="12"/>
  <c r="AB507" i="12" s="1"/>
  <c r="W507" i="12"/>
  <c r="O548" i="8"/>
  <c r="Q548" i="8"/>
  <c r="S339" i="12"/>
  <c r="G380" i="8"/>
  <c r="T339" i="12"/>
  <c r="AD339" i="12" s="1"/>
  <c r="F380" i="8"/>
  <c r="H226" i="8"/>
  <c r="M383" i="8"/>
  <c r="V79" i="15"/>
  <c r="Z79" i="15" s="1"/>
  <c r="U79" i="15"/>
  <c r="M299" i="8"/>
  <c r="W41" i="3"/>
  <c r="AA41" i="3" s="1"/>
  <c r="X41" i="3"/>
  <c r="AB41" i="3" s="1"/>
  <c r="X35" i="15"/>
  <c r="AB35" i="15" s="1"/>
  <c r="W35" i="15"/>
  <c r="J354" i="8"/>
  <c r="R313" i="12"/>
  <c r="AK143" i="12"/>
  <c r="AM143" i="12" s="1"/>
  <c r="S184" i="8"/>
  <c r="AL143" i="12"/>
  <c r="AN143" i="12" s="1"/>
  <c r="AL21" i="14"/>
  <c r="AN21" i="14" s="1"/>
  <c r="AK21" i="14"/>
  <c r="AM21" i="14" s="1"/>
  <c r="H98" i="8"/>
  <c r="D368" i="8"/>
  <c r="U40" i="3"/>
  <c r="Y40" i="3" s="1"/>
  <c r="V40" i="3"/>
  <c r="Z40" i="3" s="1"/>
  <c r="C441" i="8"/>
  <c r="U18" i="14"/>
  <c r="V18" i="14"/>
  <c r="Z18" i="14" s="1"/>
  <c r="R41" i="14"/>
  <c r="V446" i="12"/>
  <c r="Z446" i="12" s="1"/>
  <c r="U446" i="12"/>
  <c r="Y446" i="12" s="1"/>
  <c r="N487" i="8"/>
  <c r="L487" i="8"/>
  <c r="C234" i="8"/>
  <c r="R332" i="12"/>
  <c r="J373" i="8"/>
  <c r="AG137" i="12"/>
  <c r="AH137" i="12"/>
  <c r="AJ137" i="12" s="1"/>
  <c r="R178" i="8"/>
  <c r="V252" i="12"/>
  <c r="Z252" i="12" s="1"/>
  <c r="U252" i="12"/>
  <c r="Y252" i="12" s="1"/>
  <c r="L293" i="8"/>
  <c r="N293" i="8"/>
  <c r="J300" i="8"/>
  <c r="R259" i="12"/>
  <c r="E361" i="8"/>
  <c r="R536" i="8"/>
  <c r="AH495" i="12"/>
  <c r="AJ495" i="12" s="1"/>
  <c r="AG495" i="12"/>
  <c r="N145" i="8"/>
  <c r="L145" i="8"/>
  <c r="V104" i="12"/>
  <c r="Z104" i="12" s="1"/>
  <c r="U104" i="12"/>
  <c r="O309" i="8"/>
  <c r="Q309" i="8"/>
  <c r="X268" i="12"/>
  <c r="AB268" i="12" s="1"/>
  <c r="W268" i="12"/>
  <c r="AA268" i="12" s="1"/>
  <c r="R31" i="3"/>
  <c r="E542" i="8"/>
  <c r="W39" i="15"/>
  <c r="AA39" i="15" s="1"/>
  <c r="X39" i="15"/>
  <c r="W97" i="15"/>
  <c r="AA97" i="15" s="1"/>
  <c r="X97" i="15"/>
  <c r="AB97" i="15" s="1"/>
  <c r="D125" i="8"/>
  <c r="W9" i="3"/>
  <c r="X9" i="3"/>
  <c r="AB9" i="3" s="1"/>
  <c r="D222" i="8"/>
  <c r="AK83" i="3"/>
  <c r="AM83" i="3" s="1"/>
  <c r="AL83" i="3"/>
  <c r="AN83" i="3" s="1"/>
  <c r="J338" i="8"/>
  <c r="R297" i="12"/>
  <c r="M359" i="8"/>
  <c r="X36" i="12"/>
  <c r="AB36" i="12" s="1"/>
  <c r="W36" i="12"/>
  <c r="AA36" i="12" s="1"/>
  <c r="Q77" i="8"/>
  <c r="O77" i="8"/>
  <c r="K247" i="8"/>
  <c r="AK324" i="12"/>
  <c r="S365" i="8"/>
  <c r="AL324" i="12"/>
  <c r="AN324" i="12" s="1"/>
  <c r="K440" i="8"/>
  <c r="R499" i="8"/>
  <c r="AG458" i="12"/>
  <c r="AH458" i="12"/>
  <c r="AJ458" i="12" s="1"/>
  <c r="R393" i="8"/>
  <c r="AG352" i="12"/>
  <c r="AI352" i="12" s="1"/>
  <c r="AH352" i="12"/>
  <c r="AJ352" i="12" s="1"/>
  <c r="K187" i="8"/>
  <c r="I271" i="8"/>
  <c r="V301" i="12"/>
  <c r="Z301" i="12" s="1"/>
  <c r="N342" i="8"/>
  <c r="L342" i="8"/>
  <c r="U301" i="12"/>
  <c r="Y301" i="12" s="1"/>
  <c r="H337" i="8"/>
  <c r="J279" i="8"/>
  <c r="R238" i="12"/>
  <c r="AL181" i="12"/>
  <c r="AN181" i="12" s="1"/>
  <c r="S222" i="8"/>
  <c r="AK181" i="12"/>
  <c r="AM181" i="12" s="1"/>
  <c r="H179" i="8"/>
  <c r="P53" i="8"/>
  <c r="S195" i="12"/>
  <c r="F236" i="8"/>
  <c r="T195" i="12"/>
  <c r="AD195" i="12" s="1"/>
  <c r="G236" i="8"/>
  <c r="AL473" i="12"/>
  <c r="AN473" i="12" s="1"/>
  <c r="AK473" i="12"/>
  <c r="AM473" i="12" s="1"/>
  <c r="S514" i="8"/>
  <c r="H96" i="8"/>
  <c r="AL72" i="15"/>
  <c r="AN72" i="15" s="1"/>
  <c r="AK72" i="15"/>
  <c r="AM72" i="15" s="1"/>
  <c r="M346" i="8"/>
  <c r="O391" i="8"/>
  <c r="X350" i="12"/>
  <c r="AB350" i="12" s="1"/>
  <c r="W350" i="12"/>
  <c r="Q391" i="8"/>
  <c r="C428" i="8"/>
  <c r="AH112" i="12"/>
  <c r="AJ112" i="12" s="1"/>
  <c r="AG112" i="12"/>
  <c r="AI112" i="12" s="1"/>
  <c r="R153" i="8"/>
  <c r="M262" i="8"/>
  <c r="U12" i="3"/>
  <c r="Y12" i="3" s="1"/>
  <c r="V12" i="3"/>
  <c r="Z12" i="3" s="1"/>
  <c r="Q166" i="8"/>
  <c r="X125" i="12"/>
  <c r="AB125" i="12" s="1"/>
  <c r="O166" i="8"/>
  <c r="W125" i="12"/>
  <c r="M447" i="8"/>
  <c r="D392" i="8"/>
  <c r="Q251" i="8"/>
  <c r="W210" i="12"/>
  <c r="AA210" i="12" s="1"/>
  <c r="O251" i="8"/>
  <c r="X210" i="12"/>
  <c r="E282" i="8"/>
  <c r="R20" i="14"/>
  <c r="V21" i="13"/>
  <c r="Z21" i="13" s="1"/>
  <c r="U21" i="13"/>
  <c r="Y21" i="13" s="1"/>
  <c r="T66" i="15"/>
  <c r="AD66" i="15" s="1"/>
  <c r="S66" i="15"/>
  <c r="AC66" i="15" s="1"/>
  <c r="V34" i="15"/>
  <c r="Z34" i="15" s="1"/>
  <c r="U34" i="15"/>
  <c r="Y34" i="15" s="1"/>
  <c r="E465" i="8"/>
  <c r="S322" i="8"/>
  <c r="AK281" i="12"/>
  <c r="AM281" i="12" s="1"/>
  <c r="AL281" i="12"/>
  <c r="AN281" i="12" s="1"/>
  <c r="X365" i="12"/>
  <c r="W365" i="12"/>
  <c r="AA365" i="12" s="1"/>
  <c r="O406" i="8"/>
  <c r="Q406" i="8"/>
  <c r="X14" i="16"/>
  <c r="W14" i="16"/>
  <c r="AA14" i="16" s="1"/>
  <c r="AG21" i="13"/>
  <c r="AI21" i="13" s="1"/>
  <c r="AH21" i="13"/>
  <c r="AJ21" i="13" s="1"/>
  <c r="J207" i="8"/>
  <c r="R166" i="12"/>
  <c r="P434" i="8"/>
  <c r="S35" i="13"/>
  <c r="T35" i="13"/>
  <c r="AD35" i="13" s="1"/>
  <c r="V95" i="15"/>
  <c r="Z95" i="15" s="1"/>
  <c r="U95" i="15"/>
  <c r="Y95" i="15" s="1"/>
  <c r="W22" i="15"/>
  <c r="AA22" i="15" s="1"/>
  <c r="X22" i="15"/>
  <c r="E528" i="8"/>
  <c r="I53" i="8"/>
  <c r="W287" i="12"/>
  <c r="AA287" i="12" s="1"/>
  <c r="X287" i="12"/>
  <c r="Q328" i="8"/>
  <c r="O328" i="8"/>
  <c r="V384" i="12"/>
  <c r="Z384" i="12" s="1"/>
  <c r="U384" i="12"/>
  <c r="Y384" i="12" s="1"/>
  <c r="L425" i="8"/>
  <c r="N425" i="8"/>
  <c r="W425" i="12"/>
  <c r="AA425" i="12" s="1"/>
  <c r="Q466" i="8"/>
  <c r="O466" i="8"/>
  <c r="X425" i="12"/>
  <c r="AB425" i="12" s="1"/>
  <c r="I59" i="8"/>
  <c r="AK15" i="15"/>
  <c r="AM15" i="15" s="1"/>
  <c r="AL15" i="15"/>
  <c r="AN15" i="15" s="1"/>
  <c r="C476" i="8"/>
  <c r="K425" i="8"/>
  <c r="S206" i="8"/>
  <c r="AL165" i="12"/>
  <c r="AN165" i="12" s="1"/>
  <c r="AK165" i="12"/>
  <c r="AM165" i="12" s="1"/>
  <c r="E328" i="8"/>
  <c r="R19" i="13"/>
  <c r="O267" i="8"/>
  <c r="Q267" i="8"/>
  <c r="X226" i="12"/>
  <c r="AB226" i="12" s="1"/>
  <c r="W226" i="12"/>
  <c r="D237" i="8"/>
  <c r="R484" i="8"/>
  <c r="AG443" i="12"/>
  <c r="AH443" i="12"/>
  <c r="AJ443" i="12" s="1"/>
  <c r="AL83" i="12"/>
  <c r="AN83" i="12" s="1"/>
  <c r="AK83" i="12"/>
  <c r="AM83" i="12" s="1"/>
  <c r="S124" i="8"/>
  <c r="C226" i="8"/>
  <c r="J410" i="8"/>
  <c r="R369" i="12"/>
  <c r="K115" i="8"/>
  <c r="AK39" i="3"/>
  <c r="AM39" i="3" s="1"/>
  <c r="AL39" i="3"/>
  <c r="AN39" i="3" s="1"/>
  <c r="C95" i="8"/>
  <c r="E151" i="8"/>
  <c r="AK8" i="16"/>
  <c r="AL8" i="16"/>
  <c r="AN8" i="16" s="1"/>
  <c r="L163" i="8"/>
  <c r="N163" i="8"/>
  <c r="V122" i="12"/>
  <c r="Z122" i="12" s="1"/>
  <c r="U122" i="12"/>
  <c r="E358" i="8"/>
  <c r="I126" i="8"/>
  <c r="AG35" i="12"/>
  <c r="AH35" i="12"/>
  <c r="AJ35" i="12" s="1"/>
  <c r="R76" i="8"/>
  <c r="V26" i="14"/>
  <c r="Z26" i="14" s="1"/>
  <c r="U26" i="14"/>
  <c r="Y26" i="14" s="1"/>
  <c r="S395" i="8"/>
  <c r="AL354" i="12"/>
  <c r="AN354" i="12" s="1"/>
  <c r="AK354" i="12"/>
  <c r="AM354" i="12" s="1"/>
  <c r="AH50" i="12"/>
  <c r="AJ50" i="12" s="1"/>
  <c r="AG50" i="12"/>
  <c r="AI50" i="12" s="1"/>
  <c r="R91" i="8"/>
  <c r="P480" i="8"/>
  <c r="M482" i="8"/>
  <c r="P391" i="8"/>
  <c r="K398" i="8"/>
  <c r="E430" i="8"/>
  <c r="R32" i="3"/>
  <c r="AH100" i="15"/>
  <c r="AJ100" i="15" s="1"/>
  <c r="AG100" i="15"/>
  <c r="K275" i="8"/>
  <c r="K489" i="8"/>
  <c r="R31" i="13"/>
  <c r="U154" i="12"/>
  <c r="Y154" i="12" s="1"/>
  <c r="N195" i="8"/>
  <c r="L195" i="8"/>
  <c r="V154" i="12"/>
  <c r="Z154" i="12" s="1"/>
  <c r="M541" i="8"/>
  <c r="C449" i="8"/>
  <c r="AL261" i="12"/>
  <c r="AN261" i="12" s="1"/>
  <c r="S302" i="8"/>
  <c r="AK261" i="12"/>
  <c r="AM261" i="12" s="1"/>
  <c r="C121" i="8"/>
  <c r="P183" i="8"/>
  <c r="AH408" i="12"/>
  <c r="AJ408" i="12" s="1"/>
  <c r="R449" i="8"/>
  <c r="AG408" i="12"/>
  <c r="AI408" i="12" s="1"/>
  <c r="C259" i="8"/>
  <c r="C233" i="8"/>
  <c r="D508" i="8"/>
  <c r="I514" i="8"/>
  <c r="I349" i="8"/>
  <c r="R13" i="15"/>
  <c r="AK366" i="12"/>
  <c r="AM366" i="12" s="1"/>
  <c r="AL366" i="12"/>
  <c r="AN366" i="12" s="1"/>
  <c r="S407" i="8"/>
  <c r="E235" i="8"/>
  <c r="U41" i="3"/>
  <c r="Y41" i="3" s="1"/>
  <c r="V41" i="3"/>
  <c r="Z41" i="3" s="1"/>
  <c r="I466" i="8"/>
  <c r="R116" i="8"/>
  <c r="AG75" i="12"/>
  <c r="AH75" i="12"/>
  <c r="AJ75" i="12" s="1"/>
  <c r="I112" i="8"/>
  <c r="R25" i="12"/>
  <c r="J66" i="8"/>
  <c r="P460" i="8"/>
  <c r="V31" i="14"/>
  <c r="Z31" i="14" s="1"/>
  <c r="U31" i="14"/>
  <c r="D447" i="8"/>
  <c r="Q442" i="8"/>
  <c r="O442" i="8"/>
  <c r="X401" i="12"/>
  <c r="AB401" i="12" s="1"/>
  <c r="W401" i="12"/>
  <c r="AA401" i="12" s="1"/>
  <c r="T39" i="15"/>
  <c r="AD39" i="15" s="1"/>
  <c r="S39" i="15"/>
  <c r="R213" i="12"/>
  <c r="J254" i="8"/>
  <c r="P178" i="8"/>
  <c r="Q58" i="8"/>
  <c r="O58" i="8"/>
  <c r="X17" i="12"/>
  <c r="AB17" i="12" s="1"/>
  <c r="W17" i="12"/>
  <c r="J260" i="8"/>
  <c r="R219" i="12"/>
  <c r="H297" i="8"/>
  <c r="N465" i="8"/>
  <c r="U424" i="12"/>
  <c r="Y424" i="12" s="1"/>
  <c r="L465" i="8"/>
  <c r="V424" i="12"/>
  <c r="Z424" i="12" s="1"/>
  <c r="S317" i="8"/>
  <c r="AL276" i="12"/>
  <c r="AN276" i="12" s="1"/>
  <c r="AK276" i="12"/>
  <c r="AK434" i="12"/>
  <c r="AM434" i="12" s="1"/>
  <c r="AL434" i="12"/>
  <c r="AN434" i="12" s="1"/>
  <c r="S475" i="8"/>
  <c r="M161" i="8"/>
  <c r="AL73" i="12"/>
  <c r="AN73" i="12" s="1"/>
  <c r="AK73" i="12"/>
  <c r="AM73" i="12" s="1"/>
  <c r="S114" i="8"/>
  <c r="F247" i="8"/>
  <c r="S206" i="12"/>
  <c r="T206" i="12"/>
  <c r="AD206" i="12" s="1"/>
  <c r="G247" i="8"/>
  <c r="M179" i="8"/>
  <c r="H418" i="8"/>
  <c r="K345" i="8"/>
  <c r="D179" i="8"/>
  <c r="P366" i="8"/>
  <c r="S45" i="15"/>
  <c r="T45" i="15"/>
  <c r="AD45" i="15" s="1"/>
  <c r="K375" i="8"/>
  <c r="N461" i="8"/>
  <c r="L461" i="8"/>
  <c r="U420" i="12"/>
  <c r="Y420" i="12" s="1"/>
  <c r="V420" i="12"/>
  <c r="Z420" i="12" s="1"/>
  <c r="E303" i="8"/>
  <c r="L209" i="8"/>
  <c r="V168" i="12"/>
  <c r="Z168" i="12" s="1"/>
  <c r="N209" i="8"/>
  <c r="U168" i="12"/>
  <c r="Y168" i="12" s="1"/>
  <c r="J519" i="8"/>
  <c r="R478" i="12"/>
  <c r="R392" i="12"/>
  <c r="J433" i="8"/>
  <c r="R63" i="15"/>
  <c r="P101" i="8"/>
  <c r="J449" i="8"/>
  <c r="R408" i="12"/>
  <c r="D134" i="8"/>
  <c r="M181" i="8"/>
  <c r="H448" i="8"/>
  <c r="S468" i="12"/>
  <c r="AC468" i="12" s="1"/>
  <c r="F509" i="8"/>
  <c r="T468" i="12"/>
  <c r="AD468" i="12" s="1"/>
  <c r="G509" i="8"/>
  <c r="K266" i="8"/>
  <c r="V89" i="3"/>
  <c r="Z89" i="3" s="1"/>
  <c r="U89" i="3"/>
  <c r="Y89" i="3" s="1"/>
  <c r="AH197" i="12"/>
  <c r="AJ197" i="12" s="1"/>
  <c r="AG197" i="12"/>
  <c r="AI197" i="12" s="1"/>
  <c r="R238" i="8"/>
  <c r="H323" i="8"/>
  <c r="S248" i="12"/>
  <c r="G289" i="8"/>
  <c r="F289" i="8"/>
  <c r="T248" i="12"/>
  <c r="AD248" i="12" s="1"/>
  <c r="F153" i="8"/>
  <c r="S112" i="12"/>
  <c r="AC112" i="12" s="1"/>
  <c r="G153" i="8"/>
  <c r="T112" i="12"/>
  <c r="AD112" i="12" s="1"/>
  <c r="X265" i="12"/>
  <c r="O306" i="8"/>
  <c r="W265" i="12"/>
  <c r="AA265" i="12" s="1"/>
  <c r="Q306" i="8"/>
  <c r="S117" i="12"/>
  <c r="F158" i="8"/>
  <c r="T117" i="12"/>
  <c r="AD117" i="12" s="1"/>
  <c r="G158" i="8"/>
  <c r="I362" i="8"/>
  <c r="S326" i="8"/>
  <c r="AK285" i="12"/>
  <c r="AM285" i="12" s="1"/>
  <c r="AL285" i="12"/>
  <c r="AN285" i="12" s="1"/>
  <c r="I503" i="8"/>
  <c r="R278" i="12"/>
  <c r="J319" i="8"/>
  <c r="T8" i="12"/>
  <c r="AD8" i="12" s="1"/>
  <c r="S8" i="12"/>
  <c r="G49" i="8"/>
  <c r="F49" i="8"/>
  <c r="AL21" i="12"/>
  <c r="AN21" i="12" s="1"/>
  <c r="S62" i="8"/>
  <c r="AK21" i="12"/>
  <c r="AM21" i="12" s="1"/>
  <c r="K284" i="8"/>
  <c r="P334" i="8"/>
  <c r="AK166" i="12"/>
  <c r="AM166" i="12" s="1"/>
  <c r="AL166" i="12"/>
  <c r="AN166" i="12" s="1"/>
  <c r="S207" i="8"/>
  <c r="R24" i="3"/>
  <c r="K551" i="8"/>
  <c r="I138" i="8"/>
  <c r="Q152" i="8"/>
  <c r="O152" i="8"/>
  <c r="X111" i="12"/>
  <c r="AB111" i="12" s="1"/>
  <c r="W111" i="12"/>
  <c r="R15" i="12"/>
  <c r="J56" i="8"/>
  <c r="G235" i="8"/>
  <c r="F235" i="8"/>
  <c r="T194" i="12"/>
  <c r="AD194" i="12" s="1"/>
  <c r="S194" i="12"/>
  <c r="AC194" i="12" s="1"/>
  <c r="J313" i="8"/>
  <c r="R272" i="12"/>
  <c r="D416" i="8"/>
  <c r="AK46" i="3"/>
  <c r="AM46" i="3" s="1"/>
  <c r="AL46" i="3"/>
  <c r="AN46" i="3" s="1"/>
  <c r="I445" i="8"/>
  <c r="C514" i="8"/>
  <c r="V221" i="12"/>
  <c r="Z221" i="12" s="1"/>
  <c r="L262" i="8"/>
  <c r="N262" i="8"/>
  <c r="U221" i="12"/>
  <c r="Y221" i="12" s="1"/>
  <c r="H342" i="8"/>
  <c r="M156" i="8"/>
  <c r="AH189" i="12"/>
  <c r="AJ189" i="12" s="1"/>
  <c r="AG189" i="12"/>
  <c r="R230" i="8"/>
  <c r="N187" i="8"/>
  <c r="V146" i="12"/>
  <c r="Z146" i="12" s="1"/>
  <c r="U146" i="12"/>
  <c r="Y146" i="12" s="1"/>
  <c r="L187" i="8"/>
  <c r="E67" i="8"/>
  <c r="Q78" i="8"/>
  <c r="X37" i="12"/>
  <c r="AB37" i="12" s="1"/>
  <c r="O78" i="8"/>
  <c r="W37" i="12"/>
  <c r="P79" i="8"/>
  <c r="D284" i="8"/>
  <c r="Q550" i="8"/>
  <c r="O550" i="8"/>
  <c r="W509" i="12"/>
  <c r="AA509" i="12" s="1"/>
  <c r="X509" i="12"/>
  <c r="AB509" i="12" s="1"/>
  <c r="P295" i="8"/>
  <c r="F214" i="8"/>
  <c r="T173" i="12"/>
  <c r="AD173" i="12" s="1"/>
  <c r="S173" i="12"/>
  <c r="AC173" i="12" s="1"/>
  <c r="G214" i="8"/>
  <c r="D431" i="8"/>
  <c r="I166" i="8"/>
  <c r="W61" i="15"/>
  <c r="AA61" i="15" s="1"/>
  <c r="X61" i="15"/>
  <c r="AB61" i="15" s="1"/>
  <c r="P151" i="8"/>
  <c r="O336" i="8"/>
  <c r="Q336" i="8"/>
  <c r="X295" i="12"/>
  <c r="AB295" i="12" s="1"/>
  <c r="W295" i="12"/>
  <c r="AA295" i="12" s="1"/>
  <c r="K448" i="8"/>
  <c r="O432" i="8"/>
  <c r="Q432" i="8"/>
  <c r="W391" i="12"/>
  <c r="AA391" i="12" s="1"/>
  <c r="X391" i="12"/>
  <c r="M294" i="8"/>
  <c r="C344" i="8"/>
  <c r="P281" i="8"/>
  <c r="D383" i="8"/>
  <c r="K536" i="8"/>
  <c r="P137" i="8"/>
  <c r="F145" i="8"/>
  <c r="T104" i="12"/>
  <c r="AD104" i="12" s="1"/>
  <c r="S104" i="12"/>
  <c r="G145" i="8"/>
  <c r="AL25" i="16"/>
  <c r="AN25" i="16" s="1"/>
  <c r="AK25" i="16"/>
  <c r="AM25" i="16" s="1"/>
  <c r="K487" i="8"/>
  <c r="C498" i="8"/>
  <c r="J475" i="8"/>
  <c r="R434" i="12"/>
  <c r="R486" i="8"/>
  <c r="AG445" i="12"/>
  <c r="AH445" i="12"/>
  <c r="AJ445" i="12" s="1"/>
  <c r="S24" i="16"/>
  <c r="T24" i="16"/>
  <c r="AD24" i="16" s="1"/>
  <c r="R71" i="15"/>
  <c r="X7" i="14"/>
  <c r="AB7" i="14" s="1"/>
  <c r="W7" i="14"/>
  <c r="U183" i="12"/>
  <c r="Y183" i="12" s="1"/>
  <c r="L224" i="8"/>
  <c r="V183" i="12"/>
  <c r="Z183" i="12" s="1"/>
  <c r="N224" i="8"/>
  <c r="I121" i="8"/>
  <c r="S88" i="3"/>
  <c r="T88" i="3"/>
  <c r="AD88" i="3" s="1"/>
  <c r="AG32" i="15"/>
  <c r="AH32" i="15"/>
  <c r="AJ32" i="15" s="1"/>
  <c r="N475" i="8"/>
  <c r="L475" i="8"/>
  <c r="V434" i="12"/>
  <c r="Z434" i="12" s="1"/>
  <c r="U434" i="12"/>
  <c r="Y434" i="12" s="1"/>
  <c r="P292" i="8"/>
  <c r="D530" i="8"/>
  <c r="H494" i="8"/>
  <c r="R132" i="8"/>
  <c r="AG91" i="12"/>
  <c r="AH91" i="12"/>
  <c r="AJ91" i="12" s="1"/>
  <c r="U54" i="15"/>
  <c r="Y54" i="15" s="1"/>
  <c r="V54" i="15"/>
  <c r="Z54" i="15" s="1"/>
  <c r="R47" i="15"/>
  <c r="H426" i="8"/>
  <c r="I435" i="8"/>
  <c r="V61" i="3"/>
  <c r="U61" i="3"/>
  <c r="Y61" i="3" s="1"/>
  <c r="T24" i="15"/>
  <c r="AD24" i="15" s="1"/>
  <c r="S24" i="15"/>
  <c r="K518" i="8"/>
  <c r="P83" i="8"/>
  <c r="D100" i="8"/>
  <c r="T30" i="3"/>
  <c r="AD30" i="3" s="1"/>
  <c r="S30" i="3"/>
  <c r="AC30" i="3" s="1"/>
  <c r="M231" i="8"/>
  <c r="K178" i="8"/>
  <c r="AL102" i="3"/>
  <c r="AN102" i="3" s="1"/>
  <c r="AK102" i="3"/>
  <c r="AM102" i="3" s="1"/>
  <c r="E399" i="8"/>
  <c r="F444" i="8"/>
  <c r="G444" i="8"/>
  <c r="S403" i="12"/>
  <c r="AC403" i="12" s="1"/>
  <c r="T403" i="12"/>
  <c r="AD403" i="12" s="1"/>
  <c r="AK53" i="3"/>
  <c r="AM53" i="3" s="1"/>
  <c r="AL53" i="3"/>
  <c r="AN53" i="3" s="1"/>
  <c r="D393" i="8"/>
  <c r="AG177" i="12"/>
  <c r="R218" i="8"/>
  <c r="AH177" i="12"/>
  <c r="AJ177" i="12" s="1"/>
  <c r="C335" i="8"/>
  <c r="R276" i="12"/>
  <c r="J317" i="8"/>
  <c r="I457" i="8"/>
  <c r="K323" i="8"/>
  <c r="F405" i="8"/>
  <c r="T364" i="12"/>
  <c r="AD364" i="12" s="1"/>
  <c r="S364" i="12"/>
  <c r="AC364" i="12" s="1"/>
  <c r="G405" i="8"/>
  <c r="H78" i="8"/>
  <c r="U412" i="12"/>
  <c r="Y412" i="12" s="1"/>
  <c r="V412" i="12"/>
  <c r="Z412" i="12" s="1"/>
  <c r="N453" i="8"/>
  <c r="L453" i="8"/>
  <c r="X233" i="12"/>
  <c r="AB233" i="12" s="1"/>
  <c r="Q274" i="8"/>
  <c r="W233" i="12"/>
  <c r="O274" i="8"/>
  <c r="AK18" i="13"/>
  <c r="AM18" i="13" s="1"/>
  <c r="AL18" i="13"/>
  <c r="AN18" i="13" s="1"/>
  <c r="AK388" i="12"/>
  <c r="AM388" i="12" s="1"/>
  <c r="AL388" i="12"/>
  <c r="AN388" i="12" s="1"/>
  <c r="S429" i="8"/>
  <c r="H85" i="8"/>
  <c r="J281" i="8"/>
  <c r="R240" i="12"/>
  <c r="E429" i="8"/>
  <c r="E165" i="8"/>
  <c r="W332" i="12"/>
  <c r="X332" i="12"/>
  <c r="AB332" i="12" s="1"/>
  <c r="O373" i="8"/>
  <c r="Q373" i="8"/>
  <c r="U27" i="15"/>
  <c r="Y27" i="15" s="1"/>
  <c r="V27" i="15"/>
  <c r="Z27" i="15" s="1"/>
  <c r="S61" i="15"/>
  <c r="T61" i="15"/>
  <c r="AD61" i="15" s="1"/>
  <c r="H180" i="8"/>
  <c r="P201" i="8"/>
  <c r="O253" i="8"/>
  <c r="Q253" i="8"/>
  <c r="X212" i="12"/>
  <c r="AB212" i="12" s="1"/>
  <c r="W212" i="12"/>
  <c r="AA212" i="12" s="1"/>
  <c r="E494" i="8"/>
  <c r="AH40" i="3"/>
  <c r="AJ40" i="3" s="1"/>
  <c r="AG40" i="3"/>
  <c r="AH95" i="15"/>
  <c r="AJ95" i="15" s="1"/>
  <c r="AG95" i="15"/>
  <c r="J97" i="8"/>
  <c r="R56" i="12"/>
  <c r="I223" i="8"/>
  <c r="R431" i="12"/>
  <c r="J472" i="8"/>
  <c r="P158" i="8"/>
  <c r="I94" i="8"/>
  <c r="G183" i="8"/>
  <c r="T142" i="12"/>
  <c r="AD142" i="12" s="1"/>
  <c r="S142" i="12"/>
  <c r="F183" i="8"/>
  <c r="T19" i="13"/>
  <c r="AD19" i="13" s="1"/>
  <c r="S19" i="13"/>
  <c r="C350" i="8"/>
  <c r="AL32" i="15"/>
  <c r="AN32" i="15" s="1"/>
  <c r="AK32" i="15"/>
  <c r="AM32" i="15" s="1"/>
  <c r="M318" i="8"/>
  <c r="M417" i="8"/>
  <c r="K542" i="8"/>
  <c r="N100" i="8"/>
  <c r="U59" i="12"/>
  <c r="Y59" i="12" s="1"/>
  <c r="L100" i="8"/>
  <c r="V59" i="12"/>
  <c r="Z59" i="12" s="1"/>
  <c r="M293" i="8"/>
  <c r="P317" i="8"/>
  <c r="E276" i="8"/>
  <c r="W151" i="12"/>
  <c r="X151" i="12"/>
  <c r="AB151" i="12" s="1"/>
  <c r="O192" i="8"/>
  <c r="Q192" i="8"/>
  <c r="P106" i="8"/>
  <c r="V50" i="3"/>
  <c r="Z50" i="3" s="1"/>
  <c r="U50" i="3"/>
  <c r="Y50" i="3" s="1"/>
  <c r="AK446" i="12"/>
  <c r="AM446" i="12" s="1"/>
  <c r="AL446" i="12"/>
  <c r="AN446" i="12" s="1"/>
  <c r="S487" i="8"/>
  <c r="I546" i="8"/>
  <c r="C458" i="8"/>
  <c r="M323" i="8"/>
  <c r="P462" i="8"/>
  <c r="M172" i="8"/>
  <c r="W437" i="12"/>
  <c r="X437" i="12"/>
  <c r="AB437" i="12" s="1"/>
  <c r="Q478" i="8"/>
  <c r="O478" i="8"/>
  <c r="C456" i="8"/>
  <c r="K212" i="8"/>
  <c r="H308" i="8"/>
  <c r="H146" i="8"/>
  <c r="S83" i="15"/>
  <c r="AC83" i="15" s="1"/>
  <c r="T83" i="15"/>
  <c r="AD83" i="15" s="1"/>
  <c r="D270" i="8"/>
  <c r="M233" i="8"/>
  <c r="H94" i="8"/>
  <c r="I414" i="8"/>
  <c r="M88" i="8"/>
  <c r="H421" i="8"/>
  <c r="D189" i="8"/>
  <c r="AK43" i="12"/>
  <c r="AM43" i="12" s="1"/>
  <c r="S84" i="8"/>
  <c r="AL43" i="12"/>
  <c r="AN43" i="12" s="1"/>
  <c r="T502" i="12"/>
  <c r="AD502" i="12" s="1"/>
  <c r="F543" i="8"/>
  <c r="G543" i="8"/>
  <c r="S502" i="12"/>
  <c r="AC502" i="12" s="1"/>
  <c r="P59" i="8"/>
  <c r="D545" i="8"/>
  <c r="M483" i="8"/>
  <c r="AG63" i="12"/>
  <c r="R104" i="8"/>
  <c r="AH63" i="12"/>
  <c r="AJ63" i="12" s="1"/>
  <c r="AL101" i="3"/>
  <c r="AK101" i="3"/>
  <c r="AM101" i="3" s="1"/>
  <c r="O227" i="8"/>
  <c r="W186" i="12"/>
  <c r="AA186" i="12" s="1"/>
  <c r="Q227" i="8"/>
  <c r="X186" i="12"/>
  <c r="C328" i="8"/>
  <c r="F348" i="8"/>
  <c r="T307" i="12"/>
  <c r="AD307" i="12" s="1"/>
  <c r="S307" i="12"/>
  <c r="AC307" i="12" s="1"/>
  <c r="G348" i="8"/>
  <c r="AH54" i="3"/>
  <c r="AJ54" i="3" s="1"/>
  <c r="AG54" i="3"/>
  <c r="AI54" i="3" s="1"/>
  <c r="T20" i="14"/>
  <c r="AD20" i="14" s="1"/>
  <c r="S20" i="14"/>
  <c r="I204" i="8"/>
  <c r="AK87" i="3"/>
  <c r="AM87" i="3" s="1"/>
  <c r="AL87" i="3"/>
  <c r="H248" i="8"/>
  <c r="S95" i="8"/>
  <c r="AK54" i="12"/>
  <c r="AM54" i="12" s="1"/>
  <c r="AL54" i="12"/>
  <c r="AN54" i="12" s="1"/>
  <c r="U435" i="12"/>
  <c r="Y435" i="12" s="1"/>
  <c r="N476" i="8"/>
  <c r="V435" i="12"/>
  <c r="Z435" i="12" s="1"/>
  <c r="L476" i="8"/>
  <c r="M150" i="8"/>
  <c r="P355" i="8"/>
  <c r="M312" i="8"/>
  <c r="E201" i="8"/>
  <c r="R23" i="13"/>
  <c r="W102" i="15"/>
  <c r="X102" i="15"/>
  <c r="AB102" i="15" s="1"/>
  <c r="I431" i="8"/>
  <c r="D48" i="8"/>
  <c r="Q464" i="8"/>
  <c r="O464" i="8"/>
  <c r="W423" i="12"/>
  <c r="AA423" i="12" s="1"/>
  <c r="X423" i="12"/>
  <c r="AL59" i="15"/>
  <c r="AN59" i="15" s="1"/>
  <c r="AK59" i="15"/>
  <c r="AM59" i="15" s="1"/>
  <c r="R173" i="8"/>
  <c r="AG132" i="12"/>
  <c r="AI132" i="12" s="1"/>
  <c r="AH132" i="12"/>
  <c r="AJ132" i="12" s="1"/>
  <c r="R97" i="15"/>
  <c r="M50" i="8"/>
  <c r="T55" i="15"/>
  <c r="AD55" i="15" s="1"/>
  <c r="S55" i="15"/>
  <c r="AC55" i="15" s="1"/>
  <c r="C533" i="8"/>
  <c r="I551" i="8"/>
  <c r="I462" i="8"/>
  <c r="E273" i="8"/>
  <c r="R260" i="12"/>
  <c r="J301" i="8"/>
  <c r="D399" i="8"/>
  <c r="J53" i="8"/>
  <c r="R12" i="12"/>
  <c r="P100" i="8"/>
  <c r="C217" i="8"/>
  <c r="C77" i="8"/>
  <c r="D204" i="8"/>
  <c r="M122" i="8"/>
  <c r="R16" i="15"/>
  <c r="AH51" i="15"/>
  <c r="AJ51" i="15" s="1"/>
  <c r="AG51" i="15"/>
  <c r="AG62" i="15"/>
  <c r="AH62" i="15"/>
  <c r="AJ62" i="15" s="1"/>
  <c r="S321" i="8"/>
  <c r="AL280" i="12"/>
  <c r="AN280" i="12" s="1"/>
  <c r="AK280" i="12"/>
  <c r="AM280" i="12" s="1"/>
  <c r="C205" i="8"/>
  <c r="R11" i="15"/>
  <c r="C165" i="8"/>
  <c r="AG232" i="12"/>
  <c r="AI232" i="12" s="1"/>
  <c r="AH232" i="12"/>
  <c r="AJ232" i="12" s="1"/>
  <c r="R273" i="8"/>
  <c r="U229" i="12"/>
  <c r="Y229" i="12" s="1"/>
  <c r="L270" i="8"/>
  <c r="N270" i="8"/>
  <c r="V229" i="12"/>
  <c r="Z229" i="12" s="1"/>
  <c r="H50" i="8"/>
  <c r="K374" i="8"/>
  <c r="W444" i="12"/>
  <c r="AA444" i="12" s="1"/>
  <c r="O485" i="8"/>
  <c r="Q485" i="8"/>
  <c r="X444" i="12"/>
  <c r="Q165" i="8"/>
  <c r="O165" i="8"/>
  <c r="X124" i="12"/>
  <c r="AB124" i="12" s="1"/>
  <c r="W124" i="12"/>
  <c r="AA124" i="12" s="1"/>
  <c r="C184" i="8"/>
  <c r="S517" i="8"/>
  <c r="AL476" i="12"/>
  <c r="AN476" i="12" s="1"/>
  <c r="AK476" i="12"/>
  <c r="AM476" i="12" s="1"/>
  <c r="C177" i="8"/>
  <c r="U31" i="13"/>
  <c r="Y31" i="13" s="1"/>
  <c r="V31" i="13"/>
  <c r="Z31" i="13" s="1"/>
  <c r="D413" i="8"/>
  <c r="AH11" i="12"/>
  <c r="AJ11" i="12" s="1"/>
  <c r="R52" i="8"/>
  <c r="AG11" i="12"/>
  <c r="I79" i="8"/>
  <c r="AH201" i="12"/>
  <c r="AJ201" i="12" s="1"/>
  <c r="R242" i="8"/>
  <c r="AG201" i="12"/>
  <c r="AI201" i="12" s="1"/>
  <c r="E546" i="8"/>
  <c r="H486" i="8"/>
  <c r="M84" i="8"/>
  <c r="P350" i="8"/>
  <c r="AK448" i="12"/>
  <c r="AM448" i="12" s="1"/>
  <c r="AL448" i="12"/>
  <c r="AN448" i="12" s="1"/>
  <c r="S489" i="8"/>
  <c r="AG167" i="12"/>
  <c r="R208" i="8"/>
  <c r="AH167" i="12"/>
  <c r="AJ167" i="12" s="1"/>
  <c r="E270" i="8"/>
  <c r="AL214" i="12"/>
  <c r="AN214" i="12" s="1"/>
  <c r="S255" i="8"/>
  <c r="AK214" i="12"/>
  <c r="AM214" i="12" s="1"/>
  <c r="AH64" i="3"/>
  <c r="AJ64" i="3" s="1"/>
  <c r="AG64" i="3"/>
  <c r="AI64" i="3" s="1"/>
  <c r="T28" i="3"/>
  <c r="AD28" i="3" s="1"/>
  <c r="S28" i="3"/>
  <c r="V13" i="13"/>
  <c r="Z13" i="13" s="1"/>
  <c r="U13" i="13"/>
  <c r="Y13" i="13" s="1"/>
  <c r="D192" i="8"/>
  <c r="AL72" i="3"/>
  <c r="AN72" i="3" s="1"/>
  <c r="AK72" i="3"/>
  <c r="AM72" i="3" s="1"/>
  <c r="AK10" i="15"/>
  <c r="AM10" i="15" s="1"/>
  <c r="AL10" i="15"/>
  <c r="AN10" i="15" s="1"/>
  <c r="R120" i="12"/>
  <c r="J161" i="8"/>
  <c r="C59" i="8"/>
  <c r="H264" i="8"/>
  <c r="M250" i="8"/>
  <c r="E552" i="8"/>
  <c r="U75" i="15"/>
  <c r="Y75" i="15" s="1"/>
  <c r="V75" i="15"/>
  <c r="Z75" i="15" s="1"/>
  <c r="W27" i="12"/>
  <c r="AA27" i="12" s="1"/>
  <c r="X27" i="12"/>
  <c r="AB27" i="12" s="1"/>
  <c r="Q68" i="8"/>
  <c r="O68" i="8"/>
  <c r="E540" i="8"/>
  <c r="D144" i="8"/>
  <c r="M489" i="8"/>
  <c r="R66" i="15"/>
  <c r="I268" i="8"/>
  <c r="R388" i="12"/>
  <c r="J429" i="8"/>
  <c r="K414" i="8"/>
  <c r="E157" i="8"/>
  <c r="T7" i="14"/>
  <c r="AD7" i="14" s="1"/>
  <c r="S7" i="14"/>
  <c r="AG360" i="12"/>
  <c r="R401" i="8"/>
  <c r="AH360" i="12"/>
  <c r="AJ360" i="12" s="1"/>
  <c r="E321" i="8"/>
  <c r="P57" i="8"/>
  <c r="S77" i="12"/>
  <c r="AC77" i="12" s="1"/>
  <c r="F118" i="8"/>
  <c r="G118" i="8"/>
  <c r="T77" i="12"/>
  <c r="AD77" i="12" s="1"/>
  <c r="J333" i="8"/>
  <c r="R292" i="12"/>
  <c r="D341" i="8"/>
  <c r="G375" i="8"/>
  <c r="F375" i="8"/>
  <c r="T334" i="12"/>
  <c r="AD334" i="12" s="1"/>
  <c r="S334" i="12"/>
  <c r="AC334" i="12" s="1"/>
  <c r="G198" i="8"/>
  <c r="S157" i="12"/>
  <c r="F198" i="8"/>
  <c r="T157" i="12"/>
  <c r="AD157" i="12" s="1"/>
  <c r="R26" i="16"/>
  <c r="H347" i="8"/>
  <c r="M438" i="8"/>
  <c r="P417" i="8"/>
  <c r="AG130" i="12"/>
  <c r="R171" i="8"/>
  <c r="AH130" i="12"/>
  <c r="AJ130" i="12" s="1"/>
  <c r="C263" i="8"/>
  <c r="H187" i="8"/>
  <c r="V76" i="15"/>
  <c r="Z76" i="15" s="1"/>
  <c r="U76" i="15"/>
  <c r="Y76" i="15" s="1"/>
  <c r="P390" i="8"/>
  <c r="E106" i="8"/>
  <c r="D58" i="8"/>
  <c r="H79" i="8"/>
  <c r="X19" i="14"/>
  <c r="AB19" i="14" s="1"/>
  <c r="W19" i="14"/>
  <c r="S501" i="12"/>
  <c r="T501" i="12"/>
  <c r="AD501" i="12" s="1"/>
  <c r="G542" i="8"/>
  <c r="F542" i="8"/>
  <c r="J545" i="8"/>
  <c r="R504" i="12"/>
  <c r="H284" i="8"/>
  <c r="C172" i="8"/>
  <c r="W451" i="12"/>
  <c r="AA451" i="12" s="1"/>
  <c r="O492" i="8"/>
  <c r="Q492" i="8"/>
  <c r="X451" i="12"/>
  <c r="R336" i="8"/>
  <c r="AG295" i="12"/>
  <c r="AI295" i="12" s="1"/>
  <c r="AH295" i="12"/>
  <c r="AJ295" i="12" s="1"/>
  <c r="C489" i="8"/>
  <c r="L304" i="8"/>
  <c r="N304" i="8"/>
  <c r="V263" i="12"/>
  <c r="Z263" i="12" s="1"/>
  <c r="U263" i="12"/>
  <c r="Y263" i="12" s="1"/>
  <c r="X15" i="12"/>
  <c r="AB15" i="12" s="1"/>
  <c r="W15" i="12"/>
  <c r="O56" i="8"/>
  <c r="Q56" i="8"/>
  <c r="G349" i="8"/>
  <c r="F349" i="8"/>
  <c r="T308" i="12"/>
  <c r="AD308" i="12" s="1"/>
  <c r="S308" i="12"/>
  <c r="O452" i="8"/>
  <c r="Q452" i="8"/>
  <c r="W411" i="12"/>
  <c r="AA411" i="12" s="1"/>
  <c r="X411" i="12"/>
  <c r="AB411" i="12" s="1"/>
  <c r="D174" i="8"/>
  <c r="AL196" i="12"/>
  <c r="AN196" i="12" s="1"/>
  <c r="AK196" i="12"/>
  <c r="AM196" i="12" s="1"/>
  <c r="S237" i="8"/>
  <c r="K509" i="8"/>
  <c r="S44" i="3"/>
  <c r="AC44" i="3" s="1"/>
  <c r="T44" i="3"/>
  <c r="AD44" i="3" s="1"/>
  <c r="P70" i="8"/>
  <c r="H143" i="8"/>
  <c r="AH89" i="12"/>
  <c r="AJ89" i="12" s="1"/>
  <c r="AG89" i="12"/>
  <c r="R130" i="8"/>
  <c r="X353" i="12"/>
  <c r="Q394" i="8"/>
  <c r="O394" i="8"/>
  <c r="W353" i="12"/>
  <c r="AA353" i="12" s="1"/>
  <c r="E504" i="8"/>
  <c r="W72" i="15"/>
  <c r="X72" i="15"/>
  <c r="AB72" i="15" s="1"/>
  <c r="D154" i="8"/>
  <c r="S9" i="3"/>
  <c r="T9" i="3"/>
  <c r="AD9" i="3" s="1"/>
  <c r="R456" i="8"/>
  <c r="AG415" i="12"/>
  <c r="AI415" i="12" s="1"/>
  <c r="AH415" i="12"/>
  <c r="AJ415" i="12" s="1"/>
  <c r="D345" i="8"/>
  <c r="H437" i="8"/>
  <c r="T9" i="14"/>
  <c r="AD9" i="14" s="1"/>
  <c r="S9" i="14"/>
  <c r="AC9" i="14" s="1"/>
  <c r="R127" i="8"/>
  <c r="AH86" i="12"/>
  <c r="AJ86" i="12" s="1"/>
  <c r="AG86" i="12"/>
  <c r="AK78" i="12"/>
  <c r="AM78" i="12" s="1"/>
  <c r="AL78" i="12"/>
  <c r="AN78" i="12" s="1"/>
  <c r="S119" i="8"/>
  <c r="V305" i="12"/>
  <c r="Z305" i="12" s="1"/>
  <c r="U305" i="12"/>
  <c r="L346" i="8"/>
  <c r="N346" i="8"/>
  <c r="I194" i="8"/>
  <c r="R11" i="3"/>
  <c r="C237" i="8"/>
  <c r="Q215" i="8"/>
  <c r="W174" i="12"/>
  <c r="AA174" i="12" s="1"/>
  <c r="O215" i="8"/>
  <c r="X174" i="12"/>
  <c r="AB174" i="12" s="1"/>
  <c r="P246" i="8"/>
  <c r="E547" i="8"/>
  <c r="T104" i="15"/>
  <c r="AD104" i="15" s="1"/>
  <c r="S104" i="15"/>
  <c r="L175" i="8"/>
  <c r="V134" i="12"/>
  <c r="Z134" i="12" s="1"/>
  <c r="N175" i="8"/>
  <c r="U134" i="12"/>
  <c r="Y134" i="12" s="1"/>
  <c r="R29" i="12"/>
  <c r="J70" i="8"/>
  <c r="AG15" i="16"/>
  <c r="AI15" i="16" s="1"/>
  <c r="AH15" i="16"/>
  <c r="AJ15" i="16" s="1"/>
  <c r="M55" i="8"/>
  <c r="R367" i="12"/>
  <c r="J408" i="8"/>
  <c r="AH8" i="14"/>
  <c r="AJ8" i="14" s="1"/>
  <c r="AG8" i="14"/>
  <c r="AG80" i="3"/>
  <c r="AI80" i="3" s="1"/>
  <c r="AH80" i="3"/>
  <c r="AJ80" i="3" s="1"/>
  <c r="C125" i="8"/>
  <c r="AG113" i="12"/>
  <c r="AH113" i="12"/>
  <c r="AJ113" i="12" s="1"/>
  <c r="R154" i="8"/>
  <c r="V44" i="3"/>
  <c r="Z44" i="3" s="1"/>
  <c r="U44" i="3"/>
  <c r="Y44" i="3" s="1"/>
  <c r="AG31" i="14"/>
  <c r="AH31" i="14"/>
  <c r="AJ31" i="14" s="1"/>
  <c r="K314" i="8"/>
  <c r="P200" i="8"/>
  <c r="R15" i="15"/>
  <c r="AK38" i="15"/>
  <c r="AM38" i="15" s="1"/>
  <c r="AL38" i="15"/>
  <c r="AN38" i="15" s="1"/>
  <c r="V201" i="12"/>
  <c r="Z201" i="12" s="1"/>
  <c r="N242" i="8"/>
  <c r="L242" i="8"/>
  <c r="U201" i="12"/>
  <c r="Y201" i="12" s="1"/>
  <c r="K235" i="8"/>
  <c r="D317" i="8"/>
  <c r="S23" i="12"/>
  <c r="AC23" i="12" s="1"/>
  <c r="G64" i="8"/>
  <c r="F64" i="8"/>
  <c r="T23" i="12"/>
  <c r="AD23" i="12" s="1"/>
  <c r="D298" i="8"/>
  <c r="I155" i="8"/>
  <c r="E391" i="8"/>
  <c r="K416" i="8"/>
  <c r="E298" i="8"/>
  <c r="AH249" i="12"/>
  <c r="AJ249" i="12" s="1"/>
  <c r="R290" i="8"/>
  <c r="AG249" i="12"/>
  <c r="Q141" i="8"/>
  <c r="O141" i="8"/>
  <c r="X100" i="12"/>
  <c r="W100" i="12"/>
  <c r="AA100" i="12" s="1"/>
  <c r="V385" i="12"/>
  <c r="Z385" i="12" s="1"/>
  <c r="L426" i="8"/>
  <c r="N426" i="8"/>
  <c r="U385" i="12"/>
  <c r="Y385" i="12" s="1"/>
  <c r="X185" i="12"/>
  <c r="AB185" i="12" s="1"/>
  <c r="O226" i="8"/>
  <c r="W185" i="12"/>
  <c r="AA185" i="12" s="1"/>
  <c r="Q226" i="8"/>
  <c r="D476" i="8"/>
  <c r="J383" i="8"/>
  <c r="R342" i="12"/>
  <c r="V24" i="3"/>
  <c r="Z24" i="3" s="1"/>
  <c r="U24" i="3"/>
  <c r="Y24" i="3" s="1"/>
  <c r="U299" i="12"/>
  <c r="Y299" i="12" s="1"/>
  <c r="V299" i="12"/>
  <c r="Z299" i="12" s="1"/>
  <c r="L340" i="8"/>
  <c r="N340" i="8"/>
  <c r="N234" i="8"/>
  <c r="V193" i="12"/>
  <c r="Z193" i="12" s="1"/>
  <c r="U193" i="12"/>
  <c r="Y193" i="12" s="1"/>
  <c r="L234" i="8"/>
  <c r="M64" i="8"/>
  <c r="E433" i="8"/>
  <c r="K432" i="8"/>
  <c r="D306" i="8"/>
  <c r="T90" i="15"/>
  <c r="AD90" i="15" s="1"/>
  <c r="S90" i="15"/>
  <c r="F342" i="8"/>
  <c r="G342" i="8"/>
  <c r="S301" i="12"/>
  <c r="T301" i="12"/>
  <c r="AD301" i="12" s="1"/>
  <c r="D357" i="8"/>
  <c r="Q123" i="8"/>
  <c r="O123" i="8"/>
  <c r="W82" i="12"/>
  <c r="X82" i="12"/>
  <c r="AB82" i="12" s="1"/>
  <c r="R346" i="12"/>
  <c r="J387" i="8"/>
  <c r="S31" i="3"/>
  <c r="AC31" i="3" s="1"/>
  <c r="T31" i="3"/>
  <c r="AD31" i="3" s="1"/>
  <c r="AH14" i="3"/>
  <c r="AJ14" i="3" s="1"/>
  <c r="AG14" i="3"/>
  <c r="AI14" i="3" s="1"/>
  <c r="U239" i="12"/>
  <c r="Y239" i="12" s="1"/>
  <c r="V239" i="12"/>
  <c r="Z239" i="12" s="1"/>
  <c r="N280" i="8"/>
  <c r="L280" i="8"/>
  <c r="E164" i="8"/>
  <c r="I425" i="8"/>
  <c r="N497" i="8"/>
  <c r="V456" i="12"/>
  <c r="Z456" i="12" s="1"/>
  <c r="U456" i="12"/>
  <c r="Y456" i="12" s="1"/>
  <c r="L497" i="8"/>
  <c r="AL100" i="15"/>
  <c r="AK100" i="15"/>
  <c r="AM100" i="15" s="1"/>
  <c r="M202" i="8"/>
  <c r="AH27" i="13"/>
  <c r="AJ27" i="13" s="1"/>
  <c r="AG27" i="13"/>
  <c r="D446" i="8"/>
  <c r="D339" i="8"/>
  <c r="AL392" i="12"/>
  <c r="AN392" i="12" s="1"/>
  <c r="AK392" i="12"/>
  <c r="S433" i="8"/>
  <c r="C544" i="8"/>
  <c r="V30" i="3"/>
  <c r="Z30" i="3" s="1"/>
  <c r="U30" i="3"/>
  <c r="Y30" i="3" s="1"/>
  <c r="S133" i="12"/>
  <c r="F174" i="8"/>
  <c r="G174" i="8"/>
  <c r="T133" i="12"/>
  <c r="AD133" i="12" s="1"/>
  <c r="H194" i="8"/>
  <c r="D195" i="8"/>
  <c r="P491" i="8"/>
  <c r="J119" i="8"/>
  <c r="R78" i="12"/>
  <c r="E76" i="8"/>
  <c r="W49" i="15"/>
  <c r="X49" i="15"/>
  <c r="AB49" i="15" s="1"/>
  <c r="E348" i="8"/>
  <c r="V32" i="12"/>
  <c r="Z32" i="12" s="1"/>
  <c r="N73" i="8"/>
  <c r="L73" i="8"/>
  <c r="U32" i="12"/>
  <c r="Y32" i="12" s="1"/>
  <c r="AG10" i="13"/>
  <c r="AI10" i="13" s="1"/>
  <c r="AH10" i="13"/>
  <c r="AJ10" i="13" s="1"/>
  <c r="V33" i="13"/>
  <c r="Z33" i="13" s="1"/>
  <c r="U33" i="13"/>
  <c r="Y33" i="13" s="1"/>
  <c r="E471" i="8"/>
  <c r="R9" i="14"/>
  <c r="T409" i="12"/>
  <c r="AD409" i="12" s="1"/>
  <c r="S409" i="12"/>
  <c r="F450" i="8"/>
  <c r="G450" i="8"/>
  <c r="K301" i="8"/>
  <c r="T202" i="12"/>
  <c r="AD202" i="12" s="1"/>
  <c r="G243" i="8"/>
  <c r="S202" i="12"/>
  <c r="AC202" i="12" s="1"/>
  <c r="F243" i="8"/>
  <c r="E74" i="8"/>
  <c r="H189" i="8"/>
  <c r="K64" i="8"/>
  <c r="H131" i="8"/>
  <c r="D227" i="8"/>
  <c r="P143" i="8"/>
  <c r="AL209" i="12"/>
  <c r="AN209" i="12" s="1"/>
  <c r="S250" i="8"/>
  <c r="AK209" i="12"/>
  <c r="AM209" i="12" s="1"/>
  <c r="E261" i="8"/>
  <c r="U479" i="12"/>
  <c r="V479" i="12"/>
  <c r="Z479" i="12" s="1"/>
  <c r="N520" i="8"/>
  <c r="L520" i="8"/>
  <c r="M162" i="8"/>
  <c r="T36" i="3"/>
  <c r="AD36" i="3" s="1"/>
  <c r="S36" i="3"/>
  <c r="O387" i="8"/>
  <c r="X346" i="12"/>
  <c r="AB346" i="12" s="1"/>
  <c r="W346" i="12"/>
  <c r="Q387" i="8"/>
  <c r="R482" i="12"/>
  <c r="J523" i="8"/>
  <c r="T61" i="12"/>
  <c r="AD61" i="12" s="1"/>
  <c r="F102" i="8"/>
  <c r="S61" i="12"/>
  <c r="G102" i="8"/>
  <c r="P412" i="8"/>
  <c r="K493" i="8"/>
  <c r="AL417" i="12"/>
  <c r="AN417" i="12" s="1"/>
  <c r="AK417" i="12"/>
  <c r="AM417" i="12" s="1"/>
  <c r="S458" i="8"/>
  <c r="W8" i="14"/>
  <c r="AA8" i="14" s="1"/>
  <c r="X8" i="14"/>
  <c r="AB8" i="14" s="1"/>
  <c r="K336" i="8"/>
  <c r="M242" i="8"/>
  <c r="AG87" i="3"/>
  <c r="AH87" i="3"/>
  <c r="AJ87" i="3" s="1"/>
  <c r="H317" i="8"/>
  <c r="P140" i="8"/>
  <c r="R14" i="16"/>
  <c r="AK127" i="12"/>
  <c r="AM127" i="12" s="1"/>
  <c r="AL127" i="12"/>
  <c r="AN127" i="12" s="1"/>
  <c r="S168" i="8"/>
  <c r="AG233" i="12"/>
  <c r="R274" i="8"/>
  <c r="AH233" i="12"/>
  <c r="AJ233" i="12" s="1"/>
  <c r="O441" i="8"/>
  <c r="W400" i="12"/>
  <c r="Q441" i="8"/>
  <c r="X400" i="12"/>
  <c r="AB400" i="12" s="1"/>
  <c r="M430" i="8"/>
  <c r="AL161" i="12"/>
  <c r="AN161" i="12" s="1"/>
  <c r="AK161" i="12"/>
  <c r="AM161" i="12" s="1"/>
  <c r="S202" i="8"/>
  <c r="H56" i="8"/>
  <c r="D148" i="8"/>
  <c r="D440" i="8"/>
  <c r="I269" i="8"/>
  <c r="U32" i="14"/>
  <c r="Y32" i="14" s="1"/>
  <c r="V32" i="14"/>
  <c r="Z32" i="14" s="1"/>
  <c r="E362" i="8"/>
  <c r="R304" i="12"/>
  <c r="J345" i="8"/>
  <c r="C61" i="8"/>
  <c r="E115" i="8"/>
  <c r="X48" i="15"/>
  <c r="AB48" i="15" s="1"/>
  <c r="W48" i="15"/>
  <c r="G383" i="8"/>
  <c r="S342" i="12"/>
  <c r="T342" i="12"/>
  <c r="AD342" i="12" s="1"/>
  <c r="F383" i="8"/>
  <c r="P504" i="8"/>
  <c r="T177" i="12"/>
  <c r="AD177" i="12" s="1"/>
  <c r="G218" i="8"/>
  <c r="S177" i="12"/>
  <c r="AC177" i="12" s="1"/>
  <c r="F218" i="8"/>
  <c r="D516" i="8"/>
  <c r="P243" i="8"/>
  <c r="S436" i="8"/>
  <c r="AL395" i="12"/>
  <c r="AN395" i="12" s="1"/>
  <c r="AK395" i="12"/>
  <c r="AM395" i="12" s="1"/>
  <c r="AK480" i="12"/>
  <c r="AM480" i="12" s="1"/>
  <c r="S521" i="8"/>
  <c r="AL480" i="12"/>
  <c r="AN480" i="12" s="1"/>
  <c r="T154" i="12"/>
  <c r="AD154" i="12" s="1"/>
  <c r="G195" i="8"/>
  <c r="S154" i="12"/>
  <c r="AC154" i="12" s="1"/>
  <c r="F195" i="8"/>
  <c r="G63" i="8"/>
  <c r="F63" i="8"/>
  <c r="S22" i="12"/>
  <c r="AC22" i="12" s="1"/>
  <c r="T22" i="12"/>
  <c r="AD22" i="12" s="1"/>
  <c r="D389" i="8"/>
  <c r="E375" i="8"/>
  <c r="R200" i="8"/>
  <c r="AG159" i="12"/>
  <c r="AI159" i="12" s="1"/>
  <c r="AH159" i="12"/>
  <c r="AJ159" i="12" s="1"/>
  <c r="U93" i="15"/>
  <c r="Y93" i="15" s="1"/>
  <c r="V93" i="15"/>
  <c r="Z93" i="15" s="1"/>
  <c r="F125" i="8"/>
  <c r="G125" i="8"/>
  <c r="T84" i="12"/>
  <c r="AD84" i="12" s="1"/>
  <c r="S84" i="12"/>
  <c r="AC84" i="12" s="1"/>
  <c r="S547" i="8"/>
  <c r="AK506" i="12"/>
  <c r="AM506" i="12" s="1"/>
  <c r="AL506" i="12"/>
  <c r="AN506" i="12" s="1"/>
  <c r="AL485" i="12"/>
  <c r="AN485" i="12" s="1"/>
  <c r="S526" i="8"/>
  <c r="AK485" i="12"/>
  <c r="AM485" i="12" s="1"/>
  <c r="D62" i="8"/>
  <c r="W65" i="15"/>
  <c r="X65" i="15"/>
  <c r="AB65" i="15" s="1"/>
  <c r="U108" i="12"/>
  <c r="Y108" i="12" s="1"/>
  <c r="V108" i="12"/>
  <c r="Z108" i="12" s="1"/>
  <c r="L149" i="8"/>
  <c r="N149" i="8"/>
  <c r="C90" i="8"/>
  <c r="R17" i="14"/>
  <c r="K71" i="8"/>
  <c r="T26" i="15"/>
  <c r="AD26" i="15" s="1"/>
  <c r="S26" i="15"/>
  <c r="S13" i="14"/>
  <c r="T13" i="14"/>
  <c r="AD13" i="14" s="1"/>
  <c r="J361" i="8"/>
  <c r="R320" i="12"/>
  <c r="C443" i="8"/>
  <c r="I354" i="8"/>
  <c r="C256" i="8"/>
  <c r="R66" i="12"/>
  <c r="J107" i="8"/>
  <c r="AL53" i="15"/>
  <c r="AN53" i="15" s="1"/>
  <c r="AK53" i="15"/>
  <c r="AM53" i="15" s="1"/>
  <c r="S538" i="8"/>
  <c r="AK497" i="12"/>
  <c r="AM497" i="12" s="1"/>
  <c r="AL497" i="12"/>
  <c r="AN497" i="12" s="1"/>
  <c r="K199" i="8"/>
  <c r="H434" i="8"/>
  <c r="M410" i="8"/>
  <c r="D295" i="8"/>
  <c r="J496" i="8"/>
  <c r="R455" i="12"/>
  <c r="S49" i="8"/>
  <c r="AK8" i="12"/>
  <c r="AM8" i="12" s="1"/>
  <c r="AL8" i="12"/>
  <c r="AN8" i="12" s="1"/>
  <c r="AH104" i="12"/>
  <c r="AJ104" i="12" s="1"/>
  <c r="R145" i="8"/>
  <c r="AG104" i="12"/>
  <c r="AI104" i="12" s="1"/>
  <c r="R166" i="8"/>
  <c r="AH125" i="12"/>
  <c r="AJ125" i="12" s="1"/>
  <c r="AG125" i="12"/>
  <c r="AI125" i="12" s="1"/>
  <c r="S136" i="8"/>
  <c r="AK95" i="12"/>
  <c r="AM95" i="12" s="1"/>
  <c r="AL95" i="12"/>
  <c r="AN95" i="12" s="1"/>
  <c r="R237" i="8"/>
  <c r="AH196" i="12"/>
  <c r="AJ196" i="12" s="1"/>
  <c r="AG196" i="12"/>
  <c r="H57" i="8"/>
  <c r="F166" i="8"/>
  <c r="T125" i="12"/>
  <c r="AD125" i="12" s="1"/>
  <c r="S125" i="12"/>
  <c r="AC125" i="12" s="1"/>
  <c r="G166" i="8"/>
  <c r="V370" i="12"/>
  <c r="Z370" i="12" s="1"/>
  <c r="L411" i="8"/>
  <c r="U370" i="12"/>
  <c r="Y370" i="12" s="1"/>
  <c r="N411" i="8"/>
  <c r="AG145" i="12"/>
  <c r="AI145" i="12" s="1"/>
  <c r="R186" i="8"/>
  <c r="AH145" i="12"/>
  <c r="AJ145" i="12" s="1"/>
  <c r="P197" i="8"/>
  <c r="S441" i="12"/>
  <c r="T441" i="12"/>
  <c r="AD441" i="12" s="1"/>
  <c r="G482" i="8"/>
  <c r="F482" i="8"/>
  <c r="Q273" i="8"/>
  <c r="X232" i="12"/>
  <c r="AB232" i="12" s="1"/>
  <c r="W232" i="12"/>
  <c r="O273" i="8"/>
  <c r="E424" i="8"/>
  <c r="U213" i="12"/>
  <c r="Y213" i="12" s="1"/>
  <c r="V213" i="12"/>
  <c r="Z213" i="12" s="1"/>
  <c r="L254" i="8"/>
  <c r="N254" i="8"/>
  <c r="W97" i="3"/>
  <c r="AA97" i="3" s="1"/>
  <c r="X97" i="3"/>
  <c r="AB97" i="3" s="1"/>
  <c r="R76" i="15"/>
  <c r="E382" i="8"/>
  <c r="O213" i="8"/>
  <c r="Q213" i="8"/>
  <c r="W172" i="12"/>
  <c r="AA172" i="12" s="1"/>
  <c r="X172" i="12"/>
  <c r="I103" i="8"/>
  <c r="J148" i="8"/>
  <c r="R107" i="12"/>
  <c r="S470" i="8"/>
  <c r="AL429" i="12"/>
  <c r="AN429" i="12" s="1"/>
  <c r="AK429" i="12"/>
  <c r="AM429" i="12" s="1"/>
  <c r="D142" i="8"/>
  <c r="J125" i="8"/>
  <c r="R84" i="12"/>
  <c r="E493" i="8"/>
  <c r="U90" i="3"/>
  <c r="Y90" i="3" s="1"/>
  <c r="V90" i="3"/>
  <c r="Z90" i="3" s="1"/>
  <c r="C183" i="8"/>
  <c r="AH194" i="12"/>
  <c r="AJ194" i="12" s="1"/>
  <c r="AG194" i="12"/>
  <c r="R235" i="8"/>
  <c r="T33" i="12"/>
  <c r="AD33" i="12" s="1"/>
  <c r="S33" i="12"/>
  <c r="G74" i="8"/>
  <c r="F74" i="8"/>
  <c r="E423" i="8"/>
  <c r="K324" i="8"/>
  <c r="F292" i="8"/>
  <c r="T251" i="12"/>
  <c r="AD251" i="12" s="1"/>
  <c r="S251" i="12"/>
  <c r="AC251" i="12" s="1"/>
  <c r="G292" i="8"/>
  <c r="AL321" i="12"/>
  <c r="AN321" i="12" s="1"/>
  <c r="S362" i="8"/>
  <c r="AK321" i="12"/>
  <c r="AM321" i="12" s="1"/>
  <c r="T23" i="13"/>
  <c r="AD23" i="13" s="1"/>
  <c r="S23" i="13"/>
  <c r="AH31" i="15"/>
  <c r="AJ31" i="15" s="1"/>
  <c r="AG31" i="15"/>
  <c r="M149" i="8"/>
  <c r="T261" i="12"/>
  <c r="AD261" i="12" s="1"/>
  <c r="S261" i="12"/>
  <c r="G302" i="8"/>
  <c r="F302" i="8"/>
  <c r="H67" i="8"/>
  <c r="AK193" i="12"/>
  <c r="AM193" i="12" s="1"/>
  <c r="S234" i="8"/>
  <c r="AL193" i="12"/>
  <c r="AN193" i="12" s="1"/>
  <c r="V93" i="3"/>
  <c r="Z93" i="3" s="1"/>
  <c r="U93" i="3"/>
  <c r="Y93" i="3" s="1"/>
  <c r="P339" i="8"/>
  <c r="W445" i="12"/>
  <c r="AA445" i="12" s="1"/>
  <c r="X445" i="12"/>
  <c r="AB445" i="12" s="1"/>
  <c r="O486" i="8"/>
  <c r="Q486" i="8"/>
  <c r="D539" i="8"/>
  <c r="G424" i="8"/>
  <c r="F424" i="8"/>
  <c r="T383" i="12"/>
  <c r="AD383" i="12" s="1"/>
  <c r="S383" i="12"/>
  <c r="AC383" i="12" s="1"/>
  <c r="K193" i="8"/>
  <c r="AK82" i="3"/>
  <c r="AM82" i="3" s="1"/>
  <c r="AL82" i="3"/>
  <c r="AN82" i="3" s="1"/>
  <c r="G368" i="8"/>
  <c r="F368" i="8"/>
  <c r="T327" i="12"/>
  <c r="AD327" i="12" s="1"/>
  <c r="S327" i="12"/>
  <c r="H484" i="8"/>
  <c r="P342" i="8"/>
  <c r="P98" i="8"/>
  <c r="Q415" i="8"/>
  <c r="W374" i="12"/>
  <c r="X374" i="12"/>
  <c r="AB374" i="12" s="1"/>
  <c r="O415" i="8"/>
  <c r="W264" i="12"/>
  <c r="AA264" i="12" s="1"/>
  <c r="Q305" i="8"/>
  <c r="X264" i="12"/>
  <c r="O305" i="8"/>
  <c r="AK64" i="15"/>
  <c r="AM64" i="15" s="1"/>
  <c r="AL64" i="15"/>
  <c r="AN64" i="15" s="1"/>
  <c r="J267" i="8"/>
  <c r="R226" i="12"/>
  <c r="N508" i="8"/>
  <c r="V467" i="12"/>
  <c r="U467" i="12"/>
  <c r="Y467" i="12" s="1"/>
  <c r="L508" i="8"/>
  <c r="AL256" i="12"/>
  <c r="AN256" i="12" s="1"/>
  <c r="S297" i="8"/>
  <c r="AK256" i="12"/>
  <c r="AM256" i="12" s="1"/>
  <c r="AL421" i="12"/>
  <c r="AN421" i="12" s="1"/>
  <c r="AK421" i="12"/>
  <c r="AM421" i="12" s="1"/>
  <c r="S462" i="8"/>
  <c r="H208" i="8"/>
  <c r="U337" i="12"/>
  <c r="Y337" i="12" s="1"/>
  <c r="L378" i="8"/>
  <c r="N378" i="8"/>
  <c r="V337" i="12"/>
  <c r="U20" i="14"/>
  <c r="Y20" i="14" s="1"/>
  <c r="V20" i="14"/>
  <c r="Z20" i="14" s="1"/>
  <c r="T78" i="15"/>
  <c r="AD78" i="15" s="1"/>
  <c r="S78" i="15"/>
  <c r="AC78" i="15" s="1"/>
  <c r="S45" i="14"/>
  <c r="AC45" i="14" s="1"/>
  <c r="T45" i="14"/>
  <c r="AD45" i="14" s="1"/>
  <c r="Q161" i="8"/>
  <c r="O161" i="8"/>
  <c r="W120" i="12"/>
  <c r="X120" i="12"/>
  <c r="AB120" i="12" s="1"/>
  <c r="H544" i="8"/>
  <c r="C157" i="8"/>
  <c r="N546" i="8"/>
  <c r="V505" i="12"/>
  <c r="Z505" i="12" s="1"/>
  <c r="L546" i="8"/>
  <c r="U505" i="12"/>
  <c r="Y505" i="12" s="1"/>
  <c r="AK95" i="15"/>
  <c r="AM95" i="15" s="1"/>
  <c r="AL95" i="15"/>
  <c r="AN95" i="15" s="1"/>
  <c r="M480" i="8"/>
  <c r="L393" i="8"/>
  <c r="N393" i="8"/>
  <c r="U352" i="12"/>
  <c r="Y352" i="12" s="1"/>
  <c r="V352" i="12"/>
  <c r="Z352" i="12" s="1"/>
  <c r="O428" i="8"/>
  <c r="W387" i="12"/>
  <c r="AA387" i="12" s="1"/>
  <c r="X387" i="12"/>
  <c r="Q428" i="8"/>
  <c r="I390" i="8"/>
  <c r="E389" i="8"/>
  <c r="E156" i="8"/>
  <c r="J91" i="8"/>
  <c r="R50" i="12"/>
  <c r="E438" i="8"/>
  <c r="AG106" i="3"/>
  <c r="AI106" i="3" s="1"/>
  <c r="AH106" i="3"/>
  <c r="AJ106" i="3" s="1"/>
  <c r="AG139" i="12"/>
  <c r="AH139" i="12"/>
  <c r="AJ139" i="12" s="1"/>
  <c r="R180" i="8"/>
  <c r="C149" i="8"/>
  <c r="AH75" i="15"/>
  <c r="AJ75" i="15" s="1"/>
  <c r="AG75" i="15"/>
  <c r="H316" i="8"/>
  <c r="G437" i="8"/>
  <c r="F437" i="8"/>
  <c r="T396" i="12"/>
  <c r="AD396" i="12" s="1"/>
  <c r="S396" i="12"/>
  <c r="AC396" i="12" s="1"/>
  <c r="R105" i="8"/>
  <c r="AH64" i="12"/>
  <c r="AJ64" i="12" s="1"/>
  <c r="AG64" i="12"/>
  <c r="AI64" i="12" s="1"/>
  <c r="X84" i="12"/>
  <c r="AB84" i="12" s="1"/>
  <c r="O125" i="8"/>
  <c r="Q125" i="8"/>
  <c r="W84" i="12"/>
  <c r="J209" i="8"/>
  <c r="R168" i="12"/>
  <c r="AL386" i="12"/>
  <c r="AN386" i="12" s="1"/>
  <c r="AK386" i="12"/>
  <c r="AM386" i="12" s="1"/>
  <c r="S427" i="8"/>
  <c r="AH327" i="12"/>
  <c r="AJ327" i="12" s="1"/>
  <c r="R368" i="8"/>
  <c r="AG327" i="12"/>
  <c r="AH39" i="3"/>
  <c r="AJ39" i="3" s="1"/>
  <c r="AG39" i="3"/>
  <c r="S442" i="8"/>
  <c r="AK401" i="12"/>
  <c r="AM401" i="12" s="1"/>
  <c r="AL401" i="12"/>
  <c r="AN401" i="12" s="1"/>
  <c r="R299" i="12"/>
  <c r="J340" i="8"/>
  <c r="R95" i="12"/>
  <c r="J136" i="8"/>
  <c r="U238" i="12"/>
  <c r="Y238" i="12" s="1"/>
  <c r="V238" i="12"/>
  <c r="Z238" i="12" s="1"/>
  <c r="N279" i="8"/>
  <c r="L279" i="8"/>
  <c r="AL63" i="15"/>
  <c r="AN63" i="15" s="1"/>
  <c r="AK63" i="15"/>
  <c r="AM63" i="15" s="1"/>
  <c r="P430" i="8"/>
  <c r="H245" i="8"/>
  <c r="J224" i="8"/>
  <c r="R183" i="12"/>
  <c r="E394" i="8"/>
  <c r="D140" i="8"/>
  <c r="F148" i="8"/>
  <c r="G148" i="8"/>
  <c r="T107" i="12"/>
  <c r="AD107" i="12" s="1"/>
  <c r="S107" i="12"/>
  <c r="AC107" i="12" s="1"/>
  <c r="S77" i="3"/>
  <c r="T77" i="3"/>
  <c r="AD77" i="3" s="1"/>
  <c r="AK69" i="15"/>
  <c r="AM69" i="15" s="1"/>
  <c r="AL69" i="15"/>
  <c r="AN69" i="15" s="1"/>
  <c r="P271" i="8"/>
  <c r="M59" i="8"/>
  <c r="S320" i="8"/>
  <c r="AK279" i="12"/>
  <c r="AM279" i="12" s="1"/>
  <c r="AL279" i="12"/>
  <c r="AN279" i="12" s="1"/>
  <c r="S23" i="3"/>
  <c r="T23" i="3"/>
  <c r="AD23" i="3" s="1"/>
  <c r="M178" i="8"/>
  <c r="H99" i="8"/>
  <c r="H390" i="8"/>
  <c r="K105" i="8"/>
  <c r="H359" i="8"/>
  <c r="I150" i="8"/>
  <c r="T7" i="12"/>
  <c r="AD7" i="12" s="1"/>
  <c r="S7" i="12"/>
  <c r="AC7" i="12" s="1"/>
  <c r="G48" i="8"/>
  <c r="F48" i="8"/>
  <c r="E176" i="8"/>
  <c r="M347" i="8"/>
  <c r="K539" i="8"/>
  <c r="D96" i="8"/>
  <c r="L349" i="8"/>
  <c r="N349" i="8"/>
  <c r="U308" i="12"/>
  <c r="Y308" i="12" s="1"/>
  <c r="V308" i="12"/>
  <c r="Z308" i="12" s="1"/>
  <c r="R475" i="8"/>
  <c r="AG434" i="12"/>
  <c r="AH434" i="12"/>
  <c r="AJ434" i="12" s="1"/>
  <c r="E353" i="8"/>
  <c r="K234" i="8"/>
  <c r="W147" i="12"/>
  <c r="AA147" i="12" s="1"/>
  <c r="X147" i="12"/>
  <c r="AB147" i="12" s="1"/>
  <c r="Q188" i="8"/>
  <c r="O188" i="8"/>
  <c r="H443" i="8"/>
  <c r="O482" i="8"/>
  <c r="Q482" i="8"/>
  <c r="W441" i="12"/>
  <c r="AA441" i="12" s="1"/>
  <c r="X441" i="12"/>
  <c r="AL427" i="12"/>
  <c r="AN427" i="12" s="1"/>
  <c r="S468" i="8"/>
  <c r="AK427" i="12"/>
  <c r="AM427" i="12" s="1"/>
  <c r="P437" i="8"/>
  <c r="E52" i="8"/>
  <c r="M254" i="8"/>
  <c r="AL39" i="12"/>
  <c r="AN39" i="12" s="1"/>
  <c r="AK39" i="12"/>
  <c r="AM39" i="12" s="1"/>
  <c r="S80" i="8"/>
  <c r="M208" i="8"/>
  <c r="D506" i="8"/>
  <c r="K392" i="8"/>
  <c r="J478" i="8"/>
  <c r="R437" i="12"/>
  <c r="P184" i="8"/>
  <c r="T178" i="12"/>
  <c r="AD178" i="12" s="1"/>
  <c r="S178" i="12"/>
  <c r="AC178" i="12" s="1"/>
  <c r="F219" i="8"/>
  <c r="G219" i="8"/>
  <c r="R352" i="12"/>
  <c r="J393" i="8"/>
  <c r="T29" i="3"/>
  <c r="AD29" i="3" s="1"/>
  <c r="S29" i="3"/>
  <c r="AC29" i="3" s="1"/>
  <c r="AK20" i="3"/>
  <c r="AM20" i="3" s="1"/>
  <c r="AL20" i="3"/>
  <c r="AN20" i="3" s="1"/>
  <c r="P67" i="8"/>
  <c r="M191" i="8"/>
  <c r="C534" i="8"/>
  <c r="U65" i="12"/>
  <c r="Y65" i="12" s="1"/>
  <c r="L106" i="8"/>
  <c r="V65" i="12"/>
  <c r="Z65" i="12" s="1"/>
  <c r="N106" i="8"/>
  <c r="U54" i="3"/>
  <c r="Y54" i="3" s="1"/>
  <c r="V54" i="3"/>
  <c r="Z54" i="3" s="1"/>
  <c r="X130" i="12"/>
  <c r="W130" i="12"/>
  <c r="AA130" i="12" s="1"/>
  <c r="O171" i="8"/>
  <c r="Q171" i="8"/>
  <c r="AH377" i="12"/>
  <c r="AJ377" i="12" s="1"/>
  <c r="R418" i="8"/>
  <c r="AG377" i="12"/>
  <c r="AI377" i="12" s="1"/>
  <c r="E178" i="8"/>
  <c r="R257" i="12"/>
  <c r="J298" i="8"/>
  <c r="F242" i="8"/>
  <c r="T201" i="12"/>
  <c r="AD201" i="12" s="1"/>
  <c r="G242" i="8"/>
  <c r="S201" i="12"/>
  <c r="AC201" i="12" s="1"/>
  <c r="W116" i="12"/>
  <c r="AA116" i="12" s="1"/>
  <c r="Q157" i="8"/>
  <c r="O157" i="8"/>
  <c r="X116" i="12"/>
  <c r="O440" i="8"/>
  <c r="Q440" i="8"/>
  <c r="X399" i="12"/>
  <c r="AB399" i="12" s="1"/>
  <c r="W399" i="12"/>
  <c r="AK44" i="12"/>
  <c r="AM44" i="12" s="1"/>
  <c r="AL44" i="12"/>
  <c r="AN44" i="12" s="1"/>
  <c r="S85" i="8"/>
  <c r="U15" i="3"/>
  <c r="Y15" i="3" s="1"/>
  <c r="V15" i="3"/>
  <c r="Z15" i="3" s="1"/>
  <c r="D283" i="8"/>
  <c r="E249" i="8"/>
  <c r="AK71" i="12"/>
  <c r="AM71" i="12" s="1"/>
  <c r="S112" i="8"/>
  <c r="AL71" i="12"/>
  <c r="AN71" i="12" s="1"/>
  <c r="E364" i="8"/>
  <c r="V29" i="14"/>
  <c r="Z29" i="14" s="1"/>
  <c r="U29" i="14"/>
  <c r="Y29" i="14" s="1"/>
  <c r="R253" i="8"/>
  <c r="AG212" i="12"/>
  <c r="AI212" i="12" s="1"/>
  <c r="AH212" i="12"/>
  <c r="AJ212" i="12" s="1"/>
  <c r="P486" i="8"/>
  <c r="P49" i="8"/>
  <c r="E380" i="8"/>
  <c r="G143" i="8"/>
  <c r="F143" i="8"/>
  <c r="S102" i="12"/>
  <c r="AC102" i="12" s="1"/>
  <c r="T102" i="12"/>
  <c r="AD102" i="12" s="1"/>
  <c r="AK212" i="12"/>
  <c r="AM212" i="12" s="1"/>
  <c r="AL212" i="12"/>
  <c r="AN212" i="12" s="1"/>
  <c r="S253" i="8"/>
  <c r="M188" i="8"/>
  <c r="C199" i="8"/>
  <c r="E538" i="8"/>
  <c r="H84" i="8"/>
  <c r="K467" i="8"/>
  <c r="AL27" i="15"/>
  <c r="AN27" i="15" s="1"/>
  <c r="AK27" i="15"/>
  <c r="AM27" i="15" s="1"/>
  <c r="AH24" i="3"/>
  <c r="AJ24" i="3" s="1"/>
  <c r="AG24" i="3"/>
  <c r="AI24" i="3" s="1"/>
  <c r="K357" i="8"/>
  <c r="C290" i="8"/>
  <c r="E123" i="8"/>
  <c r="H237" i="8"/>
  <c r="I520" i="8"/>
  <c r="AL478" i="12"/>
  <c r="AN478" i="12" s="1"/>
  <c r="AK478" i="12"/>
  <c r="AM478" i="12" s="1"/>
  <c r="S519" i="8"/>
  <c r="M114" i="8"/>
  <c r="C359" i="8"/>
  <c r="H178" i="8"/>
  <c r="K54" i="8"/>
  <c r="D318" i="8"/>
  <c r="H52" i="8"/>
  <c r="P122" i="8"/>
  <c r="J135" i="8"/>
  <c r="R94" i="12"/>
  <c r="I411" i="8"/>
  <c r="AL64" i="3"/>
  <c r="AN64" i="3" s="1"/>
  <c r="AK64" i="3"/>
  <c r="AM64" i="3" s="1"/>
  <c r="Q323" i="8"/>
  <c r="O323" i="8"/>
  <c r="X282" i="12"/>
  <c r="AB282" i="12" s="1"/>
  <c r="W282" i="12"/>
  <c r="K259" i="8"/>
  <c r="V102" i="3"/>
  <c r="Z102" i="3" s="1"/>
  <c r="U102" i="3"/>
  <c r="Y102" i="3" s="1"/>
  <c r="E352" i="8"/>
  <c r="H281" i="8"/>
  <c r="U111" i="12"/>
  <c r="V111" i="12"/>
  <c r="Z111" i="12" s="1"/>
  <c r="L152" i="8"/>
  <c r="N152" i="8"/>
  <c r="AK171" i="12"/>
  <c r="AM171" i="12" s="1"/>
  <c r="S212" i="8"/>
  <c r="AL171" i="12"/>
  <c r="AN171" i="12" s="1"/>
  <c r="S244" i="8"/>
  <c r="AL203" i="12"/>
  <c r="AN203" i="12" s="1"/>
  <c r="AK203" i="12"/>
  <c r="AG50" i="3"/>
  <c r="AI50" i="3" s="1"/>
  <c r="AH50" i="3"/>
  <c r="AJ50" i="3" s="1"/>
  <c r="AH10" i="3"/>
  <c r="AJ10" i="3" s="1"/>
  <c r="AG10" i="3"/>
  <c r="P429" i="8"/>
  <c r="T105" i="15"/>
  <c r="AD105" i="15" s="1"/>
  <c r="S105" i="15"/>
  <c r="AL20" i="14"/>
  <c r="AK20" i="14"/>
  <c r="AM20" i="14" s="1"/>
  <c r="E53" i="8"/>
  <c r="U295" i="12"/>
  <c r="Y295" i="12" s="1"/>
  <c r="N336" i="8"/>
  <c r="V295" i="12"/>
  <c r="Z295" i="12" s="1"/>
  <c r="L336" i="8"/>
  <c r="O547" i="8"/>
  <c r="X506" i="12"/>
  <c r="Q547" i="8"/>
  <c r="W506" i="12"/>
  <c r="AA506" i="12" s="1"/>
  <c r="L216" i="8"/>
  <c r="N216" i="8"/>
  <c r="U175" i="12"/>
  <c r="Y175" i="12" s="1"/>
  <c r="V175" i="12"/>
  <c r="Z175" i="12" s="1"/>
  <c r="C178" i="8"/>
  <c r="H416" i="8"/>
  <c r="H213" i="8"/>
  <c r="H534" i="8"/>
  <c r="AH420" i="12"/>
  <c r="AJ420" i="12" s="1"/>
  <c r="AG420" i="12"/>
  <c r="R461" i="8"/>
  <c r="N444" i="8"/>
  <c r="U403" i="12"/>
  <c r="Y403" i="12" s="1"/>
  <c r="L444" i="8"/>
  <c r="V403" i="12"/>
  <c r="Z403" i="12" s="1"/>
  <c r="N439" i="8"/>
  <c r="L439" i="8"/>
  <c r="V398" i="12"/>
  <c r="Z398" i="12" s="1"/>
  <c r="U398" i="12"/>
  <c r="Y398" i="12" s="1"/>
  <c r="K92" i="8"/>
  <c r="N264" i="8"/>
  <c r="V223" i="12"/>
  <c r="Z223" i="12" s="1"/>
  <c r="L264" i="8"/>
  <c r="U223" i="12"/>
  <c r="Y223" i="12" s="1"/>
  <c r="AH10" i="16"/>
  <c r="AJ10" i="16" s="1"/>
  <c r="AG10" i="16"/>
  <c r="R212" i="12"/>
  <c r="J253" i="8"/>
  <c r="AH403" i="12"/>
  <c r="AJ403" i="12" s="1"/>
  <c r="R444" i="8"/>
  <c r="AG403" i="12"/>
  <c r="AI403" i="12" s="1"/>
  <c r="S280" i="8"/>
  <c r="AK239" i="12"/>
  <c r="AL239" i="12"/>
  <c r="AN239" i="12" s="1"/>
  <c r="I439" i="8"/>
  <c r="D199" i="8"/>
  <c r="F517" i="8"/>
  <c r="T476" i="12"/>
  <c r="AD476" i="12" s="1"/>
  <c r="S476" i="12"/>
  <c r="G517" i="8"/>
  <c r="M291" i="8"/>
  <c r="I296" i="8"/>
  <c r="AH25" i="12"/>
  <c r="AJ25" i="12" s="1"/>
  <c r="AG25" i="12"/>
  <c r="AI25" i="12" s="1"/>
  <c r="R66" i="8"/>
  <c r="S73" i="3"/>
  <c r="T73" i="3"/>
  <c r="AD73" i="3" s="1"/>
  <c r="AH260" i="12"/>
  <c r="AJ260" i="12" s="1"/>
  <c r="R301" i="8"/>
  <c r="AG260" i="12"/>
  <c r="M241" i="8"/>
  <c r="S261" i="8"/>
  <c r="AK220" i="12"/>
  <c r="AM220" i="12" s="1"/>
  <c r="AL220" i="12"/>
  <c r="AN220" i="12" s="1"/>
  <c r="AL409" i="12"/>
  <c r="AN409" i="12" s="1"/>
  <c r="AK409" i="12"/>
  <c r="AM409" i="12" s="1"/>
  <c r="S450" i="8"/>
  <c r="V40" i="15"/>
  <c r="Z40" i="15" s="1"/>
  <c r="U40" i="15"/>
  <c r="Y40" i="15" s="1"/>
  <c r="F122" i="8"/>
  <c r="T81" i="12"/>
  <c r="AD81" i="12" s="1"/>
  <c r="S81" i="12"/>
  <c r="G122" i="8"/>
  <c r="V64" i="15"/>
  <c r="Z64" i="15" s="1"/>
  <c r="U64" i="15"/>
  <c r="Y64" i="15" s="1"/>
  <c r="E169" i="8"/>
  <c r="E240" i="8"/>
  <c r="H319" i="8"/>
  <c r="K444" i="8"/>
  <c r="P444" i="8"/>
  <c r="E111" i="8"/>
  <c r="I444" i="8"/>
  <c r="R10" i="12"/>
  <c r="J51" i="8"/>
  <c r="I497" i="8"/>
  <c r="L399" i="8"/>
  <c r="N399" i="8"/>
  <c r="V358" i="12"/>
  <c r="Z358" i="12" s="1"/>
  <c r="U358" i="12"/>
  <c r="R442" i="8"/>
  <c r="AH401" i="12"/>
  <c r="AJ401" i="12" s="1"/>
  <c r="AG401" i="12"/>
  <c r="M503" i="8"/>
  <c r="E189" i="8"/>
  <c r="M215" i="8"/>
  <c r="R65" i="15"/>
  <c r="R73" i="3"/>
  <c r="M367" i="8"/>
  <c r="AG22" i="14"/>
  <c r="AH22" i="14"/>
  <c r="AJ22" i="14" s="1"/>
  <c r="X27" i="14"/>
  <c r="AB27" i="14" s="1"/>
  <c r="W27" i="14"/>
  <c r="C169" i="8"/>
  <c r="K515" i="8"/>
  <c r="R517" i="8"/>
  <c r="AH476" i="12"/>
  <c r="AJ476" i="12" s="1"/>
  <c r="AG476" i="12"/>
  <c r="AK20" i="13"/>
  <c r="AM20" i="13" s="1"/>
  <c r="AL20" i="13"/>
  <c r="AN20" i="13" s="1"/>
  <c r="C139" i="8"/>
  <c r="R354" i="8"/>
  <c r="AG313" i="12"/>
  <c r="AI313" i="12" s="1"/>
  <c r="AH313" i="12"/>
  <c r="AJ313" i="12" s="1"/>
  <c r="D364" i="8"/>
  <c r="D450" i="8"/>
  <c r="K225" i="8"/>
  <c r="O90" i="8"/>
  <c r="X49" i="12"/>
  <c r="W49" i="12"/>
  <c r="AA49" i="12" s="1"/>
  <c r="Q90" i="8"/>
  <c r="U8" i="3"/>
  <c r="Y8" i="3" s="1"/>
  <c r="V8" i="3"/>
  <c r="Z8" i="3" s="1"/>
  <c r="AH379" i="12"/>
  <c r="AJ379" i="12" s="1"/>
  <c r="R420" i="8"/>
  <c r="AG379" i="12"/>
  <c r="AI379" i="12" s="1"/>
  <c r="F294" i="8"/>
  <c r="T253" i="12"/>
  <c r="AD253" i="12" s="1"/>
  <c r="S253" i="12"/>
  <c r="AC253" i="12" s="1"/>
  <c r="G294" i="8"/>
  <c r="H477" i="8"/>
  <c r="AL510" i="12"/>
  <c r="AN510" i="12" s="1"/>
  <c r="AK510" i="12"/>
  <c r="AM510" i="12" s="1"/>
  <c r="S551" i="8"/>
  <c r="H113" i="8"/>
  <c r="N500" i="8"/>
  <c r="L500" i="8"/>
  <c r="V459" i="12"/>
  <c r="Z459" i="12" s="1"/>
  <c r="U459" i="12"/>
  <c r="Y459" i="12" s="1"/>
  <c r="T85" i="3"/>
  <c r="AD85" i="3" s="1"/>
  <c r="S85" i="3"/>
  <c r="AC85" i="3" s="1"/>
  <c r="E496" i="8"/>
  <c r="U489" i="12"/>
  <c r="Y489" i="12" s="1"/>
  <c r="V489" i="12"/>
  <c r="Z489" i="12" s="1"/>
  <c r="N530" i="8"/>
  <c r="L530" i="8"/>
  <c r="M531" i="8"/>
  <c r="R401" i="12"/>
  <c r="J442" i="8"/>
  <c r="R84" i="8"/>
  <c r="AG43" i="12"/>
  <c r="AH43" i="12"/>
  <c r="AJ43" i="12" s="1"/>
  <c r="E133" i="8"/>
  <c r="K390" i="8"/>
  <c r="T51" i="15"/>
  <c r="AD51" i="15" s="1"/>
  <c r="S51" i="15"/>
  <c r="AC51" i="15" s="1"/>
  <c r="AL68" i="3"/>
  <c r="AN68" i="3" s="1"/>
  <c r="AK68" i="3"/>
  <c r="AM68" i="3" s="1"/>
  <c r="R67" i="12"/>
  <c r="J108" i="8"/>
  <c r="P512" i="8"/>
  <c r="M462" i="8"/>
  <c r="I144" i="8"/>
  <c r="G330" i="8"/>
  <c r="S289" i="12"/>
  <c r="F330" i="8"/>
  <c r="T289" i="12"/>
  <c r="AD289" i="12" s="1"/>
  <c r="V96" i="15"/>
  <c r="Z96" i="15" s="1"/>
  <c r="U96" i="15"/>
  <c r="Y96" i="15" s="1"/>
  <c r="D402" i="8"/>
  <c r="C254" i="8"/>
  <c r="P113" i="8"/>
  <c r="AL51" i="3"/>
  <c r="AN51" i="3" s="1"/>
  <c r="AK51" i="3"/>
  <c r="AM51" i="3" s="1"/>
  <c r="R165" i="12"/>
  <c r="J206" i="8"/>
  <c r="C365" i="8"/>
  <c r="D294" i="8"/>
  <c r="AG452" i="12"/>
  <c r="R493" i="8"/>
  <c r="AH452" i="12"/>
  <c r="AJ452" i="12" s="1"/>
  <c r="I255" i="8"/>
  <c r="AG102" i="3"/>
  <c r="AI102" i="3" s="1"/>
  <c r="AH102" i="3"/>
  <c r="AJ102" i="3" s="1"/>
  <c r="AC21" i="16" l="1"/>
  <c r="AI26" i="16"/>
  <c r="AB14" i="16"/>
  <c r="AA72" i="15"/>
  <c r="AA27" i="14"/>
  <c r="AI46" i="14"/>
  <c r="AC35" i="13"/>
  <c r="AA8" i="13"/>
  <c r="AC327" i="12"/>
  <c r="Y358" i="12"/>
  <c r="AA101" i="3"/>
  <c r="AB353" i="12"/>
  <c r="AB444" i="12"/>
  <c r="AA151" i="12"/>
  <c r="AA233" i="12"/>
  <c r="AA38" i="14"/>
  <c r="AB94" i="12"/>
  <c r="AB93" i="3"/>
  <c r="AB294" i="12"/>
  <c r="Y7" i="14"/>
  <c r="AA422" i="12"/>
  <c r="Z436" i="12"/>
  <c r="AB20" i="14"/>
  <c r="AB377" i="12"/>
  <c r="AB11" i="14"/>
  <c r="AA21" i="15"/>
  <c r="AA460" i="12"/>
  <c r="AA73" i="12"/>
  <c r="AA23" i="15"/>
  <c r="AB18" i="15"/>
  <c r="AA105" i="15"/>
  <c r="AA92" i="15"/>
  <c r="AB369" i="12"/>
  <c r="AA97" i="12"/>
  <c r="AB472" i="12"/>
  <c r="AB17" i="15"/>
  <c r="AA27" i="3"/>
  <c r="AA108" i="12"/>
  <c r="Z211" i="12"/>
  <c r="B91" i="7" s="1"/>
  <c r="D91" i="7" s="1"/>
  <c r="AA242" i="12"/>
  <c r="AA61" i="3"/>
  <c r="AB498" i="12"/>
  <c r="AA415" i="12"/>
  <c r="AA53" i="15"/>
  <c r="AA475" i="12"/>
  <c r="AB34" i="3"/>
  <c r="AA439" i="12"/>
  <c r="AB101" i="15"/>
  <c r="Z8" i="12"/>
  <c r="AB155" i="12"/>
  <c r="AA68" i="12"/>
  <c r="Z78" i="3"/>
  <c r="AB43" i="14"/>
  <c r="Y12" i="13"/>
  <c r="AA17" i="16"/>
  <c r="AB11" i="3"/>
  <c r="AA458" i="12"/>
  <c r="AA293" i="12"/>
  <c r="AA25" i="15"/>
  <c r="AA148" i="12"/>
  <c r="AB10" i="15"/>
  <c r="AA455" i="12"/>
  <c r="AB337" i="12"/>
  <c r="AA320" i="12"/>
  <c r="AA27" i="13"/>
  <c r="AA310" i="12"/>
  <c r="Y49" i="3"/>
  <c r="AA389" i="12"/>
  <c r="AA403" i="12"/>
  <c r="AB104" i="15"/>
  <c r="AA240" i="12"/>
  <c r="AB81" i="12"/>
  <c r="AA106" i="3"/>
  <c r="Y34" i="12"/>
  <c r="AA46" i="14"/>
  <c r="AA278" i="12"/>
  <c r="AB35" i="12"/>
  <c r="Y331" i="12"/>
  <c r="AB134" i="12"/>
  <c r="AA204" i="12"/>
  <c r="AA32" i="15"/>
  <c r="AB24" i="14"/>
  <c r="AB75" i="15"/>
  <c r="AA201" i="12"/>
  <c r="AA457" i="12"/>
  <c r="AB24" i="15"/>
  <c r="AA300" i="12"/>
  <c r="AB183" i="12"/>
  <c r="AB78" i="15"/>
  <c r="AB24" i="12"/>
  <c r="AB131" i="12"/>
  <c r="AB156" i="12"/>
  <c r="AA84" i="12"/>
  <c r="AB186" i="12"/>
  <c r="Y101" i="3"/>
  <c r="AA433" i="12"/>
  <c r="Y457" i="12"/>
  <c r="Z336" i="12"/>
  <c r="AA26" i="14"/>
  <c r="AB74" i="15"/>
  <c r="AB21" i="14"/>
  <c r="AB255" i="12"/>
  <c r="AA32" i="13"/>
  <c r="AB18" i="16"/>
  <c r="AA483" i="12"/>
  <c r="AA260" i="12"/>
  <c r="Y34" i="14"/>
  <c r="AB449" i="12"/>
  <c r="AA283" i="12"/>
  <c r="Y503" i="12"/>
  <c r="AB504" i="12"/>
  <c r="Y107" i="15"/>
  <c r="Y399" i="12"/>
  <c r="AB412" i="12"/>
  <c r="AA200" i="12"/>
  <c r="Y50" i="15"/>
  <c r="AB91" i="3"/>
  <c r="AA508" i="12"/>
  <c r="AA10" i="13"/>
  <c r="AB285" i="12"/>
  <c r="Y18" i="3"/>
  <c r="AB221" i="12"/>
  <c r="AA371" i="12"/>
  <c r="AA16" i="12"/>
  <c r="AA227" i="12"/>
  <c r="AA18" i="3"/>
  <c r="Y86" i="15"/>
  <c r="AB497" i="12"/>
  <c r="AB44" i="12"/>
  <c r="AB85" i="12"/>
  <c r="AA395" i="12"/>
  <c r="AA24" i="13"/>
  <c r="AA511" i="12"/>
  <c r="AA51" i="15"/>
  <c r="AA16" i="13"/>
  <c r="AA132" i="12"/>
  <c r="AB77" i="15"/>
  <c r="AB225" i="12"/>
  <c r="AA15" i="12"/>
  <c r="AA19" i="14"/>
  <c r="AB423" i="12"/>
  <c r="AB265" i="12"/>
  <c r="AB287" i="12"/>
  <c r="AA31" i="14"/>
  <c r="AA37" i="14"/>
  <c r="Y260" i="12"/>
  <c r="AB492" i="12"/>
  <c r="AB11" i="15"/>
  <c r="AB96" i="12"/>
  <c r="AB238" i="12"/>
  <c r="AB291" i="12"/>
  <c r="AA418" i="12"/>
  <c r="AB30" i="13"/>
  <c r="AA92" i="12"/>
  <c r="AA64" i="15"/>
  <c r="AB219" i="12"/>
  <c r="AA55" i="15"/>
  <c r="AA71" i="15"/>
  <c r="Y97" i="15"/>
  <c r="AA45" i="12"/>
  <c r="Z470" i="12"/>
  <c r="AA328" i="12"/>
  <c r="AB7" i="13"/>
  <c r="AA489" i="12"/>
  <c r="AB358" i="12"/>
  <c r="AA47" i="12"/>
  <c r="Z36" i="14"/>
  <c r="AB36" i="14"/>
  <c r="AB36" i="15"/>
  <c r="AA87" i="12"/>
  <c r="AA41" i="15"/>
  <c r="AA28" i="14"/>
  <c r="Y106" i="3"/>
  <c r="AA413" i="12"/>
  <c r="AA120" i="12"/>
  <c r="AB210" i="12"/>
  <c r="AA125" i="12"/>
  <c r="Y389" i="12"/>
  <c r="AB70" i="3"/>
  <c r="AB176" i="12"/>
  <c r="AA19" i="15"/>
  <c r="AB76" i="12"/>
  <c r="AB7" i="15"/>
  <c r="Y38" i="15"/>
  <c r="AB90" i="3"/>
  <c r="AB172" i="12"/>
  <c r="AA49" i="15"/>
  <c r="AB8" i="12"/>
  <c r="B136" i="7" s="1"/>
  <c r="D136" i="7" s="1"/>
  <c r="AA103" i="12"/>
  <c r="AA29" i="15"/>
  <c r="Y43" i="15"/>
  <c r="AB501" i="12"/>
  <c r="AB56" i="12"/>
  <c r="AB36" i="3"/>
  <c r="Y251" i="12"/>
  <c r="AB116" i="12"/>
  <c r="AA163" i="12"/>
  <c r="AA44" i="14"/>
  <c r="AA299" i="12"/>
  <c r="AA394" i="12"/>
  <c r="AA76" i="3"/>
  <c r="AA19" i="12"/>
  <c r="AB45" i="15"/>
  <c r="AA202" i="12"/>
  <c r="AB326" i="12"/>
  <c r="AA414" i="12"/>
  <c r="Y29" i="15"/>
  <c r="AA66" i="15"/>
  <c r="AA19" i="3"/>
  <c r="AA473" i="12"/>
  <c r="Y380" i="12"/>
  <c r="AB158" i="12"/>
  <c r="Y52" i="15"/>
  <c r="AA42" i="14"/>
  <c r="AB142" i="12"/>
  <c r="Y165" i="12"/>
  <c r="AA79" i="3"/>
  <c r="Y495" i="12"/>
  <c r="AB378" i="12"/>
  <c r="AB464" i="12"/>
  <c r="AA374" i="12"/>
  <c r="AA48" i="15"/>
  <c r="AA507" i="12"/>
  <c r="AA262" i="12"/>
  <c r="AA36" i="13"/>
  <c r="AB69" i="3"/>
  <c r="AA102" i="15"/>
  <c r="AA332" i="12"/>
  <c r="AB14" i="13"/>
  <c r="AB110" i="12"/>
  <c r="AB68" i="3"/>
  <c r="Y262" i="12"/>
  <c r="Y479" i="12"/>
  <c r="AA437" i="12"/>
  <c r="AA448" i="12"/>
  <c r="Y20" i="3"/>
  <c r="AA68" i="15"/>
  <c r="AB290" i="12"/>
  <c r="AA380" i="12"/>
  <c r="AA379" i="12"/>
  <c r="AA252" i="12"/>
  <c r="AB239" i="12"/>
  <c r="AB60" i="15"/>
  <c r="AA94" i="15"/>
  <c r="AA241" i="12"/>
  <c r="AB271" i="12"/>
  <c r="AA83" i="15"/>
  <c r="AB477" i="12"/>
  <c r="AA82" i="12"/>
  <c r="Y122" i="12"/>
  <c r="AA215" i="12"/>
  <c r="AB78" i="3"/>
  <c r="AA276" i="12"/>
  <c r="AB279" i="12"/>
  <c r="Y178" i="12"/>
  <c r="AA499" i="12"/>
  <c r="AA409" i="12"/>
  <c r="AB137" i="12"/>
  <c r="AB506" i="12"/>
  <c r="AA400" i="12"/>
  <c r="AA346" i="12"/>
  <c r="Y305" i="12"/>
  <c r="AA31" i="12"/>
  <c r="AA46" i="12"/>
  <c r="AB45" i="14"/>
  <c r="AA81" i="15"/>
  <c r="Y58" i="15"/>
  <c r="AB289" i="12"/>
  <c r="AB27" i="15"/>
  <c r="AB387" i="12"/>
  <c r="Z467" i="12"/>
  <c r="AB264" i="12"/>
  <c r="AA65" i="15"/>
  <c r="Z61" i="3"/>
  <c r="AA7" i="14"/>
  <c r="Z74" i="12"/>
  <c r="B98" i="7" s="1"/>
  <c r="D98" i="7" s="1"/>
  <c r="AB438" i="12"/>
  <c r="AA461" i="12"/>
  <c r="AA28" i="15"/>
  <c r="AA315" i="12"/>
  <c r="AA136" i="12"/>
  <c r="AA58" i="15"/>
  <c r="AB441" i="12"/>
  <c r="Y18" i="14"/>
  <c r="Y79" i="15"/>
  <c r="Z488" i="12"/>
  <c r="AA258" i="12"/>
  <c r="AA307" i="12"/>
  <c r="AA322" i="12"/>
  <c r="AA50" i="15"/>
  <c r="AA20" i="3"/>
  <c r="AB208" i="12"/>
  <c r="Y77" i="3"/>
  <c r="AB484" i="12"/>
  <c r="Y473" i="12"/>
  <c r="AA34" i="14"/>
  <c r="AB319" i="12"/>
  <c r="AB121" i="12"/>
  <c r="AB16" i="3"/>
  <c r="Y42" i="15"/>
  <c r="AA198" i="12"/>
  <c r="AB42" i="12"/>
  <c r="Y40" i="12"/>
  <c r="AA122" i="12"/>
  <c r="AB309" i="12"/>
  <c r="AA87" i="15"/>
  <c r="AA57" i="12"/>
  <c r="AB72" i="12"/>
  <c r="AB245" i="12"/>
  <c r="AB49" i="12"/>
  <c r="Y111" i="12"/>
  <c r="AA282" i="12"/>
  <c r="AA399" i="12"/>
  <c r="AB130" i="12"/>
  <c r="Z337" i="12"/>
  <c r="AB391" i="12"/>
  <c r="AA111" i="12"/>
  <c r="Y31" i="14"/>
  <c r="AA226" i="12"/>
  <c r="AB22" i="15"/>
  <c r="AB365" i="12"/>
  <c r="AA350" i="12"/>
  <c r="Y104" i="12"/>
  <c r="AA86" i="12"/>
  <c r="AA335" i="12"/>
  <c r="AB51" i="3"/>
  <c r="AA340" i="12"/>
  <c r="AB146" i="12"/>
  <c r="AB14" i="14"/>
  <c r="AB22" i="14"/>
  <c r="AB23" i="14"/>
  <c r="AB10" i="16"/>
  <c r="Y406" i="12"/>
  <c r="AB329" i="12"/>
  <c r="AB20" i="13"/>
  <c r="AA251" i="12"/>
  <c r="AA269" i="12"/>
  <c r="AA480" i="12"/>
  <c r="AA73" i="3"/>
  <c r="AA503" i="12"/>
  <c r="AA407" i="12"/>
  <c r="AA66" i="12"/>
  <c r="AB246" i="12"/>
  <c r="Y359" i="12"/>
  <c r="Y202" i="12"/>
  <c r="AA410" i="12"/>
  <c r="AA465" i="12"/>
  <c r="Y102" i="12"/>
  <c r="AA349" i="12"/>
  <c r="AA205" i="12"/>
  <c r="AA274" i="12"/>
  <c r="AA314" i="12"/>
  <c r="AB355" i="12"/>
  <c r="AB26" i="13"/>
  <c r="AB405" i="12"/>
  <c r="AB19" i="16"/>
  <c r="AB470" i="12"/>
  <c r="AA427" i="12"/>
  <c r="AB113" i="12"/>
  <c r="Y346" i="12"/>
  <c r="AB29" i="14"/>
  <c r="AA308" i="12"/>
  <c r="AA182" i="12"/>
  <c r="AB133" i="12"/>
  <c r="AB96" i="3"/>
  <c r="AB115" i="12"/>
  <c r="AB313" i="12"/>
  <c r="AA474" i="12"/>
  <c r="AA86" i="15"/>
  <c r="AB25" i="16"/>
  <c r="AA39" i="3"/>
  <c r="Y19" i="12"/>
  <c r="AB181" i="12"/>
  <c r="AA270" i="12"/>
  <c r="Y335" i="12"/>
  <c r="AA9" i="14"/>
  <c r="AA356" i="12"/>
  <c r="AA169" i="12"/>
  <c r="Z369" i="12"/>
  <c r="AA143" i="12"/>
  <c r="AB84" i="15"/>
  <c r="AA341" i="12"/>
  <c r="AA463" i="12"/>
  <c r="AA31" i="13"/>
  <c r="AA364" i="12"/>
  <c r="AA12" i="16"/>
  <c r="AA63" i="12"/>
  <c r="AA195" i="12"/>
  <c r="AB98" i="12"/>
  <c r="AA490" i="12"/>
  <c r="AA171" i="12"/>
  <c r="AB292" i="12"/>
  <c r="AB229" i="12"/>
  <c r="AA13" i="16"/>
  <c r="AA305" i="12"/>
  <c r="AB362" i="12"/>
  <c r="AB12" i="12"/>
  <c r="Y35" i="14"/>
  <c r="AA277" i="12"/>
  <c r="Y342" i="12"/>
  <c r="AA52" i="15"/>
  <c r="AB338" i="12"/>
  <c r="AA22" i="13"/>
  <c r="AA46" i="15"/>
  <c r="AB393" i="12"/>
  <c r="AA34" i="13"/>
  <c r="AA324" i="12"/>
  <c r="AB75" i="12"/>
  <c r="Y23" i="15"/>
  <c r="AA40" i="15"/>
  <c r="AA178" i="12"/>
  <c r="AA55" i="12"/>
  <c r="AA244" i="12"/>
  <c r="AB187" i="12"/>
  <c r="Y88" i="3"/>
  <c r="Y394" i="12"/>
  <c r="AA12" i="14"/>
  <c r="Y19" i="14"/>
  <c r="AB327" i="12"/>
  <c r="Y35" i="15"/>
  <c r="AA209" i="12"/>
  <c r="Y81" i="15"/>
  <c r="Y7" i="3"/>
  <c r="AA361" i="12"/>
  <c r="AB342" i="12"/>
  <c r="AB80" i="3"/>
  <c r="AB368" i="12"/>
  <c r="AB47" i="15"/>
  <c r="AA29" i="12"/>
  <c r="AB49" i="3"/>
  <c r="Y48" i="12"/>
  <c r="AA161" i="12"/>
  <c r="AB83" i="3"/>
  <c r="AA95" i="12"/>
  <c r="AB339" i="12"/>
  <c r="AA35" i="14"/>
  <c r="Y32" i="15"/>
  <c r="Y47" i="12"/>
  <c r="AA59" i="15"/>
  <c r="AB19" i="13"/>
  <c r="AA107" i="12"/>
  <c r="AA261" i="12"/>
  <c r="Y465" i="12"/>
  <c r="AA478" i="12"/>
  <c r="AA21" i="16"/>
  <c r="AA254" i="12"/>
  <c r="AB336" i="12"/>
  <c r="AA316" i="12"/>
  <c r="AB160" i="12"/>
  <c r="AB211" i="12"/>
  <c r="AB22" i="3"/>
  <c r="AB166" i="12"/>
  <c r="AA312" i="12"/>
  <c r="AA173" i="12"/>
  <c r="AA311" i="12"/>
  <c r="AB89" i="15"/>
  <c r="AA180" i="12"/>
  <c r="AB33" i="3"/>
  <c r="AB216" i="12"/>
  <c r="AA468" i="12"/>
  <c r="AB35" i="13"/>
  <c r="AB168" i="12"/>
  <c r="AB459" i="12"/>
  <c r="AA406" i="12"/>
  <c r="AA456" i="12"/>
  <c r="AA248" i="12"/>
  <c r="Y16" i="12"/>
  <c r="AB237" i="12"/>
  <c r="AA232" i="12"/>
  <c r="AB100" i="12"/>
  <c r="AB451" i="12"/>
  <c r="AA37" i="12"/>
  <c r="AA17" i="12"/>
  <c r="AA9" i="3"/>
  <c r="AB39" i="15"/>
  <c r="AA35" i="15"/>
  <c r="AA18" i="14"/>
  <c r="Z304" i="12"/>
  <c r="AA112" i="12"/>
  <c r="AA360" i="12"/>
  <c r="AB440" i="12"/>
  <c r="AA50" i="12"/>
  <c r="AB303" i="12"/>
  <c r="AA366" i="12"/>
  <c r="AB30" i="14"/>
  <c r="AA42" i="15"/>
  <c r="AB39" i="14"/>
  <c r="AB18" i="12"/>
  <c r="AA7" i="12"/>
  <c r="Y73" i="12"/>
  <c r="AB70" i="12"/>
  <c r="Y80" i="15"/>
  <c r="AA424" i="12"/>
  <c r="AB90" i="12"/>
  <c r="AB32" i="12"/>
  <c r="Y27" i="13"/>
  <c r="AB428" i="12"/>
  <c r="AA129" i="12"/>
  <c r="AB8" i="16"/>
  <c r="AB7" i="16"/>
  <c r="AB392" i="12"/>
  <c r="AA77" i="3"/>
  <c r="AB98" i="3"/>
  <c r="Y8" i="13"/>
  <c r="AB188" i="12"/>
  <c r="AB40" i="14"/>
  <c r="AB256" i="12"/>
  <c r="AB454" i="12"/>
  <c r="Y269" i="12"/>
  <c r="AB54" i="15"/>
  <c r="Y450" i="12"/>
  <c r="Y324" i="12"/>
  <c r="AA466" i="12"/>
  <c r="AA153" i="12"/>
  <c r="Y28" i="15"/>
  <c r="AB253" i="12"/>
  <c r="Y481" i="12"/>
  <c r="AB228" i="12"/>
  <c r="AA107" i="15"/>
  <c r="AB203" i="12"/>
  <c r="AB179" i="12"/>
  <c r="AA485" i="12"/>
  <c r="AB61" i="12"/>
  <c r="Y474" i="12"/>
  <c r="Y13" i="15"/>
  <c r="AB304" i="12"/>
  <c r="AA88" i="12"/>
  <c r="AB32" i="14"/>
  <c r="AA28" i="13"/>
  <c r="AB175" i="12"/>
  <c r="Y83" i="15"/>
  <c r="AA37" i="15"/>
  <c r="Y161" i="12"/>
  <c r="AB12" i="3"/>
  <c r="AB301" i="12"/>
  <c r="AA159" i="12"/>
  <c r="Z344" i="12"/>
  <c r="AB34" i="15"/>
  <c r="AB53" i="12"/>
  <c r="AA479" i="12"/>
  <c r="AA71" i="12"/>
  <c r="Y204" i="12"/>
  <c r="AA357" i="12"/>
  <c r="Y60" i="12"/>
  <c r="AB404" i="12"/>
  <c r="AA21" i="13"/>
  <c r="AB70" i="15"/>
  <c r="AB435" i="12"/>
  <c r="AB194" i="12"/>
  <c r="AA48" i="12"/>
  <c r="AA15" i="14"/>
  <c r="AA429" i="12"/>
  <c r="AA482" i="12"/>
  <c r="AA126" i="12"/>
  <c r="AB52" i="12"/>
  <c r="AA453" i="12"/>
  <c r="AA250" i="12"/>
  <c r="AA88" i="15"/>
  <c r="AA331" i="12"/>
  <c r="AA306" i="12"/>
  <c r="AA76" i="15"/>
  <c r="AA41" i="12"/>
  <c r="AA25" i="13"/>
  <c r="Y254" i="12"/>
  <c r="AB67" i="3"/>
  <c r="Y236" i="12"/>
  <c r="AB231" i="12"/>
  <c r="Y65" i="15"/>
  <c r="AA40" i="12"/>
  <c r="AB100" i="15"/>
  <c r="AA41" i="14"/>
  <c r="AA31" i="15"/>
  <c r="AA85" i="15"/>
  <c r="AB145" i="12"/>
  <c r="Y73" i="3"/>
  <c r="AB118" i="12"/>
  <c r="AA408" i="12"/>
  <c r="AA481" i="12"/>
  <c r="AB10" i="12"/>
  <c r="AB351" i="12"/>
  <c r="AA234" i="12"/>
  <c r="AA88" i="3"/>
  <c r="AA95" i="15"/>
  <c r="Y182" i="12"/>
  <c r="Y320" i="12"/>
  <c r="AA263" i="12"/>
  <c r="AA450" i="12"/>
  <c r="AA98" i="15"/>
  <c r="AA192" i="12"/>
  <c r="AB105" i="12"/>
  <c r="Y23" i="3"/>
  <c r="AB104" i="12"/>
  <c r="Y46" i="14"/>
  <c r="Y87" i="15"/>
  <c r="AA59" i="12"/>
  <c r="AA11" i="13"/>
  <c r="AB396" i="12"/>
  <c r="AA43" i="15"/>
  <c r="AA165" i="12"/>
  <c r="AA152" i="12"/>
  <c r="AA7" i="3"/>
  <c r="AB476" i="12"/>
  <c r="AA79" i="15"/>
  <c r="AB348" i="12"/>
  <c r="AA16" i="15"/>
  <c r="Y36" i="13"/>
  <c r="AA60" i="12"/>
  <c r="AB416" i="12"/>
  <c r="AA79" i="12"/>
  <c r="AA12" i="13"/>
  <c r="AB432" i="12"/>
  <c r="AB33" i="12"/>
  <c r="AA20" i="12"/>
  <c r="AB344" i="12"/>
  <c r="AB39" i="12"/>
  <c r="AB28" i="12"/>
  <c r="AB273" i="12"/>
  <c r="AB390" i="12"/>
  <c r="AB286" i="12"/>
  <c r="AA103" i="15"/>
  <c r="AA13" i="15"/>
  <c r="AA8" i="15"/>
  <c r="AA235" i="12"/>
  <c r="AB257" i="12"/>
  <c r="AA102" i="12"/>
  <c r="AB58" i="12"/>
  <c r="AB135" i="12"/>
  <c r="AB267" i="12"/>
  <c r="AB15" i="13"/>
  <c r="AA296" i="12"/>
  <c r="AA446" i="12"/>
  <c r="AB486" i="12"/>
  <c r="AB157" i="12"/>
  <c r="AA323" i="12"/>
  <c r="AB196" i="12"/>
  <c r="Y480" i="12"/>
  <c r="AB164" i="12"/>
  <c r="AA99" i="3"/>
  <c r="AA80" i="12"/>
  <c r="AA34" i="12"/>
  <c r="AB89" i="12"/>
  <c r="AA80" i="15"/>
  <c r="AB224" i="12"/>
  <c r="AA426" i="12"/>
  <c r="AA442" i="12"/>
  <c r="AA170" i="12"/>
  <c r="AA247" i="12"/>
  <c r="Y63" i="12"/>
  <c r="AB91" i="15"/>
  <c r="AA191" i="12"/>
  <c r="AB359" i="12"/>
  <c r="AA383" i="12"/>
  <c r="AA505" i="12"/>
  <c r="AA140" i="12"/>
  <c r="AA184" i="12"/>
  <c r="AB302" i="12"/>
  <c r="AB487" i="12"/>
  <c r="AA14" i="12"/>
  <c r="AA89" i="3"/>
  <c r="AB488" i="12"/>
  <c r="AB236" i="12"/>
  <c r="AB462" i="12"/>
  <c r="AI10" i="3"/>
  <c r="AI19" i="3"/>
  <c r="AI110" i="12"/>
  <c r="AI101" i="3"/>
  <c r="AI100" i="3"/>
  <c r="AI104" i="3"/>
  <c r="AI43" i="12"/>
  <c r="AI10" i="16"/>
  <c r="AI32" i="15"/>
  <c r="AI93" i="3"/>
  <c r="AI11" i="13"/>
  <c r="AI12" i="12"/>
  <c r="AI75" i="15"/>
  <c r="AI69" i="12"/>
  <c r="AI57" i="12"/>
  <c r="AI24" i="16"/>
  <c r="AI24" i="12"/>
  <c r="AI29" i="12"/>
  <c r="AI46" i="15"/>
  <c r="AI85" i="3"/>
  <c r="AI31" i="15"/>
  <c r="AI51" i="15"/>
  <c r="AI27" i="13"/>
  <c r="AI86" i="12"/>
  <c r="AI31" i="12"/>
  <c r="AI90" i="3"/>
  <c r="AI49" i="15"/>
  <c r="AI23" i="15"/>
  <c r="AI9" i="14"/>
  <c r="AI53" i="15"/>
  <c r="AI20" i="3"/>
  <c r="AI28" i="3"/>
  <c r="AI97" i="15"/>
  <c r="AI22" i="16"/>
  <c r="AI36" i="3"/>
  <c r="AI39" i="14"/>
  <c r="AI21" i="14"/>
  <c r="AI45" i="12"/>
  <c r="AI54" i="15"/>
  <c r="AI10" i="14"/>
  <c r="AI26" i="15"/>
  <c r="AI28" i="15"/>
  <c r="AI27" i="15"/>
  <c r="AI18" i="13"/>
  <c r="AI33" i="3"/>
  <c r="AI30" i="12"/>
  <c r="AI24" i="15"/>
  <c r="AI11" i="14"/>
  <c r="AI19" i="16"/>
  <c r="AI19" i="15"/>
  <c r="AI48" i="15"/>
  <c r="AI45" i="14"/>
  <c r="AI96" i="3"/>
  <c r="AI13" i="13"/>
  <c r="AI18" i="16"/>
  <c r="AI19" i="12"/>
  <c r="AI70" i="12"/>
  <c r="AI53" i="12"/>
  <c r="AI59" i="3"/>
  <c r="AI63" i="15"/>
  <c r="AI95" i="3"/>
  <c r="AI81" i="12"/>
  <c r="AI60" i="12"/>
  <c r="AI65" i="3"/>
  <c r="AI26" i="12"/>
  <c r="AI12" i="16"/>
  <c r="AI41" i="15"/>
  <c r="AI36" i="12"/>
  <c r="AI14" i="16"/>
  <c r="AI84" i="15"/>
  <c r="AI11" i="15"/>
  <c r="AI34" i="15"/>
  <c r="AI83" i="3"/>
  <c r="AI70" i="3"/>
  <c r="AI68" i="15"/>
  <c r="AI66" i="15"/>
  <c r="AI26" i="14"/>
  <c r="AI88" i="12"/>
  <c r="AI34" i="13"/>
  <c r="AI45" i="15"/>
  <c r="AI14" i="13"/>
  <c r="AI37" i="14"/>
  <c r="AI23" i="12"/>
  <c r="AI44" i="12"/>
  <c r="AI62" i="12"/>
  <c r="AI33" i="14"/>
  <c r="AI40" i="15"/>
  <c r="AI87" i="15"/>
  <c r="AI13" i="15"/>
  <c r="AI78" i="15"/>
  <c r="AI74" i="15"/>
  <c r="AI81" i="15"/>
  <c r="AI79" i="3"/>
  <c r="AI60" i="15"/>
  <c r="AI11" i="16"/>
  <c r="AI85" i="15"/>
  <c r="AI52" i="12"/>
  <c r="AI44" i="14"/>
  <c r="AI23" i="3"/>
  <c r="AI18" i="12"/>
  <c r="AI20" i="13"/>
  <c r="AI18" i="15"/>
  <c r="AI21" i="15"/>
  <c r="AI26" i="13"/>
  <c r="AI22" i="12"/>
  <c r="AI77" i="3"/>
  <c r="AI37" i="15"/>
  <c r="AI54" i="12"/>
  <c r="AI90" i="12"/>
  <c r="AI89" i="12"/>
  <c r="AI67" i="12"/>
  <c r="AI61" i="12"/>
  <c r="AI96" i="15"/>
  <c r="AI16" i="15"/>
  <c r="AI32" i="13"/>
  <c r="AI20" i="16"/>
  <c r="AI98" i="15"/>
  <c r="AI25" i="14"/>
  <c r="AI92" i="15"/>
  <c r="AI71" i="15"/>
  <c r="AI73" i="15"/>
  <c r="AI69" i="3"/>
  <c r="AI15" i="15"/>
  <c r="AI56" i="15"/>
  <c r="AI57" i="15"/>
  <c r="AI25" i="16"/>
  <c r="AI19" i="13"/>
  <c r="AI32" i="14"/>
  <c r="AI55" i="15"/>
  <c r="AI7" i="14"/>
  <c r="AI96" i="12"/>
  <c r="AI69" i="15"/>
  <c r="AI95" i="15"/>
  <c r="AI95" i="12"/>
  <c r="AI13" i="16"/>
  <c r="AI39" i="3"/>
  <c r="AI87" i="3"/>
  <c r="AI40" i="3"/>
  <c r="AI75" i="12"/>
  <c r="AI89" i="15"/>
  <c r="AI28" i="12"/>
  <c r="AI38" i="15"/>
  <c r="AI13" i="14"/>
  <c r="AI58" i="3"/>
  <c r="AI39" i="15"/>
  <c r="AI18" i="3"/>
  <c r="AI36" i="14"/>
  <c r="AI89" i="3"/>
  <c r="AI59" i="15"/>
  <c r="AI15" i="14"/>
  <c r="AI10" i="15"/>
  <c r="AI79" i="12"/>
  <c r="AI23" i="16"/>
  <c r="AI91" i="15"/>
  <c r="AI30" i="13"/>
  <c r="AI33" i="15"/>
  <c r="AC26" i="15"/>
  <c r="AC409" i="12"/>
  <c r="AI171" i="12"/>
  <c r="AM310" i="12"/>
  <c r="AC90" i="12"/>
  <c r="AI214" i="12"/>
  <c r="AC436" i="12"/>
  <c r="AC183" i="12"/>
  <c r="AI41" i="14"/>
  <c r="AC27" i="12"/>
  <c r="AI384" i="12"/>
  <c r="AC10" i="15"/>
  <c r="AC369" i="12"/>
  <c r="AC105" i="3"/>
  <c r="AI253" i="12"/>
  <c r="AM126" i="12"/>
  <c r="AC19" i="12"/>
  <c r="AC66" i="12"/>
  <c r="AC9" i="16"/>
  <c r="AC359" i="12"/>
  <c r="AI260" i="12"/>
  <c r="AC45" i="15"/>
  <c r="AC206" i="12"/>
  <c r="AC76" i="3"/>
  <c r="AC79" i="3"/>
  <c r="AI327" i="12"/>
  <c r="AC62" i="12"/>
  <c r="AI386" i="12"/>
  <c r="AC16" i="3"/>
  <c r="AC350" i="12"/>
  <c r="AI101" i="12"/>
  <c r="AC70" i="12"/>
  <c r="AC245" i="12"/>
  <c r="AC415" i="12"/>
  <c r="AI50" i="15"/>
  <c r="AC16" i="12"/>
  <c r="AI345" i="12"/>
  <c r="AI483" i="12"/>
  <c r="AC399" i="12"/>
  <c r="AC103" i="3"/>
  <c r="AC303" i="12"/>
  <c r="AC236" i="12"/>
  <c r="AI15" i="13"/>
  <c r="AI397" i="12"/>
  <c r="AC488" i="12"/>
  <c r="AI113" i="12"/>
  <c r="AI458" i="12"/>
  <c r="AI137" i="12"/>
  <c r="AI103" i="15"/>
  <c r="AC10" i="12"/>
  <c r="AI328" i="12"/>
  <c r="AC250" i="12"/>
  <c r="AI266" i="12"/>
  <c r="AI467" i="12"/>
  <c r="AC229" i="12"/>
  <c r="AC192" i="12"/>
  <c r="AN151" i="12"/>
  <c r="AC391" i="12"/>
  <c r="AC37" i="15"/>
  <c r="AC75" i="12"/>
  <c r="AI14" i="14"/>
  <c r="AC106" i="3"/>
  <c r="AC61" i="3"/>
  <c r="AC99" i="12"/>
  <c r="AC70" i="3"/>
  <c r="AC300" i="12"/>
  <c r="AI7" i="13"/>
  <c r="AI444" i="12"/>
  <c r="AN483" i="12"/>
  <c r="AI472" i="12"/>
  <c r="AC14" i="13"/>
  <c r="AN499" i="12"/>
  <c r="AI315" i="12"/>
  <c r="AN11" i="13"/>
  <c r="AC336" i="12"/>
  <c r="AI136" i="12"/>
  <c r="AM145" i="12"/>
  <c r="AI296" i="12"/>
  <c r="AI489" i="12"/>
  <c r="AI468" i="12"/>
  <c r="AC38" i="15"/>
  <c r="AC23" i="13"/>
  <c r="AC342" i="12"/>
  <c r="AI249" i="12"/>
  <c r="AC501" i="12"/>
  <c r="AI63" i="12"/>
  <c r="AI202" i="12"/>
  <c r="AC24" i="15"/>
  <c r="AC99" i="15"/>
  <c r="AN266" i="12"/>
  <c r="AM265" i="12"/>
  <c r="AC102" i="3"/>
  <c r="AC256" i="12"/>
  <c r="AI499" i="12"/>
  <c r="AC361" i="12"/>
  <c r="AC473" i="12"/>
  <c r="AC329" i="12"/>
  <c r="AN26" i="13"/>
  <c r="AI23" i="13"/>
  <c r="AC30" i="12"/>
  <c r="AC91" i="12"/>
  <c r="AC22" i="13"/>
  <c r="AC10" i="13"/>
  <c r="AI390" i="12"/>
  <c r="AI189" i="12"/>
  <c r="AC8" i="12"/>
  <c r="AC265" i="12"/>
  <c r="AI398" i="12"/>
  <c r="AC94" i="12"/>
  <c r="AC69" i="3"/>
  <c r="AI216" i="12"/>
  <c r="AI90" i="15"/>
  <c r="AC150" i="12"/>
  <c r="AI17" i="16"/>
  <c r="AC8" i="14"/>
  <c r="AC148" i="12"/>
  <c r="AC298" i="12"/>
  <c r="AI263" i="12"/>
  <c r="AC39" i="14"/>
  <c r="AC39" i="3"/>
  <c r="AI304" i="12"/>
  <c r="B87" i="7"/>
  <c r="D87" i="7" s="1"/>
  <c r="AC477" i="12"/>
  <c r="AC137" i="12"/>
  <c r="AI307" i="12"/>
  <c r="AI407" i="12"/>
  <c r="AI436" i="12"/>
  <c r="AN30" i="13"/>
  <c r="AC168" i="12"/>
  <c r="AC22" i="15"/>
  <c r="AI14" i="15"/>
  <c r="AI141" i="12"/>
  <c r="AI17" i="13"/>
  <c r="AI76" i="15"/>
  <c r="AC15" i="14"/>
  <c r="AC93" i="12"/>
  <c r="AC22" i="14"/>
  <c r="AI173" i="12"/>
  <c r="AI439" i="12"/>
  <c r="AC10" i="16"/>
  <c r="AI72" i="12"/>
  <c r="AN19" i="13"/>
  <c r="AI365" i="12"/>
  <c r="AC134" i="12"/>
  <c r="AI23" i="14"/>
  <c r="AC16" i="15"/>
  <c r="AC295" i="12"/>
  <c r="AI154" i="12"/>
  <c r="AI61" i="15"/>
  <c r="AM66" i="12"/>
  <c r="AI268" i="12"/>
  <c r="AN36" i="15"/>
  <c r="AC279" i="12"/>
  <c r="AI411" i="12"/>
  <c r="AI139" i="12"/>
  <c r="AI194" i="12"/>
  <c r="AI31" i="14"/>
  <c r="AI130" i="12"/>
  <c r="AI360" i="12"/>
  <c r="AI167" i="12"/>
  <c r="AM276" i="12"/>
  <c r="AI100" i="15"/>
  <c r="AC69" i="15"/>
  <c r="AI22" i="15"/>
  <c r="AC53" i="12"/>
  <c r="AC349" i="12"/>
  <c r="AC26" i="14"/>
  <c r="AI16" i="3"/>
  <c r="AI184" i="12"/>
  <c r="AC221" i="12"/>
  <c r="AI378" i="12"/>
  <c r="AC460" i="12"/>
  <c r="AC289" i="12"/>
  <c r="AC23" i="3"/>
  <c r="AN87" i="3"/>
  <c r="AC101" i="12"/>
  <c r="AI7" i="15"/>
  <c r="AI486" i="12"/>
  <c r="AC25" i="16"/>
  <c r="AI42" i="15"/>
  <c r="AC110" i="12"/>
  <c r="AI412" i="12"/>
  <c r="AM13" i="15"/>
  <c r="AC281" i="12"/>
  <c r="AI454" i="12"/>
  <c r="AI311" i="12"/>
  <c r="AI303" i="12"/>
  <c r="AI498" i="12"/>
  <c r="AC215" i="12"/>
  <c r="AC24" i="14"/>
  <c r="AC211" i="12"/>
  <c r="AC181" i="12"/>
  <c r="AC36" i="15"/>
  <c r="AC15" i="13"/>
  <c r="AI469" i="12"/>
  <c r="AC32" i="14"/>
  <c r="AI372" i="12"/>
  <c r="AC90" i="3"/>
  <c r="AC24" i="13"/>
  <c r="AC321" i="12"/>
  <c r="AC472" i="12"/>
  <c r="AI401" i="12"/>
  <c r="AC61" i="12"/>
  <c r="AM392" i="12"/>
  <c r="AN100" i="15"/>
  <c r="AC104" i="15"/>
  <c r="AI100" i="12"/>
  <c r="AI380" i="12"/>
  <c r="AI374" i="12"/>
  <c r="AC312" i="12"/>
  <c r="AI87" i="12"/>
  <c r="AI420" i="12"/>
  <c r="AC77" i="3"/>
  <c r="AI8" i="14"/>
  <c r="AC39" i="15"/>
  <c r="AI334" i="12"/>
  <c r="AN338" i="12"/>
  <c r="AI405" i="12"/>
  <c r="AC332" i="12"/>
  <c r="AI9" i="13"/>
  <c r="AM66" i="3"/>
  <c r="AC272" i="12"/>
  <c r="AI224" i="12"/>
  <c r="AI8" i="16"/>
  <c r="AI7" i="16"/>
  <c r="AC266" i="12"/>
  <c r="AI367" i="12"/>
  <c r="AI182" i="12"/>
  <c r="AI27" i="14"/>
  <c r="AI274" i="12"/>
  <c r="AC38" i="12"/>
  <c r="AI169" i="12"/>
  <c r="AC210" i="12"/>
  <c r="AI16" i="14"/>
  <c r="AI29" i="13"/>
  <c r="AC48" i="15"/>
  <c r="AI479" i="12"/>
  <c r="AI259" i="12"/>
  <c r="AC470" i="12"/>
  <c r="AC381" i="12"/>
  <c r="AI429" i="12"/>
  <c r="AC76" i="12"/>
  <c r="AI24" i="14"/>
  <c r="AC159" i="12"/>
  <c r="AC449" i="12"/>
  <c r="AN74" i="12"/>
  <c r="AC44" i="14"/>
  <c r="AC487" i="12"/>
  <c r="AI230" i="12"/>
  <c r="AC270" i="12"/>
  <c r="AI426" i="12"/>
  <c r="AC12" i="12"/>
  <c r="AN398" i="12"/>
  <c r="AI196" i="12"/>
  <c r="AC308" i="12"/>
  <c r="AC7" i="14"/>
  <c r="AC142" i="12"/>
  <c r="AM493" i="12"/>
  <c r="AI357" i="12"/>
  <c r="AC51" i="3"/>
  <c r="AI325" i="12"/>
  <c r="AI133" i="12"/>
  <c r="AC55" i="12"/>
  <c r="AI153" i="12"/>
  <c r="AC13" i="15"/>
  <c r="AC13" i="3"/>
  <c r="AC96" i="12"/>
  <c r="AI25" i="15"/>
  <c r="AC36" i="14"/>
  <c r="AI348" i="12"/>
  <c r="AI30" i="15"/>
  <c r="AC8" i="15"/>
  <c r="I9" i="7" s="1"/>
  <c r="AI91" i="3"/>
  <c r="AC428" i="12"/>
  <c r="AI99" i="15"/>
  <c r="AC13" i="12"/>
  <c r="AI340" i="12"/>
  <c r="AC82" i="15"/>
  <c r="AC80" i="3"/>
  <c r="AI103" i="12"/>
  <c r="AC53" i="15"/>
  <c r="AC17" i="14"/>
  <c r="AI323" i="12"/>
  <c r="AN20" i="14"/>
  <c r="AI434" i="12"/>
  <c r="AC261" i="12"/>
  <c r="AI443" i="12"/>
  <c r="AI495" i="12"/>
  <c r="AI451" i="12"/>
  <c r="AC135" i="12"/>
  <c r="AC318" i="12"/>
  <c r="AC207" i="12"/>
  <c r="AI227" i="12"/>
  <c r="AC20" i="12"/>
  <c r="AI22" i="14"/>
  <c r="AC476" i="12"/>
  <c r="AC105" i="15"/>
  <c r="AM203" i="12"/>
  <c r="AC13" i="14"/>
  <c r="AC9" i="3"/>
  <c r="AI82" i="15"/>
  <c r="AC497" i="12"/>
  <c r="AC37" i="12"/>
  <c r="AC115" i="12"/>
  <c r="AN30" i="12"/>
  <c r="AC444" i="12"/>
  <c r="AC393" i="12"/>
  <c r="AI12" i="14"/>
  <c r="AC397" i="12"/>
  <c r="AI299" i="12"/>
  <c r="AC169" i="12"/>
  <c r="AI395" i="12"/>
  <c r="AI399" i="12"/>
  <c r="AI148" i="12"/>
  <c r="AI440" i="12"/>
  <c r="AC85" i="15"/>
  <c r="AC435" i="12"/>
  <c r="AC73" i="3"/>
  <c r="AI11" i="12"/>
  <c r="AI62" i="15"/>
  <c r="AC20" i="14"/>
  <c r="AN101" i="3"/>
  <c r="AC104" i="12"/>
  <c r="AI35" i="12"/>
  <c r="AM324" i="12"/>
  <c r="AI441" i="12"/>
  <c r="AC164" i="12"/>
  <c r="AC213" i="12"/>
  <c r="AC208" i="12"/>
  <c r="AI281" i="12"/>
  <c r="AI164" i="12"/>
  <c r="AC419" i="12"/>
  <c r="AI452" i="12"/>
  <c r="AI476" i="12"/>
  <c r="AC81" i="12"/>
  <c r="AM239" i="12"/>
  <c r="AC90" i="15"/>
  <c r="AC83" i="12"/>
  <c r="AC7" i="13"/>
  <c r="AI298" i="12"/>
  <c r="AC33" i="14"/>
  <c r="AC316" i="12"/>
  <c r="AI157" i="12"/>
  <c r="AI175" i="12"/>
  <c r="AI151" i="12"/>
  <c r="AC59" i="12"/>
  <c r="AC412" i="12"/>
  <c r="AI317" i="12"/>
  <c r="AM92" i="12"/>
  <c r="B203" i="7" s="1"/>
  <c r="D203" i="7" s="1"/>
  <c r="AM104" i="12"/>
  <c r="AC75" i="15"/>
  <c r="AI496" i="12"/>
  <c r="AI24" i="13"/>
  <c r="AI506" i="12"/>
  <c r="AM393" i="12"/>
  <c r="AC499" i="12"/>
  <c r="AC310" i="12"/>
  <c r="AC34" i="3"/>
  <c r="AI355" i="12"/>
  <c r="AI497" i="12"/>
  <c r="AC44" i="12"/>
  <c r="AI371" i="12"/>
  <c r="AC100" i="12"/>
  <c r="AI236" i="12"/>
  <c r="AI35" i="3"/>
  <c r="AC287" i="12"/>
  <c r="AC175" i="12"/>
  <c r="AM49" i="12"/>
  <c r="AC430" i="12"/>
  <c r="AC212" i="12"/>
  <c r="AI193" i="12"/>
  <c r="AI177" i="12"/>
  <c r="AC88" i="3"/>
  <c r="AI445" i="12"/>
  <c r="AC117" i="12"/>
  <c r="AC257" i="12"/>
  <c r="AI362" i="12"/>
  <c r="AC337" i="12"/>
  <c r="AI246" i="12"/>
  <c r="AI219" i="12"/>
  <c r="AI301" i="12"/>
  <c r="AI217" i="12"/>
  <c r="AI278" i="12"/>
  <c r="AI104" i="15"/>
  <c r="AI101" i="15"/>
  <c r="AC49" i="12"/>
  <c r="AC355" i="12"/>
  <c r="AI66" i="12"/>
  <c r="AC29" i="14"/>
  <c r="AC282" i="12"/>
  <c r="AC33" i="12"/>
  <c r="AI233" i="12"/>
  <c r="AC301" i="12"/>
  <c r="AC19" i="13"/>
  <c r="AI91" i="12"/>
  <c r="AM8" i="16"/>
  <c r="AM7" i="16"/>
  <c r="AI425" i="12"/>
  <c r="AI39" i="12"/>
  <c r="AM43" i="14"/>
  <c r="AC25" i="13"/>
  <c r="AI389" i="12"/>
  <c r="AI187" i="12"/>
  <c r="AC291" i="12"/>
  <c r="AI316" i="12"/>
  <c r="AI127" i="12"/>
  <c r="AC243" i="12"/>
  <c r="AM146" i="12"/>
  <c r="AI211" i="12"/>
  <c r="AC235" i="12"/>
  <c r="AC11" i="16"/>
  <c r="AI86" i="15"/>
  <c r="AI491" i="12"/>
  <c r="AC78" i="12"/>
  <c r="AC365" i="12"/>
  <c r="AI111" i="12"/>
  <c r="AC46" i="3"/>
  <c r="AC353" i="12"/>
  <c r="AN11" i="3"/>
  <c r="AI430" i="12"/>
  <c r="AI235" i="12"/>
  <c r="AI42" i="14"/>
  <c r="AI179" i="12"/>
  <c r="AC32" i="13"/>
  <c r="AC25" i="14"/>
  <c r="AC92" i="12"/>
  <c r="AC292" i="12"/>
  <c r="AI272" i="12"/>
  <c r="AI162" i="12"/>
  <c r="AI280" i="12"/>
  <c r="AC224" i="12"/>
  <c r="AI221" i="12"/>
  <c r="AI239" i="12"/>
  <c r="AN103" i="3"/>
  <c r="AM327" i="12"/>
  <c r="AC491" i="12"/>
  <c r="AI94" i="15"/>
  <c r="AC165" i="12"/>
  <c r="AI361" i="12"/>
  <c r="AI492" i="12"/>
  <c r="AC41" i="14"/>
  <c r="AI366" i="12"/>
  <c r="AC8" i="16"/>
  <c r="AC7" i="16"/>
  <c r="AC347" i="12"/>
  <c r="AI370" i="12"/>
  <c r="AI421" i="12"/>
  <c r="AC11" i="14"/>
  <c r="AC219" i="12"/>
  <c r="AC324" i="12"/>
  <c r="AC230" i="12"/>
  <c r="AC433" i="12"/>
  <c r="AI38" i="14"/>
  <c r="AC87" i="3"/>
  <c r="AC15" i="15"/>
  <c r="AI238" i="12"/>
  <c r="AC40" i="12"/>
  <c r="AI114" i="12"/>
  <c r="AI273" i="12"/>
  <c r="AI289" i="12"/>
  <c r="AI333" i="12"/>
  <c r="AC31" i="13"/>
  <c r="AC72" i="3"/>
  <c r="AI271" i="12"/>
  <c r="AI381" i="12"/>
  <c r="AI414" i="12"/>
  <c r="AC30" i="15"/>
  <c r="AM19" i="3"/>
  <c r="AC41" i="15"/>
  <c r="AC73" i="15"/>
  <c r="AC375" i="12"/>
  <c r="AC87" i="12"/>
  <c r="AI44" i="15"/>
  <c r="AC392" i="12"/>
  <c r="AC56" i="15"/>
  <c r="AI279" i="12"/>
  <c r="AC72" i="15"/>
  <c r="AC390" i="12"/>
  <c r="AM73" i="15"/>
  <c r="AC511" i="12"/>
  <c r="AC343" i="12"/>
  <c r="AC196" i="12"/>
  <c r="AM111" i="12"/>
  <c r="AI382" i="12"/>
  <c r="AC74" i="15"/>
  <c r="AI47" i="15"/>
  <c r="AM75" i="12"/>
  <c r="AC40" i="14"/>
  <c r="AI264" i="12"/>
  <c r="AC14" i="15"/>
  <c r="AI423" i="12"/>
  <c r="AI293" i="12"/>
  <c r="AI72" i="15"/>
  <c r="AC27" i="3"/>
  <c r="AI107" i="15"/>
  <c r="AI20" i="14"/>
  <c r="AC25" i="15"/>
  <c r="AI283" i="12"/>
  <c r="AM130" i="12"/>
  <c r="AC54" i="12"/>
  <c r="AI9" i="15"/>
  <c r="AI422" i="12"/>
  <c r="AI431" i="12"/>
  <c r="AC62" i="15"/>
  <c r="AM135" i="12"/>
  <c r="AC88" i="12"/>
  <c r="AC34" i="13"/>
  <c r="AI244" i="12"/>
  <c r="AC75" i="3"/>
  <c r="AI36" i="15"/>
  <c r="AC36" i="12"/>
  <c r="AI210" i="12"/>
  <c r="AI134" i="12"/>
  <c r="AN7" i="13"/>
  <c r="AI116" i="12"/>
  <c r="AI208" i="12"/>
  <c r="AI150" i="12"/>
  <c r="AC262" i="12"/>
  <c r="AC507" i="12"/>
  <c r="AC479" i="12"/>
  <c r="AI243" i="12"/>
  <c r="AI186" i="12"/>
  <c r="AM45" i="12"/>
  <c r="B210" i="7" s="1"/>
  <c r="D210" i="7" s="1"/>
  <c r="AC325" i="12"/>
  <c r="AC95" i="3"/>
  <c r="AI77" i="15"/>
  <c r="AC28" i="14"/>
  <c r="AI29" i="14"/>
  <c r="AC16" i="14"/>
  <c r="AN29" i="12"/>
  <c r="AC51" i="12"/>
  <c r="AI107" i="12"/>
  <c r="AC100" i="15"/>
  <c r="AI17" i="14"/>
  <c r="AC105" i="12"/>
  <c r="AC19" i="3"/>
  <c r="AC166" i="12"/>
  <c r="AI203" i="12"/>
  <c r="AI237" i="12"/>
  <c r="AC297" i="12"/>
  <c r="AC94" i="3"/>
  <c r="AC47" i="3"/>
  <c r="AI7" i="3"/>
  <c r="AC96" i="3"/>
  <c r="AI34" i="3"/>
  <c r="AI12" i="15"/>
  <c r="AC188" i="12"/>
  <c r="AI166" i="12"/>
  <c r="AC302" i="12"/>
  <c r="AC405" i="12"/>
  <c r="AC204" i="12"/>
  <c r="AI64" i="15"/>
  <c r="AI500" i="12"/>
  <c r="AC65" i="3"/>
  <c r="AC237" i="12"/>
  <c r="AC509" i="12"/>
  <c r="AI222" i="12"/>
  <c r="AI70" i="15"/>
  <c r="AC246" i="12"/>
  <c r="AC47" i="12"/>
  <c r="AI494" i="12"/>
  <c r="AI124" i="12"/>
  <c r="AC104" i="3"/>
  <c r="AC203" i="12"/>
  <c r="AC28" i="12"/>
  <c r="AI490" i="12"/>
  <c r="AC12" i="14"/>
  <c r="AC67" i="3"/>
  <c r="AC31" i="15"/>
  <c r="AC65" i="15"/>
  <c r="AI341" i="12"/>
  <c r="AI277" i="12"/>
  <c r="AC495" i="12"/>
  <c r="AC141" i="12"/>
  <c r="AI99" i="3"/>
  <c r="AC47" i="15"/>
  <c r="AN488" i="12"/>
  <c r="AC126" i="12"/>
  <c r="AC11" i="3"/>
  <c r="AC454" i="12"/>
  <c r="AI35" i="13"/>
  <c r="AC475" i="12"/>
  <c r="AI102" i="15"/>
  <c r="AI105" i="15"/>
  <c r="AC66" i="3"/>
  <c r="AC59" i="3"/>
  <c r="AC39" i="12"/>
  <c r="AC101" i="3"/>
  <c r="AM462" i="12"/>
  <c r="AC33" i="3"/>
  <c r="AI471" i="12"/>
  <c r="AI484" i="12"/>
  <c r="AC466" i="12"/>
  <c r="AC97" i="15"/>
  <c r="AI256" i="12"/>
  <c r="AI388" i="12"/>
  <c r="AI17" i="12"/>
  <c r="AC167" i="12"/>
  <c r="AC356" i="12"/>
  <c r="AC156" i="12"/>
  <c r="AC35" i="3"/>
  <c r="AC83" i="3"/>
  <c r="AC305" i="12"/>
  <c r="AC198" i="12"/>
  <c r="AI223" i="12"/>
  <c r="AI77" i="12"/>
  <c r="AI510" i="12"/>
  <c r="AC68" i="3"/>
  <c r="AI123" i="12"/>
  <c r="AM349" i="12"/>
  <c r="AM482" i="12"/>
  <c r="AI368" i="12"/>
  <c r="AI9" i="16"/>
  <c r="AC30" i="13"/>
  <c r="AC57" i="15"/>
  <c r="AI353" i="12"/>
  <c r="AI16" i="13"/>
  <c r="AI449" i="12"/>
  <c r="AM204" i="12"/>
  <c r="AI28" i="14"/>
  <c r="AC277" i="12"/>
  <c r="AI432" i="12"/>
  <c r="AI209" i="12"/>
  <c r="AC99" i="3"/>
  <c r="AC21" i="13"/>
  <c r="AC21" i="12"/>
  <c r="AC98" i="3"/>
  <c r="AI502" i="12"/>
  <c r="AC231" i="12"/>
  <c r="AI43" i="14"/>
  <c r="AI8" i="15"/>
  <c r="AI206" i="12"/>
  <c r="AI330" i="12"/>
  <c r="AC35" i="12"/>
  <c r="AC15" i="16"/>
  <c r="AI504" i="12"/>
  <c r="AC36" i="13"/>
  <c r="AI286" i="12"/>
  <c r="AC11" i="13"/>
  <c r="AI435" i="12"/>
  <c r="AI229" i="12"/>
  <c r="AI98" i="3"/>
  <c r="AC185" i="12"/>
  <c r="AI297" i="12"/>
  <c r="AC443" i="12"/>
  <c r="AC462" i="12"/>
  <c r="AI488" i="12"/>
  <c r="AC52" i="15"/>
  <c r="AI349" i="12"/>
  <c r="AC421" i="12"/>
  <c r="AC12" i="15"/>
  <c r="AN425" i="12"/>
  <c r="AC89" i="15"/>
  <c r="AI275" i="12"/>
  <c r="AC18" i="13"/>
  <c r="AI306" i="12"/>
  <c r="AI176" i="12"/>
  <c r="AI226" i="12"/>
  <c r="AC10" i="14"/>
  <c r="AM419" i="12"/>
  <c r="AC46" i="12"/>
  <c r="AC199" i="12"/>
  <c r="AI354" i="12"/>
  <c r="AN347" i="12"/>
  <c r="AC445" i="12"/>
  <c r="AC267" i="12"/>
  <c r="AC56" i="12"/>
  <c r="AC338" i="12"/>
  <c r="AI463" i="12"/>
  <c r="AI108" i="12"/>
  <c r="AI477" i="12"/>
  <c r="AC78" i="3"/>
  <c r="AI402" i="12"/>
  <c r="AI106" i="15"/>
  <c r="AC100" i="3"/>
  <c r="AN23" i="16"/>
  <c r="AC41" i="12"/>
  <c r="AI255" i="12"/>
  <c r="AM24" i="14"/>
  <c r="AI322" i="12"/>
  <c r="AI17" i="15"/>
  <c r="AI106" i="12"/>
  <c r="AC33" i="13"/>
  <c r="AC18" i="12"/>
  <c r="AC288" i="12"/>
  <c r="AI373" i="12"/>
  <c r="AC30" i="14"/>
  <c r="AC424" i="12"/>
  <c r="AC155" i="12"/>
  <c r="AC9" i="13"/>
  <c r="AI270" i="12"/>
  <c r="AC158" i="12"/>
  <c r="AC49" i="15"/>
  <c r="AI30" i="14"/>
  <c r="AI109" i="12"/>
  <c r="AI152" i="12"/>
  <c r="AI16" i="16"/>
  <c r="AC333" i="12"/>
  <c r="AC26" i="13"/>
  <c r="AC344" i="12"/>
  <c r="AI183" i="12"/>
  <c r="AI170" i="12"/>
  <c r="AI290" i="12"/>
  <c r="AC12" i="16"/>
  <c r="AI369" i="12"/>
  <c r="AC145" i="12"/>
  <c r="AC131" i="12"/>
  <c r="AC259" i="12"/>
  <c r="AC49" i="3"/>
  <c r="AC12" i="3"/>
  <c r="AC478" i="12"/>
  <c r="AC247" i="12"/>
  <c r="AI475" i="12"/>
  <c r="AC130" i="12"/>
  <c r="AC376" i="12"/>
  <c r="AM326" i="12"/>
  <c r="AC157" i="12"/>
  <c r="AC222" i="12"/>
  <c r="AC123" i="12"/>
  <c r="AC456" i="12"/>
  <c r="AC387" i="12"/>
  <c r="AC32" i="12"/>
  <c r="AC61" i="15"/>
  <c r="AC469" i="12"/>
  <c r="AC506" i="12"/>
  <c r="AM174" i="12"/>
  <c r="AC186" i="12"/>
  <c r="AC459" i="12"/>
  <c r="AN76" i="3"/>
  <c r="AC174" i="12"/>
  <c r="AC395" i="12"/>
  <c r="AC441" i="12"/>
  <c r="AC144" i="12"/>
  <c r="AC309" i="12"/>
  <c r="AC252" i="12"/>
  <c r="AC91" i="15"/>
  <c r="AC241" i="12"/>
  <c r="AC7" i="3"/>
  <c r="AC455" i="12"/>
  <c r="AC358" i="12"/>
  <c r="AC191" i="12"/>
  <c r="AN187" i="12"/>
  <c r="AC446" i="12"/>
  <c r="AC388" i="12"/>
  <c r="AM24" i="16"/>
  <c r="AC139" i="12"/>
  <c r="AC147" i="12"/>
  <c r="AC348" i="12"/>
  <c r="AC36" i="3"/>
  <c r="AC223" i="12"/>
  <c r="AM228" i="12"/>
  <c r="AC9" i="12"/>
  <c r="AC34" i="12"/>
  <c r="AC92" i="3"/>
  <c r="AC294" i="12"/>
  <c r="AC326" i="12"/>
  <c r="AC238" i="12"/>
  <c r="AC248" i="12"/>
  <c r="AC228" i="12"/>
  <c r="AC24" i="16"/>
  <c r="AC187" i="12"/>
  <c r="AC133" i="12"/>
  <c r="AC195" i="12"/>
  <c r="AC28" i="3"/>
  <c r="AC339" i="12"/>
  <c r="AC127" i="12"/>
  <c r="AC418" i="12"/>
  <c r="AF276" i="12"/>
  <c r="Q276" i="12"/>
  <c r="Q94" i="15"/>
  <c r="AE94" i="15" s="1"/>
  <c r="AF94" i="15"/>
  <c r="Q508" i="12"/>
  <c r="AE508" i="12" s="1"/>
  <c r="AF508" i="12"/>
  <c r="AF42" i="3"/>
  <c r="Q42" i="3"/>
  <c r="AE42" i="3" s="1"/>
  <c r="Q414" i="12"/>
  <c r="AE414" i="12" s="1"/>
  <c r="AF414" i="12"/>
  <c r="AF239" i="12"/>
  <c r="Q239" i="12"/>
  <c r="AE239" i="12" s="1"/>
  <c r="AF44" i="15"/>
  <c r="Q44" i="15"/>
  <c r="AE44" i="15" s="1"/>
  <c r="Q65" i="3"/>
  <c r="AE65" i="3" s="1"/>
  <c r="AF65" i="3"/>
  <c r="AF470" i="12"/>
  <c r="Q470" i="12"/>
  <c r="AE470" i="12" s="1"/>
  <c r="Q279" i="12"/>
  <c r="AF279" i="12"/>
  <c r="AF441" i="12"/>
  <c r="Q441" i="12"/>
  <c r="AE441" i="12" s="1"/>
  <c r="Q33" i="15"/>
  <c r="AE33" i="15" s="1"/>
  <c r="AF33" i="15"/>
  <c r="AF158" i="12"/>
  <c r="Q158" i="12"/>
  <c r="AE158" i="12" s="1"/>
  <c r="Q53" i="15"/>
  <c r="AE53" i="15" s="1"/>
  <c r="AF53" i="15"/>
  <c r="AF469" i="12"/>
  <c r="Q469" i="12"/>
  <c r="AE469" i="12" s="1"/>
  <c r="Q307" i="12"/>
  <c r="AE307" i="12" s="1"/>
  <c r="AF307" i="12"/>
  <c r="AF89" i="3"/>
  <c r="Q89" i="3"/>
  <c r="AE89" i="3" s="1"/>
  <c r="AF32" i="14"/>
  <c r="Q32" i="14"/>
  <c r="AF98" i="3"/>
  <c r="Q98" i="3"/>
  <c r="AE98" i="3" s="1"/>
  <c r="Q112" i="12"/>
  <c r="AE112" i="12" s="1"/>
  <c r="AF112" i="12"/>
  <c r="Q449" i="12"/>
  <c r="AF449" i="12"/>
  <c r="Q180" i="12"/>
  <c r="AE180" i="12" s="1"/>
  <c r="AF180" i="12"/>
  <c r="Q58" i="15"/>
  <c r="AE58" i="15" s="1"/>
  <c r="AF58" i="15"/>
  <c r="AF317" i="12"/>
  <c r="Q317" i="12"/>
  <c r="AE317" i="12" s="1"/>
  <c r="AF495" i="12"/>
  <c r="Q495" i="12"/>
  <c r="AF18" i="15"/>
  <c r="Q18" i="15"/>
  <c r="AE18" i="15" s="1"/>
  <c r="Q31" i="12"/>
  <c r="AE31" i="12" s="1"/>
  <c r="AF31" i="12"/>
  <c r="AF352" i="12"/>
  <c r="Q352" i="12"/>
  <c r="AE352" i="12" s="1"/>
  <c r="Q320" i="12"/>
  <c r="AE320" i="12" s="1"/>
  <c r="AF320" i="12"/>
  <c r="AF209" i="12"/>
  <c r="Q209" i="12"/>
  <c r="AE209" i="12" s="1"/>
  <c r="Q26" i="3"/>
  <c r="AE26" i="3" s="1"/>
  <c r="AF26" i="3"/>
  <c r="AF215" i="12"/>
  <c r="Q215" i="12"/>
  <c r="AF131" i="12"/>
  <c r="Q131" i="12"/>
  <c r="AE131" i="12" s="1"/>
  <c r="AF312" i="12"/>
  <c r="Q312" i="12"/>
  <c r="Q104" i="12"/>
  <c r="AF104" i="12"/>
  <c r="AF293" i="12"/>
  <c r="Q293" i="12"/>
  <c r="AE293" i="12" s="1"/>
  <c r="Q328" i="12"/>
  <c r="AF328" i="12"/>
  <c r="Q80" i="3"/>
  <c r="AF80" i="3"/>
  <c r="AF95" i="15"/>
  <c r="Q95" i="15"/>
  <c r="AE95" i="15" s="1"/>
  <c r="Q15" i="3"/>
  <c r="AE15" i="3" s="1"/>
  <c r="AF15" i="3"/>
  <c r="AF258" i="12"/>
  <c r="Q258" i="12"/>
  <c r="Q113" i="12"/>
  <c r="AE113" i="12" s="1"/>
  <c r="AF113" i="12"/>
  <c r="Q171" i="12"/>
  <c r="AE171" i="12" s="1"/>
  <c r="AF171" i="12"/>
  <c r="Q263" i="12"/>
  <c r="AE263" i="12" s="1"/>
  <c r="AF263" i="12"/>
  <c r="Q33" i="3"/>
  <c r="AE33" i="3" s="1"/>
  <c r="AF33" i="3"/>
  <c r="Q108" i="12"/>
  <c r="AE108" i="12" s="1"/>
  <c r="AF108" i="12"/>
  <c r="Q136" i="12"/>
  <c r="AE136" i="12" s="1"/>
  <c r="AF136" i="12"/>
  <c r="AF397" i="12"/>
  <c r="Q397" i="12"/>
  <c r="AF29" i="13"/>
  <c r="Q29" i="13"/>
  <c r="AE29" i="13" s="1"/>
  <c r="AF283" i="12"/>
  <c r="Q283" i="12"/>
  <c r="AE283" i="12" s="1"/>
  <c r="AF34" i="12"/>
  <c r="Q34" i="12"/>
  <c r="Q353" i="12"/>
  <c r="AE353" i="12" s="1"/>
  <c r="AF353" i="12"/>
  <c r="Q9" i="16"/>
  <c r="AE9" i="16" s="1"/>
  <c r="AF9" i="16"/>
  <c r="Q288" i="12"/>
  <c r="AE288" i="12" s="1"/>
  <c r="AF288" i="12"/>
  <c r="Q70" i="15"/>
  <c r="AE70" i="15" s="1"/>
  <c r="AF70" i="15"/>
  <c r="AF444" i="12"/>
  <c r="Q444" i="12"/>
  <c r="AE444" i="12" s="1"/>
  <c r="Q17" i="16"/>
  <c r="AE17" i="16" s="1"/>
  <c r="AF17" i="16"/>
  <c r="AF22" i="15"/>
  <c r="Q22" i="15"/>
  <c r="AE22" i="15" s="1"/>
  <c r="Q150" i="12"/>
  <c r="AE150" i="12" s="1"/>
  <c r="AF150" i="12"/>
  <c r="AF429" i="12"/>
  <c r="Q429" i="12"/>
  <c r="AF97" i="3"/>
  <c r="Q97" i="3"/>
  <c r="Q23" i="15"/>
  <c r="AE23" i="15" s="1"/>
  <c r="AF23" i="15"/>
  <c r="AF106" i="3"/>
  <c r="Q106" i="3"/>
  <c r="AE106" i="3" s="1"/>
  <c r="Q44" i="14"/>
  <c r="AE44" i="14" s="1"/>
  <c r="AF44" i="14"/>
  <c r="Q483" i="12"/>
  <c r="AE483" i="12" s="1"/>
  <c r="AF483" i="12"/>
  <c r="AF159" i="12"/>
  <c r="Q159" i="12"/>
  <c r="Q23" i="16"/>
  <c r="AE23" i="16" s="1"/>
  <c r="AF23" i="16"/>
  <c r="AF73" i="15"/>
  <c r="Q73" i="15"/>
  <c r="Q92" i="15"/>
  <c r="AE92" i="15" s="1"/>
  <c r="AF92" i="15"/>
  <c r="Q184" i="12"/>
  <c r="AE184" i="12" s="1"/>
  <c r="AF184" i="12"/>
  <c r="AF17" i="12"/>
  <c r="Q17" i="12"/>
  <c r="AE17" i="12" s="1"/>
  <c r="AF71" i="3"/>
  <c r="Q71" i="3"/>
  <c r="AE71" i="3" s="1"/>
  <c r="Q248" i="12"/>
  <c r="AF248" i="12"/>
  <c r="Q101" i="3"/>
  <c r="AF101" i="3"/>
  <c r="AF489" i="12"/>
  <c r="Q489" i="12"/>
  <c r="AE489" i="12" s="1"/>
  <c r="AF333" i="12"/>
  <c r="Q333" i="12"/>
  <c r="AF480" i="12"/>
  <c r="Q480" i="12"/>
  <c r="AE480" i="12" s="1"/>
  <c r="Q222" i="12"/>
  <c r="AE222" i="12" s="1"/>
  <c r="AF222" i="12"/>
  <c r="AF83" i="12"/>
  <c r="Q83" i="12"/>
  <c r="AE83" i="12" s="1"/>
  <c r="Q200" i="12"/>
  <c r="AF200" i="12"/>
  <c r="Q106" i="15"/>
  <c r="AE106" i="15" s="1"/>
  <c r="AF106" i="15"/>
  <c r="AF116" i="12"/>
  <c r="Q116" i="12"/>
  <c r="AE116" i="12" s="1"/>
  <c r="AF48" i="3"/>
  <c r="Q48" i="3"/>
  <c r="AE48" i="3" s="1"/>
  <c r="AF102" i="12"/>
  <c r="Q102" i="12"/>
  <c r="AE102" i="12" s="1"/>
  <c r="AF59" i="15"/>
  <c r="Q59" i="15"/>
  <c r="AE59" i="15" s="1"/>
  <c r="Q139" i="12"/>
  <c r="AF139" i="12"/>
  <c r="AF261" i="12"/>
  <c r="Q261" i="12"/>
  <c r="AE261" i="12" s="1"/>
  <c r="AF154" i="12"/>
  <c r="Q154" i="12"/>
  <c r="AE154" i="12" s="1"/>
  <c r="Q43" i="3"/>
  <c r="AE43" i="3" s="1"/>
  <c r="AF43" i="3"/>
  <c r="Q475" i="12"/>
  <c r="AE475" i="12" s="1"/>
  <c r="AF475" i="12"/>
  <c r="Q485" i="12"/>
  <c r="AE485" i="12" s="1"/>
  <c r="AF485" i="12"/>
  <c r="AF157" i="12"/>
  <c r="Q157" i="12"/>
  <c r="AF10" i="13"/>
  <c r="Q10" i="13"/>
  <c r="AE10" i="13" s="1"/>
  <c r="Q224" i="12"/>
  <c r="AE224" i="12" s="1"/>
  <c r="AF224" i="12"/>
  <c r="B15" i="7"/>
  <c r="D15" i="7" s="1"/>
  <c r="AF21" i="15"/>
  <c r="Q21" i="15"/>
  <c r="AE21" i="15" s="1"/>
  <c r="Q427" i="12"/>
  <c r="AE427" i="12" s="1"/>
  <c r="AF427" i="12"/>
  <c r="AF447" i="12"/>
  <c r="Q447" i="12"/>
  <c r="AE447" i="12" s="1"/>
  <c r="Q503" i="12"/>
  <c r="AE503" i="12" s="1"/>
  <c r="AF503" i="12"/>
  <c r="Q167" i="12"/>
  <c r="AE167" i="12" s="1"/>
  <c r="AF167" i="12"/>
  <c r="AF37" i="15"/>
  <c r="Q37" i="15"/>
  <c r="AE37" i="15" s="1"/>
  <c r="AF95" i="3"/>
  <c r="Q95" i="3"/>
  <c r="AF57" i="12"/>
  <c r="Q57" i="12"/>
  <c r="AE57" i="12" s="1"/>
  <c r="AF343" i="12"/>
  <c r="Q343" i="12"/>
  <c r="AE343" i="12" s="1"/>
  <c r="Q188" i="12"/>
  <c r="AF188" i="12"/>
  <c r="AF122" i="12"/>
  <c r="Q122" i="12"/>
  <c r="AE122" i="12" s="1"/>
  <c r="Q455" i="12"/>
  <c r="AE455" i="12" s="1"/>
  <c r="AF455" i="12"/>
  <c r="AF9" i="14"/>
  <c r="Q9" i="14"/>
  <c r="AE9" i="14" s="1"/>
  <c r="AF110" i="12"/>
  <c r="Q110" i="12"/>
  <c r="Q12" i="16"/>
  <c r="AE12" i="16" s="1"/>
  <c r="AF12" i="16"/>
  <c r="Q412" i="12"/>
  <c r="AF412" i="12"/>
  <c r="AF90" i="15"/>
  <c r="Q90" i="15"/>
  <c r="AF162" i="12"/>
  <c r="Q162" i="12"/>
  <c r="AE162" i="12" s="1"/>
  <c r="AF45" i="12"/>
  <c r="Q45" i="12"/>
  <c r="AE45" i="12" s="1"/>
  <c r="AF36" i="3"/>
  <c r="Q36" i="3"/>
  <c r="AE36" i="3" s="1"/>
  <c r="Q238" i="12"/>
  <c r="AE238" i="12" s="1"/>
  <c r="AF238" i="12"/>
  <c r="AF313" i="12"/>
  <c r="Q313" i="12"/>
  <c r="AE313" i="12" s="1"/>
  <c r="Q60" i="12"/>
  <c r="AE60" i="12" s="1"/>
  <c r="AF60" i="12"/>
  <c r="AF244" i="12"/>
  <c r="Q244" i="12"/>
  <c r="AE244" i="12" s="1"/>
  <c r="Q466" i="12"/>
  <c r="AF466" i="12"/>
  <c r="AF49" i="12"/>
  <c r="Q49" i="12"/>
  <c r="Q27" i="13"/>
  <c r="AE27" i="13" s="1"/>
  <c r="AF27" i="13"/>
  <c r="AF37" i="12"/>
  <c r="Q37" i="12"/>
  <c r="AE37" i="12" s="1"/>
  <c r="AF255" i="12"/>
  <c r="Q255" i="12"/>
  <c r="AE255" i="12" s="1"/>
  <c r="Q65" i="12"/>
  <c r="AE65" i="12" s="1"/>
  <c r="AF65" i="12"/>
  <c r="AF217" i="12"/>
  <c r="Q217" i="12"/>
  <c r="AE217" i="12" s="1"/>
  <c r="Q273" i="12"/>
  <c r="AE273" i="12" s="1"/>
  <c r="AF273" i="12"/>
  <c r="Q103" i="15"/>
  <c r="AE103" i="15" s="1"/>
  <c r="AF103" i="15"/>
  <c r="Q500" i="12"/>
  <c r="AE500" i="12" s="1"/>
  <c r="AF500" i="12"/>
  <c r="Q66" i="3"/>
  <c r="AF66" i="3"/>
  <c r="Q14" i="14"/>
  <c r="AE14" i="14" s="1"/>
  <c r="AF14" i="14"/>
  <c r="Q8" i="3"/>
  <c r="AE8" i="3" s="1"/>
  <c r="AF8" i="3"/>
  <c r="Q30" i="14"/>
  <c r="AF30" i="14"/>
  <c r="AF99" i="15"/>
  <c r="Q99" i="15"/>
  <c r="AE99" i="15" s="1"/>
  <c r="AF262" i="12"/>
  <c r="Q262" i="12"/>
  <c r="AE262" i="12" s="1"/>
  <c r="AF25" i="14"/>
  <c r="Q25" i="14"/>
  <c r="AE25" i="14" s="1"/>
  <c r="AF54" i="12"/>
  <c r="Q54" i="12"/>
  <c r="AF31" i="15"/>
  <c r="Q31" i="15"/>
  <c r="Q228" i="12"/>
  <c r="AE228" i="12" s="1"/>
  <c r="AF228" i="12"/>
  <c r="Q89" i="12"/>
  <c r="AE89" i="12" s="1"/>
  <c r="AF89" i="12"/>
  <c r="Q38" i="3"/>
  <c r="AE38" i="3" s="1"/>
  <c r="AF38" i="3"/>
  <c r="AF29" i="3"/>
  <c r="Q29" i="3"/>
  <c r="AE29" i="3" s="1"/>
  <c r="AF473" i="12"/>
  <c r="Q473" i="12"/>
  <c r="Q36" i="15"/>
  <c r="AE36" i="15" s="1"/>
  <c r="AF36" i="15"/>
  <c r="Q81" i="12"/>
  <c r="AE81" i="12" s="1"/>
  <c r="AF81" i="12"/>
  <c r="AF87" i="15"/>
  <c r="Q87" i="15"/>
  <c r="AF16" i="13"/>
  <c r="Q16" i="13"/>
  <c r="AE16" i="13" s="1"/>
  <c r="AF55" i="3"/>
  <c r="Q55" i="3"/>
  <c r="AE55" i="3" s="1"/>
  <c r="Q19" i="12"/>
  <c r="AE19" i="12" s="1"/>
  <c r="AF19" i="12"/>
  <c r="Q355" i="12"/>
  <c r="AF355" i="12"/>
  <c r="AF212" i="12"/>
  <c r="Q212" i="12"/>
  <c r="Q388" i="12"/>
  <c r="AF388" i="12"/>
  <c r="AF47" i="15"/>
  <c r="Q47" i="15"/>
  <c r="Q459" i="12"/>
  <c r="AF459" i="12"/>
  <c r="Q237" i="12"/>
  <c r="AE237" i="12" s="1"/>
  <c r="AF237" i="12"/>
  <c r="Q85" i="15"/>
  <c r="AE85" i="15" s="1"/>
  <c r="AF85" i="15"/>
  <c r="AF83" i="3"/>
  <c r="Q83" i="3"/>
  <c r="Q102" i="15"/>
  <c r="AE102" i="15" s="1"/>
  <c r="AF102" i="15"/>
  <c r="AF383" i="12"/>
  <c r="Q383" i="12"/>
  <c r="AE383" i="12" s="1"/>
  <c r="Q423" i="12"/>
  <c r="AE423" i="12" s="1"/>
  <c r="AF423" i="12"/>
  <c r="Q115" i="12"/>
  <c r="AF115" i="12"/>
  <c r="Q20" i="3"/>
  <c r="AE20" i="3" s="1"/>
  <c r="AF20" i="3"/>
  <c r="AF170" i="12"/>
  <c r="Q170" i="12"/>
  <c r="AE170" i="12" s="1"/>
  <c r="Q18" i="13"/>
  <c r="AE18" i="13" s="1"/>
  <c r="AF18" i="13"/>
  <c r="AF107" i="15"/>
  <c r="Q107" i="15"/>
  <c r="AE107" i="15" s="1"/>
  <c r="AF190" i="12"/>
  <c r="Q190" i="12"/>
  <c r="AE190" i="12" s="1"/>
  <c r="Q56" i="15"/>
  <c r="AE56" i="15" s="1"/>
  <c r="AF56" i="15"/>
  <c r="AF101" i="12"/>
  <c r="Q101" i="12"/>
  <c r="Q467" i="12"/>
  <c r="AE467" i="12" s="1"/>
  <c r="AF467" i="12"/>
  <c r="Q58" i="12"/>
  <c r="AE58" i="12" s="1"/>
  <c r="AF58" i="12"/>
  <c r="AF105" i="3"/>
  <c r="Q105" i="3"/>
  <c r="AE105" i="3" s="1"/>
  <c r="B28" i="7"/>
  <c r="D28" i="7" s="1"/>
  <c r="B29" i="7"/>
  <c r="D29" i="7" s="1"/>
  <c r="B31" i="7"/>
  <c r="D31" i="7" s="1"/>
  <c r="B40" i="7"/>
  <c r="D40" i="7" s="1"/>
  <c r="B38" i="7"/>
  <c r="D38" i="7" s="1"/>
  <c r="B30" i="7"/>
  <c r="D30" i="7" s="1"/>
  <c r="B37" i="7"/>
  <c r="D37" i="7" s="1"/>
  <c r="B26" i="7"/>
  <c r="D26" i="7" s="1"/>
  <c r="B27" i="7"/>
  <c r="D27" i="7" s="1"/>
  <c r="B23" i="7"/>
  <c r="D23" i="7" s="1"/>
  <c r="B35" i="7"/>
  <c r="D35" i="7" s="1"/>
  <c r="B36" i="7"/>
  <c r="D36" i="7" s="1"/>
  <c r="B25" i="7"/>
  <c r="D25" i="7" s="1"/>
  <c r="B24" i="7"/>
  <c r="D24" i="7" s="1"/>
  <c r="B39" i="7"/>
  <c r="D39" i="7" s="1"/>
  <c r="B33" i="7"/>
  <c r="D33" i="7" s="1"/>
  <c r="B32" i="7"/>
  <c r="D32" i="7" s="1"/>
  <c r="B34" i="7"/>
  <c r="D34" i="7" s="1"/>
  <c r="Q299" i="12"/>
  <c r="AE299" i="12" s="1"/>
  <c r="AF299" i="12"/>
  <c r="Q84" i="12"/>
  <c r="AF84" i="12"/>
  <c r="AF304" i="12"/>
  <c r="Q304" i="12"/>
  <c r="AE304" i="12" s="1"/>
  <c r="Q105" i="12"/>
  <c r="AF105" i="12"/>
  <c r="AF379" i="12"/>
  <c r="Q379" i="12"/>
  <c r="AE379" i="12" s="1"/>
  <c r="AF43" i="15"/>
  <c r="Q43" i="15"/>
  <c r="AE43" i="15" s="1"/>
  <c r="Q198" i="12"/>
  <c r="AF198" i="12"/>
  <c r="Q471" i="12"/>
  <c r="AE471" i="12" s="1"/>
  <c r="AF471" i="12"/>
  <c r="AF191" i="12"/>
  <c r="Q191" i="12"/>
  <c r="AF80" i="12"/>
  <c r="Q80" i="12"/>
  <c r="AE80" i="12" s="1"/>
  <c r="Q45" i="14"/>
  <c r="AE45" i="14" s="1"/>
  <c r="AF45" i="14"/>
  <c r="Q260" i="12"/>
  <c r="AE260" i="12" s="1"/>
  <c r="AF260" i="12"/>
  <c r="AF408" i="12"/>
  <c r="Q408" i="12"/>
  <c r="AE408" i="12" s="1"/>
  <c r="AF166" i="12"/>
  <c r="Q166" i="12"/>
  <c r="AE166" i="12" s="1"/>
  <c r="Q93" i="15"/>
  <c r="AE93" i="15" s="1"/>
  <c r="AF93" i="15"/>
  <c r="Q421" i="12"/>
  <c r="AE421" i="12" s="1"/>
  <c r="AF421" i="12"/>
  <c r="AF174" i="12"/>
  <c r="Q174" i="12"/>
  <c r="AF21" i="14"/>
  <c r="Q21" i="14"/>
  <c r="Q42" i="12"/>
  <c r="AE42" i="12" s="1"/>
  <c r="AF42" i="12"/>
  <c r="Q25" i="13"/>
  <c r="AF25" i="13"/>
  <c r="AF211" i="12"/>
  <c r="Q211" i="12"/>
  <c r="AE211" i="12" s="1"/>
  <c r="AF256" i="12"/>
  <c r="Q256" i="12"/>
  <c r="AE256" i="12" s="1"/>
  <c r="AF386" i="12"/>
  <c r="Q386" i="12"/>
  <c r="AE386" i="12" s="1"/>
  <c r="Q60" i="3"/>
  <c r="AE60" i="3" s="1"/>
  <c r="AF60" i="3"/>
  <c r="AF68" i="3"/>
  <c r="Q68" i="3"/>
  <c r="Q411" i="12"/>
  <c r="AE411" i="12" s="1"/>
  <c r="AF411" i="12"/>
  <c r="Q78" i="15"/>
  <c r="AE78" i="15" s="1"/>
  <c r="AF78" i="15"/>
  <c r="Q11" i="12"/>
  <c r="AE11" i="12" s="1"/>
  <c r="AF11" i="12"/>
  <c r="AF476" i="12"/>
  <c r="Q476" i="12"/>
  <c r="AE476" i="12" s="1"/>
  <c r="Q308" i="12"/>
  <c r="AE308" i="12" s="1"/>
  <c r="AF308" i="12"/>
  <c r="AF13" i="14"/>
  <c r="Q13" i="14"/>
  <c r="AE13" i="14" s="1"/>
  <c r="AF72" i="12"/>
  <c r="Q72" i="12"/>
  <c r="AE72" i="12" s="1"/>
  <c r="AF498" i="12"/>
  <c r="Q498" i="12"/>
  <c r="AE498" i="12" s="1"/>
  <c r="B85" i="7"/>
  <c r="D85" i="7" s="1"/>
  <c r="AF504" i="12"/>
  <c r="Q504" i="12"/>
  <c r="AE504" i="12" s="1"/>
  <c r="AF278" i="12"/>
  <c r="Q278" i="12"/>
  <c r="AE278" i="12" s="1"/>
  <c r="Q19" i="13"/>
  <c r="AE19" i="13" s="1"/>
  <c r="AF19" i="13"/>
  <c r="AF205" i="12"/>
  <c r="Q205" i="12"/>
  <c r="AE205" i="12" s="1"/>
  <c r="Q290" i="12"/>
  <c r="AF290" i="12"/>
  <c r="Q88" i="3"/>
  <c r="AF88" i="3"/>
  <c r="AF241" i="12"/>
  <c r="Q241" i="12"/>
  <c r="AF41" i="12"/>
  <c r="Q41" i="12"/>
  <c r="AF58" i="3"/>
  <c r="Q58" i="3"/>
  <c r="AE58" i="3" s="1"/>
  <c r="Q146" i="12"/>
  <c r="AE146" i="12" s="1"/>
  <c r="AF146" i="12"/>
  <c r="AF199" i="12"/>
  <c r="Q199" i="12"/>
  <c r="Q23" i="12"/>
  <c r="AE23" i="12" s="1"/>
  <c r="AF23" i="12"/>
  <c r="AF10" i="3"/>
  <c r="Q10" i="3"/>
  <c r="AE10" i="3" s="1"/>
  <c r="Q389" i="12"/>
  <c r="AE389" i="12" s="1"/>
  <c r="AF389" i="12"/>
  <c r="AF96" i="15"/>
  <c r="Q96" i="15"/>
  <c r="AE96" i="15" s="1"/>
  <c r="Q35" i="15"/>
  <c r="AE35" i="15" s="1"/>
  <c r="AF35" i="15"/>
  <c r="AF230" i="12"/>
  <c r="Q230" i="12"/>
  <c r="AE230" i="12" s="1"/>
  <c r="Q337" i="12"/>
  <c r="AF337" i="12"/>
  <c r="Q35" i="14"/>
  <c r="AE35" i="14" s="1"/>
  <c r="AF35" i="14"/>
  <c r="Q436" i="12"/>
  <c r="AE436" i="12" s="1"/>
  <c r="AF436" i="12"/>
  <c r="AF358" i="12"/>
  <c r="Q358" i="12"/>
  <c r="AE358" i="12" s="1"/>
  <c r="Q505" i="12"/>
  <c r="AE505" i="12" s="1"/>
  <c r="AF505" i="12"/>
  <c r="Q45" i="3"/>
  <c r="AE45" i="3" s="1"/>
  <c r="AF45" i="3"/>
  <c r="Q28" i="14"/>
  <c r="AF28" i="14"/>
  <c r="Q181" i="12"/>
  <c r="AE181" i="12" s="1"/>
  <c r="AF181" i="12"/>
  <c r="AF67" i="12"/>
  <c r="Q67" i="12"/>
  <c r="AE67" i="12" s="1"/>
  <c r="AF76" i="15"/>
  <c r="Q76" i="15"/>
  <c r="AE76" i="15" s="1"/>
  <c r="AF431" i="12"/>
  <c r="Q431" i="12"/>
  <c r="AE431" i="12" s="1"/>
  <c r="Q75" i="12"/>
  <c r="AF75" i="12"/>
  <c r="AF252" i="12"/>
  <c r="Q252" i="12"/>
  <c r="AE252" i="12" s="1"/>
  <c r="Q82" i="3"/>
  <c r="AE82" i="3" s="1"/>
  <c r="AF82" i="3"/>
  <c r="AF30" i="3"/>
  <c r="Q30" i="3"/>
  <c r="AE30" i="3" s="1"/>
  <c r="AF9" i="12"/>
  <c r="Q9" i="12"/>
  <c r="AE9" i="12" s="1"/>
  <c r="Q24" i="14"/>
  <c r="AF24" i="14"/>
  <c r="Q63" i="3"/>
  <c r="AE63" i="3" s="1"/>
  <c r="AF63" i="3"/>
  <c r="Q68" i="12"/>
  <c r="AF68" i="12"/>
  <c r="Q163" i="12"/>
  <c r="AE163" i="12" s="1"/>
  <c r="AF163" i="12"/>
  <c r="Q407" i="12"/>
  <c r="AE407" i="12" s="1"/>
  <c r="AF407" i="12"/>
  <c r="AF225" i="12"/>
  <c r="Q225" i="12"/>
  <c r="AE225" i="12" s="1"/>
  <c r="Q396" i="12"/>
  <c r="AE396" i="12" s="1"/>
  <c r="AF396" i="12"/>
  <c r="AF32" i="12"/>
  <c r="Q32" i="12"/>
  <c r="AE32" i="12" s="1"/>
  <c r="AF41" i="15"/>
  <c r="Q41" i="15"/>
  <c r="AF446" i="12"/>
  <c r="Q446" i="12"/>
  <c r="AE446" i="12" s="1"/>
  <c r="Q44" i="3"/>
  <c r="AE44" i="3" s="1"/>
  <c r="AF44" i="3"/>
  <c r="AF468" i="12"/>
  <c r="Q468" i="12"/>
  <c r="AE468" i="12" s="1"/>
  <c r="AF43" i="12"/>
  <c r="Q43" i="12"/>
  <c r="AE43" i="12" s="1"/>
  <c r="AF36" i="12"/>
  <c r="Q36" i="12"/>
  <c r="AE36" i="12" s="1"/>
  <c r="AF16" i="12"/>
  <c r="Q16" i="12"/>
  <c r="Q20" i="15"/>
  <c r="AE20" i="15" s="1"/>
  <c r="AF20" i="15"/>
  <c r="AF13" i="15"/>
  <c r="Q13" i="15"/>
  <c r="AE13" i="15" s="1"/>
  <c r="AF61" i="12"/>
  <c r="Q61" i="12"/>
  <c r="Q54" i="3"/>
  <c r="AE54" i="3" s="1"/>
  <c r="AF54" i="3"/>
  <c r="AF357" i="12"/>
  <c r="Q357" i="12"/>
  <c r="AE357" i="12" s="1"/>
  <c r="Q46" i="3"/>
  <c r="AF46" i="3"/>
  <c r="AF38" i="12"/>
  <c r="Q38" i="12"/>
  <c r="AF17" i="14"/>
  <c r="Q17" i="14"/>
  <c r="AF14" i="16"/>
  <c r="Q14" i="16"/>
  <c r="AE14" i="16" s="1"/>
  <c r="AF219" i="12"/>
  <c r="Q219" i="12"/>
  <c r="AE219" i="12" s="1"/>
  <c r="AF75" i="15"/>
  <c r="Q75" i="15"/>
  <c r="AE75" i="15" s="1"/>
  <c r="Q269" i="12"/>
  <c r="AE269" i="12" s="1"/>
  <c r="AF269" i="12"/>
  <c r="AF327" i="12"/>
  <c r="Q327" i="12"/>
  <c r="AF62" i="3"/>
  <c r="Q62" i="3"/>
  <c r="AE62" i="3" s="1"/>
  <c r="AF104" i="3"/>
  <c r="Q104" i="3"/>
  <c r="AE104" i="3" s="1"/>
  <c r="Q345" i="12"/>
  <c r="AE345" i="12" s="1"/>
  <c r="AF345" i="12"/>
  <c r="AF83" i="15"/>
  <c r="Q83" i="15"/>
  <c r="AE83" i="15" s="1"/>
  <c r="AF12" i="15"/>
  <c r="Q12" i="15"/>
  <c r="AF67" i="15"/>
  <c r="Q67" i="15"/>
  <c r="AE67" i="15" s="1"/>
  <c r="Q43" i="14"/>
  <c r="AE43" i="14" s="1"/>
  <c r="AF43" i="14"/>
  <c r="Q11" i="13"/>
  <c r="AF11" i="13"/>
  <c r="Q410" i="12"/>
  <c r="AE410" i="12" s="1"/>
  <c r="AF410" i="12"/>
  <c r="AF21" i="16"/>
  <c r="Q21" i="16"/>
  <c r="AF315" i="12"/>
  <c r="Q315" i="12"/>
  <c r="AF72" i="3"/>
  <c r="Q72" i="3"/>
  <c r="AF196" i="12"/>
  <c r="Q196" i="12"/>
  <c r="AE196" i="12" s="1"/>
  <c r="Q511" i="12"/>
  <c r="AE511" i="12" s="1"/>
  <c r="AF511" i="12"/>
  <c r="Q182" i="12"/>
  <c r="AE182" i="12" s="1"/>
  <c r="AF182" i="12"/>
  <c r="Q331" i="12"/>
  <c r="AE331" i="12" s="1"/>
  <c r="AF331" i="12"/>
  <c r="Q50" i="15"/>
  <c r="AE50" i="15" s="1"/>
  <c r="AF50" i="15"/>
  <c r="AF14" i="13"/>
  <c r="Q14" i="13"/>
  <c r="AE14" i="13" s="1"/>
  <c r="Q27" i="12"/>
  <c r="AF27" i="12"/>
  <c r="AF34" i="15"/>
  <c r="Q34" i="15"/>
  <c r="AE34" i="15" s="1"/>
  <c r="Q100" i="12"/>
  <c r="AE100" i="12" s="1"/>
  <c r="AF100" i="12"/>
  <c r="AF302" i="12"/>
  <c r="Q302" i="12"/>
  <c r="AE302" i="12" s="1"/>
  <c r="Q235" i="12"/>
  <c r="AF235" i="12"/>
  <c r="AF16" i="3"/>
  <c r="Q16" i="3"/>
  <c r="AE16" i="3" s="1"/>
  <c r="AF378" i="12"/>
  <c r="Q378" i="12"/>
  <c r="AE378" i="12" s="1"/>
  <c r="AF8" i="13"/>
  <c r="Q8" i="13"/>
  <c r="AE8" i="13" s="1"/>
  <c r="AF303" i="12"/>
  <c r="Q303" i="12"/>
  <c r="AE303" i="12" s="1"/>
  <c r="AF14" i="15"/>
  <c r="Q14" i="15"/>
  <c r="Q90" i="3"/>
  <c r="AE90" i="3" s="1"/>
  <c r="AF90" i="3"/>
  <c r="Q183" i="12"/>
  <c r="AE183" i="12" s="1"/>
  <c r="AF183" i="12"/>
  <c r="AF97" i="15"/>
  <c r="Q97" i="15"/>
  <c r="AF213" i="12"/>
  <c r="Q213" i="12"/>
  <c r="AF25" i="12"/>
  <c r="Q25" i="12"/>
  <c r="AE25" i="12" s="1"/>
  <c r="Q223" i="12"/>
  <c r="AE223" i="12" s="1"/>
  <c r="AF223" i="12"/>
  <c r="Q24" i="13"/>
  <c r="AE24" i="13" s="1"/>
  <c r="AF24" i="13"/>
  <c r="AF175" i="12"/>
  <c r="Q175" i="12"/>
  <c r="AE175" i="12" s="1"/>
  <c r="AF28" i="15"/>
  <c r="Q28" i="15"/>
  <c r="AE28" i="15" s="1"/>
  <c r="Q93" i="12"/>
  <c r="AE93" i="12" s="1"/>
  <c r="AF93" i="12"/>
  <c r="Q479" i="12"/>
  <c r="AE479" i="12" s="1"/>
  <c r="AF479" i="12"/>
  <c r="AF33" i="14"/>
  <c r="Q33" i="14"/>
  <c r="AE33" i="14" s="1"/>
  <c r="AF78" i="3"/>
  <c r="Q78" i="3"/>
  <c r="AE78" i="3" s="1"/>
  <c r="Q88" i="12"/>
  <c r="AF88" i="12"/>
  <c r="AF385" i="12"/>
  <c r="Q385" i="12"/>
  <c r="AE385" i="12" s="1"/>
  <c r="Q417" i="12"/>
  <c r="AE417" i="12" s="1"/>
  <c r="AF417" i="12"/>
  <c r="Q490" i="12"/>
  <c r="AE490" i="12" s="1"/>
  <c r="AF490" i="12"/>
  <c r="Q96" i="12"/>
  <c r="AF96" i="12"/>
  <c r="Q73" i="12"/>
  <c r="AE73" i="12" s="1"/>
  <c r="AF73" i="12"/>
  <c r="Q8" i="12"/>
  <c r="AF8" i="12"/>
  <c r="Q34" i="14"/>
  <c r="AE34" i="14" s="1"/>
  <c r="AF34" i="14"/>
  <c r="Q26" i="14"/>
  <c r="AF26" i="14"/>
  <c r="AF18" i="16"/>
  <c r="Q18" i="16"/>
  <c r="AE18" i="16" s="1"/>
  <c r="Q404" i="12"/>
  <c r="AE404" i="12" s="1"/>
  <c r="AF404" i="12"/>
  <c r="AF398" i="12"/>
  <c r="Q398" i="12"/>
  <c r="AE398" i="12" s="1"/>
  <c r="AF323" i="12"/>
  <c r="Q323" i="12"/>
  <c r="AE323" i="12" s="1"/>
  <c r="AF23" i="13"/>
  <c r="Q23" i="13"/>
  <c r="AF16" i="15"/>
  <c r="Q16" i="15"/>
  <c r="AE16" i="15" s="1"/>
  <c r="Q478" i="12"/>
  <c r="AF478" i="12"/>
  <c r="AF31" i="3"/>
  <c r="Q31" i="3"/>
  <c r="AE31" i="3" s="1"/>
  <c r="AF21" i="13"/>
  <c r="Q21" i="13"/>
  <c r="AE21" i="13" s="1"/>
  <c r="AF50" i="3"/>
  <c r="Q50" i="3"/>
  <c r="AE50" i="3" s="1"/>
  <c r="Q45" i="15"/>
  <c r="AE45" i="15" s="1"/>
  <c r="AF45" i="15"/>
  <c r="Q204" i="12"/>
  <c r="AE204" i="12" s="1"/>
  <c r="AF204" i="12"/>
  <c r="Q72" i="15"/>
  <c r="AE72" i="15" s="1"/>
  <c r="AF72" i="15"/>
  <c r="Q221" i="12"/>
  <c r="AF221" i="12"/>
  <c r="Q203" i="12"/>
  <c r="AF203" i="12"/>
  <c r="AF13" i="13"/>
  <c r="Q13" i="13"/>
  <c r="AE13" i="13" s="1"/>
  <c r="AF17" i="15"/>
  <c r="Q17" i="15"/>
  <c r="AF22" i="14"/>
  <c r="Q22" i="14"/>
  <c r="Q300" i="12"/>
  <c r="AF300" i="12"/>
  <c r="AF492" i="12"/>
  <c r="Q492" i="12"/>
  <c r="AE492" i="12" s="1"/>
  <c r="Q442" i="12"/>
  <c r="AE442" i="12" s="1"/>
  <c r="AF442" i="12"/>
  <c r="AF445" i="12"/>
  <c r="Q445" i="12"/>
  <c r="AE445" i="12" s="1"/>
  <c r="AF349" i="12"/>
  <c r="Q349" i="12"/>
  <c r="AE349" i="12" s="1"/>
  <c r="AF274" i="12"/>
  <c r="Q274" i="12"/>
  <c r="AE274" i="12" s="1"/>
  <c r="AF12" i="14"/>
  <c r="Q12" i="14"/>
  <c r="AE12" i="14" s="1"/>
  <c r="AF60" i="15"/>
  <c r="Q60" i="15"/>
  <c r="AE60" i="15" s="1"/>
  <c r="AF246" i="12"/>
  <c r="Q246" i="12"/>
  <c r="AE246" i="12" s="1"/>
  <c r="AF99" i="12"/>
  <c r="Q99" i="12"/>
  <c r="AE99" i="12" s="1"/>
  <c r="Q13" i="16"/>
  <c r="AE13" i="16" s="1"/>
  <c r="AF13" i="16"/>
  <c r="AF187" i="12"/>
  <c r="Q187" i="12"/>
  <c r="AE187" i="12" s="1"/>
  <c r="AF207" i="12"/>
  <c r="Q207" i="12"/>
  <c r="AE207" i="12" s="1"/>
  <c r="AF41" i="14"/>
  <c r="Q41" i="14"/>
  <c r="AE41" i="14" s="1"/>
  <c r="AF34" i="13"/>
  <c r="Q34" i="13"/>
  <c r="AE34" i="13" s="1"/>
  <c r="Q152" i="12"/>
  <c r="AE152" i="12" s="1"/>
  <c r="AF152" i="12"/>
  <c r="Q55" i="12"/>
  <c r="AF55" i="12"/>
  <c r="AF55" i="15"/>
  <c r="Q55" i="15"/>
  <c r="AE55" i="15" s="1"/>
  <c r="AF77" i="15"/>
  <c r="Q77" i="15"/>
  <c r="AE77" i="15" s="1"/>
  <c r="AF66" i="15"/>
  <c r="Q66" i="15"/>
  <c r="AE66" i="15" s="1"/>
  <c r="AF56" i="12"/>
  <c r="Q56" i="12"/>
  <c r="AF332" i="12"/>
  <c r="Q332" i="12"/>
  <c r="AF208" i="12"/>
  <c r="Q208" i="12"/>
  <c r="AE208" i="12" s="1"/>
  <c r="Q329" i="12"/>
  <c r="AE329" i="12" s="1"/>
  <c r="AF329" i="12"/>
  <c r="AF32" i="13"/>
  <c r="Q32" i="13"/>
  <c r="AE32" i="13" s="1"/>
  <c r="Q15" i="14"/>
  <c r="AF15" i="14"/>
  <c r="Q253" i="12"/>
  <c r="AE253" i="12" s="1"/>
  <c r="AF253" i="12"/>
  <c r="Q81" i="3"/>
  <c r="AE81" i="3" s="1"/>
  <c r="AF81" i="3"/>
  <c r="Q40" i="12"/>
  <c r="AE40" i="12" s="1"/>
  <c r="AF40" i="12"/>
  <c r="AF338" i="12"/>
  <c r="Q338" i="12"/>
  <c r="AE338" i="12" s="1"/>
  <c r="AF178" i="12"/>
  <c r="Q178" i="12"/>
  <c r="AE178" i="12" s="1"/>
  <c r="AF32" i="3"/>
  <c r="Q32" i="3"/>
  <c r="AE32" i="3" s="1"/>
  <c r="Q457" i="12"/>
  <c r="AE457" i="12" s="1"/>
  <c r="AF457" i="12"/>
  <c r="Q48" i="15"/>
  <c r="AE48" i="15" s="1"/>
  <c r="AF48" i="15"/>
  <c r="AF90" i="12"/>
  <c r="Q90" i="12"/>
  <c r="AE90" i="12" s="1"/>
  <c r="Q270" i="12"/>
  <c r="AE270" i="12" s="1"/>
  <c r="AF270" i="12"/>
  <c r="AF109" i="12"/>
  <c r="Q109" i="12"/>
  <c r="AE109" i="12" s="1"/>
  <c r="AF381" i="12"/>
  <c r="Q381" i="12"/>
  <c r="AE381" i="12" s="1"/>
  <c r="AF474" i="12"/>
  <c r="Q474" i="12"/>
  <c r="AE474" i="12" s="1"/>
  <c r="Q301" i="12"/>
  <c r="AE301" i="12" s="1"/>
  <c r="AF301" i="12"/>
  <c r="Q77" i="12"/>
  <c r="AE77" i="12" s="1"/>
  <c r="AF77" i="12"/>
  <c r="Q311" i="12"/>
  <c r="AF311" i="12"/>
  <c r="Q350" i="12"/>
  <c r="AE350" i="12" s="1"/>
  <c r="AF350" i="12"/>
  <c r="Q145" i="12"/>
  <c r="AE145" i="12" s="1"/>
  <c r="AF145" i="12"/>
  <c r="AF127" i="12"/>
  <c r="Q127" i="12"/>
  <c r="AE127" i="12" s="1"/>
  <c r="AF372" i="12"/>
  <c r="Q372" i="12"/>
  <c r="AE372" i="12" s="1"/>
  <c r="Q81" i="15"/>
  <c r="AE81" i="15" s="1"/>
  <c r="AF81" i="15"/>
  <c r="AF78" i="12"/>
  <c r="Q78" i="12"/>
  <c r="AE78" i="12" s="1"/>
  <c r="Q29" i="12"/>
  <c r="AE29" i="12" s="1"/>
  <c r="AF29" i="12"/>
  <c r="AF8" i="15"/>
  <c r="Q8" i="15"/>
  <c r="AE8" i="15" s="1"/>
  <c r="Q79" i="12"/>
  <c r="AF79" i="12"/>
  <c r="AF399" i="12"/>
  <c r="Q399" i="12"/>
  <c r="Q16" i="16"/>
  <c r="AE16" i="16" s="1"/>
  <c r="AF16" i="16"/>
  <c r="Q464" i="12"/>
  <c r="AE464" i="12" s="1"/>
  <c r="AF464" i="12"/>
  <c r="Q351" i="12"/>
  <c r="AF351" i="12"/>
  <c r="Q14" i="3"/>
  <c r="AE14" i="3" s="1"/>
  <c r="AF14" i="3"/>
  <c r="Q98" i="15"/>
  <c r="AE98" i="15" s="1"/>
  <c r="AF98" i="15"/>
  <c r="AF281" i="12"/>
  <c r="Q281" i="12"/>
  <c r="AF103" i="3"/>
  <c r="Q103" i="3"/>
  <c r="AE103" i="3" s="1"/>
  <c r="AF285" i="12"/>
  <c r="Q285" i="12"/>
  <c r="AE285" i="12" s="1"/>
  <c r="Q27" i="14"/>
  <c r="AE27" i="14" s="1"/>
  <c r="AF27" i="14"/>
  <c r="Q401" i="12"/>
  <c r="AE401" i="12" s="1"/>
  <c r="AF401" i="12"/>
  <c r="Q120" i="12"/>
  <c r="AE120" i="12" s="1"/>
  <c r="AF120" i="12"/>
  <c r="B113" i="7"/>
  <c r="D113" i="7" s="1"/>
  <c r="AF73" i="3"/>
  <c r="Q73" i="3"/>
  <c r="AF94" i="12"/>
  <c r="Q94" i="12"/>
  <c r="AE94" i="12" s="1"/>
  <c r="AF226" i="12"/>
  <c r="Q226" i="12"/>
  <c r="AE226" i="12" s="1"/>
  <c r="AF346" i="12"/>
  <c r="Q346" i="12"/>
  <c r="AE346" i="12" s="1"/>
  <c r="Q342" i="12"/>
  <c r="AE342" i="12" s="1"/>
  <c r="AF342" i="12"/>
  <c r="Q12" i="12"/>
  <c r="AE12" i="12" s="1"/>
  <c r="AF12" i="12"/>
  <c r="Q240" i="12"/>
  <c r="AE240" i="12" s="1"/>
  <c r="AF240" i="12"/>
  <c r="Q20" i="16"/>
  <c r="AE20" i="16" s="1"/>
  <c r="AF20" i="16"/>
  <c r="Q67" i="3"/>
  <c r="AF67" i="3"/>
  <c r="Q251" i="12"/>
  <c r="AE251" i="12" s="1"/>
  <c r="AF251" i="12"/>
  <c r="Q177" i="12"/>
  <c r="AE177" i="12" s="1"/>
  <c r="AF177" i="12"/>
  <c r="AF243" i="12"/>
  <c r="Q243" i="12"/>
  <c r="AE243" i="12" s="1"/>
  <c r="AF371" i="12"/>
  <c r="Q371" i="12"/>
  <c r="AE371" i="12" s="1"/>
  <c r="AF451" i="12"/>
  <c r="Q451" i="12"/>
  <c r="AE451" i="12" s="1"/>
  <c r="AF65" i="15"/>
  <c r="Q65" i="15"/>
  <c r="Q437" i="12"/>
  <c r="AE437" i="12" s="1"/>
  <c r="AF437" i="12"/>
  <c r="Q95" i="12"/>
  <c r="AE95" i="12" s="1"/>
  <c r="AF95" i="12"/>
  <c r="AF107" i="12"/>
  <c r="Q107" i="12"/>
  <c r="AE107" i="12" s="1"/>
  <c r="Q482" i="12"/>
  <c r="AF482" i="12"/>
  <c r="Q367" i="12"/>
  <c r="AE367" i="12" s="1"/>
  <c r="AF367" i="12"/>
  <c r="G85" i="8"/>
  <c r="AF292" i="12"/>
  <c r="Q292" i="12"/>
  <c r="AE292" i="12" s="1"/>
  <c r="Q11" i="15"/>
  <c r="AE11" i="15" s="1"/>
  <c r="AF11" i="15"/>
  <c r="Q71" i="15"/>
  <c r="AE71" i="15" s="1"/>
  <c r="AF71" i="15"/>
  <c r="Q392" i="12"/>
  <c r="AF392" i="12"/>
  <c r="AF259" i="12"/>
  <c r="Q259" i="12"/>
  <c r="AF176" i="12"/>
  <c r="Q176" i="12"/>
  <c r="AE176" i="12" s="1"/>
  <c r="AF305" i="12"/>
  <c r="Q305" i="12"/>
  <c r="Q69" i="15"/>
  <c r="AF69" i="15"/>
  <c r="Q428" i="12"/>
  <c r="AE428" i="12" s="1"/>
  <c r="AF428" i="12"/>
  <c r="AF12" i="3"/>
  <c r="Q12" i="3"/>
  <c r="AF39" i="14"/>
  <c r="Q39" i="14"/>
  <c r="AE39" i="14" s="1"/>
  <c r="Q51" i="15"/>
  <c r="AE51" i="15" s="1"/>
  <c r="AF51" i="15"/>
  <c r="Q161" i="12"/>
  <c r="AE161" i="12" s="1"/>
  <c r="AF161" i="12"/>
  <c r="AF375" i="12"/>
  <c r="Q375" i="12"/>
  <c r="AE375" i="12" s="1"/>
  <c r="AF271" i="12"/>
  <c r="Q271" i="12"/>
  <c r="AE271" i="12" s="1"/>
  <c r="AF461" i="12"/>
  <c r="Q461" i="12"/>
  <c r="AE461" i="12" s="1"/>
  <c r="Q186" i="12"/>
  <c r="AE186" i="12" s="1"/>
  <c r="AF186" i="12"/>
  <c r="AF286" i="12"/>
  <c r="Q286" i="12"/>
  <c r="AE286" i="12" s="1"/>
  <c r="AF422" i="12"/>
  <c r="Q422" i="12"/>
  <c r="AE422" i="12" s="1"/>
  <c r="AF366" i="12"/>
  <c r="Q366" i="12"/>
  <c r="AE366" i="12" s="1"/>
  <c r="Q409" i="12"/>
  <c r="AE409" i="12" s="1"/>
  <c r="AF409" i="12"/>
  <c r="AF22" i="3"/>
  <c r="Q22" i="3"/>
  <c r="Q64" i="15"/>
  <c r="AE64" i="15" s="1"/>
  <c r="AF64" i="15"/>
  <c r="Q425" i="12"/>
  <c r="AE425" i="12" s="1"/>
  <c r="AF425" i="12"/>
  <c r="Q402" i="12"/>
  <c r="AE402" i="12" s="1"/>
  <c r="AF402" i="12"/>
  <c r="AF316" i="12"/>
  <c r="Q316" i="12"/>
  <c r="AE316" i="12" s="1"/>
  <c r="Q28" i="3"/>
  <c r="AE28" i="3" s="1"/>
  <c r="AF28" i="3"/>
  <c r="Q38" i="14"/>
  <c r="AE38" i="14" s="1"/>
  <c r="AF38" i="14"/>
  <c r="Q229" i="12"/>
  <c r="AE229" i="12" s="1"/>
  <c r="AF229" i="12"/>
  <c r="Q430" i="12"/>
  <c r="AE430" i="12" s="1"/>
  <c r="AF430" i="12"/>
  <c r="Q105" i="15"/>
  <c r="AE105" i="15" s="1"/>
  <c r="AF105" i="15"/>
  <c r="AF62" i="15"/>
  <c r="Q62" i="15"/>
  <c r="Q460" i="12"/>
  <c r="AE460" i="12" s="1"/>
  <c r="AF460" i="12"/>
  <c r="AF245" i="12"/>
  <c r="Q245" i="12"/>
  <c r="Q64" i="12"/>
  <c r="AE64" i="12" s="1"/>
  <c r="AF64" i="12"/>
  <c r="AF147" i="12"/>
  <c r="Q147" i="12"/>
  <c r="AE147" i="12" s="1"/>
  <c r="Q18" i="14"/>
  <c r="AE18" i="14" s="1"/>
  <c r="AF18" i="14"/>
  <c r="Q335" i="12"/>
  <c r="AE335" i="12" s="1"/>
  <c r="AF335" i="12"/>
  <c r="Q373" i="12"/>
  <c r="AE373" i="12" s="1"/>
  <c r="AF373" i="12"/>
  <c r="AF197" i="12"/>
  <c r="Q197" i="12"/>
  <c r="AE197" i="12" s="1"/>
  <c r="Q51" i="3"/>
  <c r="AE51" i="3" s="1"/>
  <c r="AF51" i="3"/>
  <c r="Q132" i="12"/>
  <c r="AE132" i="12" s="1"/>
  <c r="AF132" i="12"/>
  <c r="Q231" i="12"/>
  <c r="AE231" i="12" s="1"/>
  <c r="AF231" i="12"/>
  <c r="AF93" i="3"/>
  <c r="Q93" i="3"/>
  <c r="AE93" i="3" s="1"/>
  <c r="AF477" i="12"/>
  <c r="Q477" i="12"/>
  <c r="AF289" i="12"/>
  <c r="Q289" i="12"/>
  <c r="AE289" i="12" s="1"/>
  <c r="AF426" i="12"/>
  <c r="Q426" i="12"/>
  <c r="Q30" i="13"/>
  <c r="AE30" i="13" s="1"/>
  <c r="AF30" i="13"/>
  <c r="AF42" i="14"/>
  <c r="Q42" i="14"/>
  <c r="AE42" i="14" s="1"/>
  <c r="Q77" i="3"/>
  <c r="AE77" i="3" s="1"/>
  <c r="AF77" i="3"/>
  <c r="Q456" i="12"/>
  <c r="AF456" i="12"/>
  <c r="AF47" i="12"/>
  <c r="Q47" i="12"/>
  <c r="AE47" i="12" s="1"/>
  <c r="Q20" i="12"/>
  <c r="AE20" i="12" s="1"/>
  <c r="AF20" i="12"/>
  <c r="Q393" i="12"/>
  <c r="AF393" i="12"/>
  <c r="Q64" i="3"/>
  <c r="AE64" i="3" s="1"/>
  <c r="AF64" i="3"/>
  <c r="Q94" i="3"/>
  <c r="AE94" i="3" s="1"/>
  <c r="AF94" i="3"/>
  <c r="AF39" i="15"/>
  <c r="Q39" i="15"/>
  <c r="Q16" i="14"/>
  <c r="AF16" i="14"/>
  <c r="AF41" i="3"/>
  <c r="Q41" i="3"/>
  <c r="AE41" i="3" s="1"/>
  <c r="Q9" i="3"/>
  <c r="AF9" i="3"/>
  <c r="AF232" i="12"/>
  <c r="Q232" i="12"/>
  <c r="AF126" i="12"/>
  <c r="Q126" i="12"/>
  <c r="Q487" i="12"/>
  <c r="AF487" i="12"/>
  <c r="AF148" i="12"/>
  <c r="Q148" i="12"/>
  <c r="AE148" i="12" s="1"/>
  <c r="Q322" i="12"/>
  <c r="AE322" i="12" s="1"/>
  <c r="AF322" i="12"/>
  <c r="Q28" i="12"/>
  <c r="AE28" i="12" s="1"/>
  <c r="AF28" i="12"/>
  <c r="Q151" i="12"/>
  <c r="AE151" i="12" s="1"/>
  <c r="AF151" i="12"/>
  <c r="AF501" i="12"/>
  <c r="Q501" i="12"/>
  <c r="AE501" i="12" s="1"/>
  <c r="AF31" i="14"/>
  <c r="Q31" i="14"/>
  <c r="AE31" i="14" s="1"/>
  <c r="AF104" i="15"/>
  <c r="Q104" i="15"/>
  <c r="AE104" i="15" s="1"/>
  <c r="Q380" i="12"/>
  <c r="AF380" i="12"/>
  <c r="Q415" i="12"/>
  <c r="AF415" i="12"/>
  <c r="AF42" i="15"/>
  <c r="Q42" i="15"/>
  <c r="AE42" i="15" s="1"/>
  <c r="AF13" i="3"/>
  <c r="Q13" i="3"/>
  <c r="AE13" i="3" s="1"/>
  <c r="Q416" i="12"/>
  <c r="AE416" i="12" s="1"/>
  <c r="AF416" i="12"/>
  <c r="AF227" i="12"/>
  <c r="Q227" i="12"/>
  <c r="Q137" i="12"/>
  <c r="AF137" i="12"/>
  <c r="AF493" i="12"/>
  <c r="Q493" i="12"/>
  <c r="AE493" i="12" s="1"/>
  <c r="Q23" i="3"/>
  <c r="AF23" i="3"/>
  <c r="AF38" i="15"/>
  <c r="Q38" i="15"/>
  <c r="AE38" i="15" s="1"/>
  <c r="AF419" i="12"/>
  <c r="Q419" i="12"/>
  <c r="AF114" i="12"/>
  <c r="Q114" i="12"/>
  <c r="AE114" i="12" s="1"/>
  <c r="Q46" i="12"/>
  <c r="AF46" i="12"/>
  <c r="AF7" i="3"/>
  <c r="Q7" i="3"/>
  <c r="AE7" i="3" s="1"/>
  <c r="Q454" i="12"/>
  <c r="AE454" i="12" s="1"/>
  <c r="AF454" i="12"/>
  <c r="AF265" i="12"/>
  <c r="Q265" i="12"/>
  <c r="AE265" i="12" s="1"/>
  <c r="AF314" i="12"/>
  <c r="Q314" i="12"/>
  <c r="AE314" i="12" s="1"/>
  <c r="Q390" i="12"/>
  <c r="AE390" i="12" s="1"/>
  <c r="AF390" i="12"/>
  <c r="AF40" i="14"/>
  <c r="Q40" i="14"/>
  <c r="AE40" i="14" s="1"/>
  <c r="Q339" i="12"/>
  <c r="AF339" i="12"/>
  <c r="Q443" i="12"/>
  <c r="AF443" i="12"/>
  <c r="AF92" i="3"/>
  <c r="Q92" i="3"/>
  <c r="AF341" i="12"/>
  <c r="Q341" i="12"/>
  <c r="Q86" i="3"/>
  <c r="AE86" i="3" s="1"/>
  <c r="AF86" i="3"/>
  <c r="Q99" i="3"/>
  <c r="AE99" i="3" s="1"/>
  <c r="AF99" i="3"/>
  <c r="AF347" i="12"/>
  <c r="Q347" i="12"/>
  <c r="Q59" i="3"/>
  <c r="AE59" i="3" s="1"/>
  <c r="AF59" i="3"/>
  <c r="Q54" i="15"/>
  <c r="AE54" i="15" s="1"/>
  <c r="AF54" i="15"/>
  <c r="Q254" i="12"/>
  <c r="AE254" i="12" s="1"/>
  <c r="AF254" i="12"/>
  <c r="AF295" i="12"/>
  <c r="Q295" i="12"/>
  <c r="AF370" i="12"/>
  <c r="Q370" i="12"/>
  <c r="AE370" i="12" s="1"/>
  <c r="AF275" i="12"/>
  <c r="Q275" i="12"/>
  <c r="Q140" i="12"/>
  <c r="AE140" i="12" s="1"/>
  <c r="AF140" i="12"/>
  <c r="AF280" i="12"/>
  <c r="Q280" i="12"/>
  <c r="AE280" i="12" s="1"/>
  <c r="AF484" i="12"/>
  <c r="Q484" i="12"/>
  <c r="AE484" i="12" s="1"/>
  <c r="Q17" i="3"/>
  <c r="AE17" i="3" s="1"/>
  <c r="AF17" i="3"/>
  <c r="AF26" i="15"/>
  <c r="Q26" i="15"/>
  <c r="AF369" i="12"/>
  <c r="Q369" i="12"/>
  <c r="AE369" i="12" s="1"/>
  <c r="AF488" i="12"/>
  <c r="Q488" i="12"/>
  <c r="AE488" i="12" s="1"/>
  <c r="AF324" i="12"/>
  <c r="Q324" i="12"/>
  <c r="AE324" i="12" s="1"/>
  <c r="Q202" i="12"/>
  <c r="AE202" i="12" s="1"/>
  <c r="AF202" i="12"/>
  <c r="Q340" i="12"/>
  <c r="AE340" i="12" s="1"/>
  <c r="AF340" i="12"/>
  <c r="AF291" i="12"/>
  <c r="Q291" i="12"/>
  <c r="AF318" i="12"/>
  <c r="Q318" i="12"/>
  <c r="AE318" i="12" s="1"/>
  <c r="Q30" i="12"/>
  <c r="AF30" i="12"/>
  <c r="Q264" i="12"/>
  <c r="AE264" i="12" s="1"/>
  <c r="AF264" i="12"/>
  <c r="Q70" i="3"/>
  <c r="AF70" i="3"/>
  <c r="AF365" i="12"/>
  <c r="Q365" i="12"/>
  <c r="AE365" i="12" s="1"/>
  <c r="AF101" i="15"/>
  <c r="Q101" i="15"/>
  <c r="Q242" i="12"/>
  <c r="AE242" i="12" s="1"/>
  <c r="AF242" i="12"/>
  <c r="AF24" i="15"/>
  <c r="Q24" i="15"/>
  <c r="AE24" i="15" s="1"/>
  <c r="Q418" i="12"/>
  <c r="AE418" i="12" s="1"/>
  <c r="AF418" i="12"/>
  <c r="Q86" i="15"/>
  <c r="AE86" i="15" s="1"/>
  <c r="AF86" i="15"/>
  <c r="Q123" i="12"/>
  <c r="AE123" i="12" s="1"/>
  <c r="AF123" i="12"/>
  <c r="AF233" i="12"/>
  <c r="Q233" i="12"/>
  <c r="AE233" i="12" s="1"/>
  <c r="AF192" i="12"/>
  <c r="Q192" i="12"/>
  <c r="AE192" i="12" s="1"/>
  <c r="Q247" i="12"/>
  <c r="AF247" i="12"/>
  <c r="AF287" i="12"/>
  <c r="Q287" i="12"/>
  <c r="AE287" i="12" s="1"/>
  <c r="AF88" i="15"/>
  <c r="Q88" i="15"/>
  <c r="AE88" i="15" s="1"/>
  <c r="AF18" i="12"/>
  <c r="Q18" i="12"/>
  <c r="AE18" i="12" s="1"/>
  <c r="Q156" i="12"/>
  <c r="AE156" i="12" s="1"/>
  <c r="AF156" i="12"/>
  <c r="AF452" i="12"/>
  <c r="Q452" i="12"/>
  <c r="AE452" i="12" s="1"/>
  <c r="Q46" i="14"/>
  <c r="AE46" i="14" s="1"/>
  <c r="AF46" i="14"/>
  <c r="Q356" i="12"/>
  <c r="AF356" i="12"/>
  <c r="AF435" i="12"/>
  <c r="Q435" i="12"/>
  <c r="AE435" i="12" s="1"/>
  <c r="Q27" i="3"/>
  <c r="AE27" i="3" s="1"/>
  <c r="AF27" i="3"/>
  <c r="AF344" i="12"/>
  <c r="Q344" i="12"/>
  <c r="AE344" i="12" s="1"/>
  <c r="AF8" i="16"/>
  <c r="Q8" i="16"/>
  <c r="AE8" i="16" s="1"/>
  <c r="AF160" i="12"/>
  <c r="Q160" i="12"/>
  <c r="AE160" i="12" s="1"/>
  <c r="Q25" i="15"/>
  <c r="AE25" i="15" s="1"/>
  <c r="AF25" i="15"/>
  <c r="Q134" i="12"/>
  <c r="AE134" i="12" s="1"/>
  <c r="AF134" i="12"/>
  <c r="Q89" i="15"/>
  <c r="AE89" i="15" s="1"/>
  <c r="AF89" i="15"/>
  <c r="AF413" i="12"/>
  <c r="Q413" i="12"/>
  <c r="Q440" i="12"/>
  <c r="AE440" i="12" s="1"/>
  <c r="AF440" i="12"/>
  <c r="Q155" i="12"/>
  <c r="AE155" i="12" s="1"/>
  <c r="AF155" i="12"/>
  <c r="AF9" i="15"/>
  <c r="Q9" i="15"/>
  <c r="AE9" i="15" s="1"/>
  <c r="AF234" i="12"/>
  <c r="Q234" i="12"/>
  <c r="AE234" i="12" s="1"/>
  <c r="AF405" i="12"/>
  <c r="Q405" i="12"/>
  <c r="AE405" i="12" s="1"/>
  <c r="Q362" i="12"/>
  <c r="AE362" i="12" s="1"/>
  <c r="AF362" i="12"/>
  <c r="Q111" i="12"/>
  <c r="AE111" i="12" s="1"/>
  <c r="AF111" i="12"/>
  <c r="AF135" i="12"/>
  <c r="Q135" i="12"/>
  <c r="AF106" i="12"/>
  <c r="Q106" i="12"/>
  <c r="AE106" i="12" s="1"/>
  <c r="AF334" i="12"/>
  <c r="Q334" i="12"/>
  <c r="AE334" i="12" s="1"/>
  <c r="AF121" i="12"/>
  <c r="Q121" i="12"/>
  <c r="AE121" i="12" s="1"/>
  <c r="Q133" i="12"/>
  <c r="AF133" i="12"/>
  <c r="Q15" i="13"/>
  <c r="AE15" i="13" s="1"/>
  <c r="AF15" i="13"/>
  <c r="AF40" i="15"/>
  <c r="Q40" i="15"/>
  <c r="AE40" i="15" s="1"/>
  <c r="Q218" i="12"/>
  <c r="AE218" i="12" s="1"/>
  <c r="AF218" i="12"/>
  <c r="Q119" i="12"/>
  <c r="AE119" i="12" s="1"/>
  <c r="AF119" i="12"/>
  <c r="Q25" i="16"/>
  <c r="AE25" i="16" s="1"/>
  <c r="AF25" i="16"/>
  <c r="AF35" i="12"/>
  <c r="Q35" i="12"/>
  <c r="AE35" i="12" s="1"/>
  <c r="AF267" i="12"/>
  <c r="Q267" i="12"/>
  <c r="AF465" i="12"/>
  <c r="Q465" i="12"/>
  <c r="AF87" i="3"/>
  <c r="Q87" i="3"/>
  <c r="Q28" i="13"/>
  <c r="AE28" i="13" s="1"/>
  <c r="AF28" i="13"/>
  <c r="AF85" i="3"/>
  <c r="Q85" i="3"/>
  <c r="AE85" i="3" s="1"/>
  <c r="Q506" i="12"/>
  <c r="AE506" i="12" s="1"/>
  <c r="AF506" i="12"/>
  <c r="Q76" i="3"/>
  <c r="AE76" i="3" s="1"/>
  <c r="AF76" i="3"/>
  <c r="Q33" i="13"/>
  <c r="AE33" i="13" s="1"/>
  <c r="AF33" i="13"/>
  <c r="Q13" i="12"/>
  <c r="AF13" i="12"/>
  <c r="Q36" i="14"/>
  <c r="AE36" i="14" s="1"/>
  <c r="AF36" i="14"/>
  <c r="AF453" i="12"/>
  <c r="Q453" i="12"/>
  <c r="AE453" i="12" s="1"/>
  <c r="Q84" i="3"/>
  <c r="AE84" i="3" s="1"/>
  <c r="AF84" i="3"/>
  <c r="AF11" i="16"/>
  <c r="Q11" i="16"/>
  <c r="AE11" i="16" s="1"/>
  <c r="Q296" i="12"/>
  <c r="AE296" i="12" s="1"/>
  <c r="AF296" i="12"/>
  <c r="AF11" i="14"/>
  <c r="Q11" i="14"/>
  <c r="AE11" i="14" s="1"/>
  <c r="Q359" i="12"/>
  <c r="AE359" i="12" s="1"/>
  <c r="AF359" i="12"/>
  <c r="AF439" i="12"/>
  <c r="Q439" i="12"/>
  <c r="AE439" i="12" s="1"/>
  <c r="Q46" i="15"/>
  <c r="AE46" i="15" s="1"/>
  <c r="AF46" i="15"/>
  <c r="Q91" i="3"/>
  <c r="AF91" i="3"/>
  <c r="AF143" i="12"/>
  <c r="Q143" i="12"/>
  <c r="AF10" i="12"/>
  <c r="Q10" i="12"/>
  <c r="AE10" i="12" s="1"/>
  <c r="Q257" i="12"/>
  <c r="AE257" i="12" s="1"/>
  <c r="AF257" i="12"/>
  <c r="Q168" i="12"/>
  <c r="AF168" i="12"/>
  <c r="Q50" i="12"/>
  <c r="AE50" i="12" s="1"/>
  <c r="AF50" i="12"/>
  <c r="AF66" i="12"/>
  <c r="Q66" i="12"/>
  <c r="Q15" i="15"/>
  <c r="AE15" i="15" s="1"/>
  <c r="AF15" i="15"/>
  <c r="AF11" i="3"/>
  <c r="Q11" i="3"/>
  <c r="AE11" i="3" s="1"/>
  <c r="Q26" i="16"/>
  <c r="AE26" i="16" s="1"/>
  <c r="AF26" i="16"/>
  <c r="Q15" i="12"/>
  <c r="AE15" i="12" s="1"/>
  <c r="AF15" i="12"/>
  <c r="AF24" i="3"/>
  <c r="Q24" i="3"/>
  <c r="AE24" i="3" s="1"/>
  <c r="Q63" i="15"/>
  <c r="AE63" i="15" s="1"/>
  <c r="AF63" i="15"/>
  <c r="Q297" i="12"/>
  <c r="AE297" i="12" s="1"/>
  <c r="AF297" i="12"/>
  <c r="Q25" i="3"/>
  <c r="AE25" i="3" s="1"/>
  <c r="AF25" i="3"/>
  <c r="AF172" i="12"/>
  <c r="Q172" i="12"/>
  <c r="AE172" i="12" s="1"/>
  <c r="Q395" i="12"/>
  <c r="AE395" i="12" s="1"/>
  <c r="AF395" i="12"/>
  <c r="Q420" i="12"/>
  <c r="AE420" i="12" s="1"/>
  <c r="AF420" i="12"/>
  <c r="Q57" i="15"/>
  <c r="AE57" i="15" s="1"/>
  <c r="AF57" i="15"/>
  <c r="Q10" i="15"/>
  <c r="AF10" i="15"/>
  <c r="AF53" i="3"/>
  <c r="Q53" i="3"/>
  <c r="AE53" i="3" s="1"/>
  <c r="AF319" i="12"/>
  <c r="Q319" i="12"/>
  <c r="AE319" i="12" s="1"/>
  <c r="Q129" i="12"/>
  <c r="AE129" i="12" s="1"/>
  <c r="AF129" i="12"/>
  <c r="AF173" i="12"/>
  <c r="Q173" i="12"/>
  <c r="AE173" i="12" s="1"/>
  <c r="Q7" i="14"/>
  <c r="AF7" i="14"/>
  <c r="AF491" i="12"/>
  <c r="Q491" i="12"/>
  <c r="AE491" i="12" s="1"/>
  <c r="Q406" i="12"/>
  <c r="AE406" i="12" s="1"/>
  <c r="AF406" i="12"/>
  <c r="Q10" i="16"/>
  <c r="AE10" i="16" s="1"/>
  <c r="AF10" i="16"/>
  <c r="AF79" i="3"/>
  <c r="Q79" i="3"/>
  <c r="AE79" i="3" s="1"/>
  <c r="AF348" i="12"/>
  <c r="Q348" i="12"/>
  <c r="AE348" i="12" s="1"/>
  <c r="AF499" i="12"/>
  <c r="Q499" i="12"/>
  <c r="AE499" i="12" s="1"/>
  <c r="AF30" i="15"/>
  <c r="Q30" i="15"/>
  <c r="AF497" i="12"/>
  <c r="Q497" i="12"/>
  <c r="AE497" i="12" s="1"/>
  <c r="AF85" i="12"/>
  <c r="Q85" i="12"/>
  <c r="AE85" i="12" s="1"/>
  <c r="Q61" i="15"/>
  <c r="AF61" i="15"/>
  <c r="AF27" i="15"/>
  <c r="Q27" i="15"/>
  <c r="AE27" i="15" s="1"/>
  <c r="AF458" i="12"/>
  <c r="Q458" i="12"/>
  <c r="AE458" i="12" s="1"/>
  <c r="G59" i="8"/>
  <c r="AF220" i="12"/>
  <c r="Q220" i="12"/>
  <c r="AE220" i="12" s="1"/>
  <c r="Q509" i="12"/>
  <c r="AE509" i="12" s="1"/>
  <c r="AF509" i="12"/>
  <c r="AF382" i="12"/>
  <c r="Q382" i="12"/>
  <c r="AE382" i="12" s="1"/>
  <c r="AF502" i="12"/>
  <c r="Q502" i="12"/>
  <c r="AE502" i="12" s="1"/>
  <c r="Q394" i="12"/>
  <c r="AF394" i="12"/>
  <c r="Q98" i="12"/>
  <c r="AE98" i="12" s="1"/>
  <c r="AF98" i="12"/>
  <c r="AF118" i="12"/>
  <c r="Q118" i="12"/>
  <c r="AE118" i="12" s="1"/>
  <c r="AF19" i="3"/>
  <c r="Q19" i="3"/>
  <c r="AE19" i="3" s="1"/>
  <c r="AF47" i="3"/>
  <c r="Q47" i="3"/>
  <c r="Q19" i="15"/>
  <c r="AE19" i="15" s="1"/>
  <c r="AF19" i="15"/>
  <c r="Q8" i="14"/>
  <c r="AE8" i="14" s="1"/>
  <c r="AF8" i="14"/>
  <c r="Q26" i="13"/>
  <c r="AE26" i="13" s="1"/>
  <c r="AF26" i="13"/>
  <c r="B185" i="7"/>
  <c r="D185" i="7" s="1"/>
  <c r="B192" i="7"/>
  <c r="D192" i="7" s="1"/>
  <c r="B195" i="7"/>
  <c r="D195" i="7" s="1"/>
  <c r="B178" i="7"/>
  <c r="D178" i="7" s="1"/>
  <c r="B191" i="7"/>
  <c r="D191" i="7" s="1"/>
  <c r="B184" i="7"/>
  <c r="D184" i="7" s="1"/>
  <c r="B193" i="7"/>
  <c r="D193" i="7" s="1"/>
  <c r="B179" i="7"/>
  <c r="D179" i="7" s="1"/>
  <c r="B182" i="7"/>
  <c r="D182" i="7" s="1"/>
  <c r="B189" i="7"/>
  <c r="D189" i="7" s="1"/>
  <c r="B188" i="7"/>
  <c r="D188" i="7" s="1"/>
  <c r="B194" i="7"/>
  <c r="D194" i="7" s="1"/>
  <c r="B187" i="7"/>
  <c r="D187" i="7" s="1"/>
  <c r="B190" i="7"/>
  <c r="D190" i="7" s="1"/>
  <c r="B180" i="7"/>
  <c r="D180" i="7" s="1"/>
  <c r="B183" i="7"/>
  <c r="D183" i="7" s="1"/>
  <c r="B181" i="7"/>
  <c r="D181" i="7" s="1"/>
  <c r="B186" i="7"/>
  <c r="D186" i="7" s="1"/>
  <c r="Q360" i="12"/>
  <c r="AE360" i="12" s="1"/>
  <c r="AF360" i="12"/>
  <c r="AF44" i="12"/>
  <c r="Q44" i="12"/>
  <c r="AE44" i="12" s="1"/>
  <c r="Q277" i="12"/>
  <c r="AE277" i="12" s="1"/>
  <c r="AF277" i="12"/>
  <c r="AF74" i="3"/>
  <c r="Q74" i="3"/>
  <c r="AE74" i="3" s="1"/>
  <c r="Q153" i="12"/>
  <c r="AE153" i="12" s="1"/>
  <c r="AF153" i="12"/>
  <c r="Q463" i="12"/>
  <c r="AE463" i="12" s="1"/>
  <c r="AF463" i="12"/>
  <c r="AF29" i="15"/>
  <c r="Q29" i="15"/>
  <c r="AE29" i="15" s="1"/>
  <c r="AF75" i="3"/>
  <c r="Q75" i="3"/>
  <c r="Q125" i="12"/>
  <c r="AE125" i="12" s="1"/>
  <c r="AF125" i="12"/>
  <c r="Q438" i="12"/>
  <c r="AE438" i="12" s="1"/>
  <c r="AF438" i="12"/>
  <c r="AF368" i="12"/>
  <c r="Q368" i="12"/>
  <c r="AE368" i="12" s="1"/>
  <c r="AF57" i="3"/>
  <c r="Q57" i="3"/>
  <c r="AE57" i="3" s="1"/>
  <c r="Q23" i="14"/>
  <c r="AE23" i="14" s="1"/>
  <c r="AF23" i="14"/>
  <c r="Q52" i="3"/>
  <c r="AE52" i="3" s="1"/>
  <c r="AF52" i="3"/>
  <c r="Q400" i="12"/>
  <c r="AE400" i="12" s="1"/>
  <c r="AF400" i="12"/>
  <c r="Q37" i="3"/>
  <c r="AE37" i="3" s="1"/>
  <c r="AF37" i="3"/>
  <c r="Q15" i="16"/>
  <c r="AF15" i="16"/>
  <c r="Q32" i="15"/>
  <c r="AE32" i="15" s="1"/>
  <c r="AF32" i="15"/>
  <c r="AF74" i="15"/>
  <c r="Q74" i="15"/>
  <c r="AE74" i="15" s="1"/>
  <c r="Q486" i="12"/>
  <c r="AE486" i="12" s="1"/>
  <c r="AF486" i="12"/>
  <c r="Q9" i="13"/>
  <c r="AE9" i="13" s="1"/>
  <c r="AF9" i="13"/>
  <c r="AF376" i="12"/>
  <c r="Q376" i="12"/>
  <c r="AE376" i="12" s="1"/>
  <c r="AF29" i="14"/>
  <c r="Q29" i="14"/>
  <c r="AE29" i="14" s="1"/>
  <c r="Q18" i="3"/>
  <c r="AE18" i="3" s="1"/>
  <c r="AF18" i="3"/>
  <c r="Q250" i="12"/>
  <c r="AF250" i="12"/>
  <c r="Q26" i="12"/>
  <c r="AE26" i="12" s="1"/>
  <c r="AF26" i="12"/>
  <c r="Q35" i="3"/>
  <c r="AE35" i="3" s="1"/>
  <c r="AF35" i="3"/>
  <c r="AF179" i="12"/>
  <c r="Q179" i="12"/>
  <c r="AE179" i="12" s="1"/>
  <c r="Q164" i="12"/>
  <c r="AE164" i="12" s="1"/>
  <c r="AF164" i="12"/>
  <c r="AF80" i="15"/>
  <c r="Q80" i="15"/>
  <c r="AE80" i="15" s="1"/>
  <c r="AF391" i="12"/>
  <c r="Q391" i="12"/>
  <c r="B92" i="7"/>
  <c r="D92" i="7" s="1"/>
  <c r="AF321" i="12"/>
  <c r="Q321" i="12"/>
  <c r="AE321" i="12" s="1"/>
  <c r="Q189" i="12"/>
  <c r="AE189" i="12" s="1"/>
  <c r="AF189" i="12"/>
  <c r="AF12" i="13"/>
  <c r="Q12" i="13"/>
  <c r="AE12" i="13" s="1"/>
  <c r="AF40" i="3"/>
  <c r="Q40" i="3"/>
  <c r="AF19" i="16"/>
  <c r="Q19" i="16"/>
  <c r="AE19" i="16" s="1"/>
  <c r="Q472" i="12"/>
  <c r="AE472" i="12" s="1"/>
  <c r="AF472" i="12"/>
  <c r="AF24" i="12"/>
  <c r="Q24" i="12"/>
  <c r="AE24" i="12" s="1"/>
  <c r="Q52" i="15"/>
  <c r="AE52" i="15" s="1"/>
  <c r="AF52" i="15"/>
  <c r="Q330" i="12"/>
  <c r="AF330" i="12"/>
  <c r="AF20" i="13"/>
  <c r="Q20" i="13"/>
  <c r="AE20" i="13" s="1"/>
  <c r="AF74" i="12"/>
  <c r="Q74" i="12"/>
  <c r="AE74" i="12" s="1"/>
  <c r="AF210" i="12"/>
  <c r="Q210" i="12"/>
  <c r="AE210" i="12" s="1"/>
  <c r="Q84" i="15"/>
  <c r="AE84" i="15" s="1"/>
  <c r="AF84" i="15"/>
  <c r="Q144" i="12"/>
  <c r="AE144" i="12" s="1"/>
  <c r="AF144" i="12"/>
  <c r="Q194" i="12"/>
  <c r="AE194" i="12" s="1"/>
  <c r="AF194" i="12"/>
  <c r="AF24" i="16"/>
  <c r="Q24" i="16"/>
  <c r="AE24" i="16" s="1"/>
  <c r="AF63" i="12"/>
  <c r="Q63" i="12"/>
  <c r="AE63" i="12" s="1"/>
  <c r="AF21" i="12"/>
  <c r="Q21" i="12"/>
  <c r="AF19" i="14"/>
  <c r="Q19" i="14"/>
  <c r="AE19" i="14" s="1"/>
  <c r="Q361" i="12"/>
  <c r="AE361" i="12" s="1"/>
  <c r="AF361" i="12"/>
  <c r="Q52" i="12"/>
  <c r="AE52" i="12" s="1"/>
  <c r="AF52" i="12"/>
  <c r="Q236" i="12"/>
  <c r="AE236" i="12" s="1"/>
  <c r="AF236" i="12"/>
  <c r="AF284" i="12"/>
  <c r="Q284" i="12"/>
  <c r="AE284" i="12" s="1"/>
  <c r="Q214" i="12"/>
  <c r="AE214" i="12" s="1"/>
  <c r="AF214" i="12"/>
  <c r="AF326" i="12"/>
  <c r="Q326" i="12"/>
  <c r="AE326" i="12" s="1"/>
  <c r="AF69" i="3"/>
  <c r="Q69" i="3"/>
  <c r="AE69" i="3" s="1"/>
  <c r="Q62" i="12"/>
  <c r="AF62" i="12"/>
  <c r="Q149" i="12"/>
  <c r="AE149" i="12" s="1"/>
  <c r="AF149" i="12"/>
  <c r="AF336" i="12"/>
  <c r="Q336" i="12"/>
  <c r="AE336" i="12" s="1"/>
  <c r="Q481" i="12"/>
  <c r="AE481" i="12" s="1"/>
  <c r="AF481" i="12"/>
  <c r="AF53" i="12"/>
  <c r="Q53" i="12"/>
  <c r="Q249" i="12"/>
  <c r="AE249" i="12" s="1"/>
  <c r="AF249" i="12"/>
  <c r="AF387" i="12"/>
  <c r="Q387" i="12"/>
  <c r="AE387" i="12" s="1"/>
  <c r="AF364" i="12"/>
  <c r="Q364" i="12"/>
  <c r="AE364" i="12" s="1"/>
  <c r="Q185" i="12"/>
  <c r="AF185" i="12"/>
  <c r="AF17" i="13"/>
  <c r="Q17" i="13"/>
  <c r="AE17" i="13" s="1"/>
  <c r="AF34" i="3"/>
  <c r="Q34" i="3"/>
  <c r="AF59" i="12"/>
  <c r="Q59" i="12"/>
  <c r="AF363" i="12"/>
  <c r="Q363" i="12"/>
  <c r="AE363" i="12" s="1"/>
  <c r="AF100" i="3"/>
  <c r="Q100" i="3"/>
  <c r="AF165" i="12"/>
  <c r="Q165" i="12"/>
  <c r="Q434" i="12"/>
  <c r="AF434" i="12"/>
  <c r="Q272" i="12"/>
  <c r="AE272" i="12" s="1"/>
  <c r="AF272" i="12"/>
  <c r="AF31" i="13"/>
  <c r="Q31" i="13"/>
  <c r="AF20" i="14"/>
  <c r="Q20" i="14"/>
  <c r="AE20" i="14" s="1"/>
  <c r="Q97" i="12"/>
  <c r="AE97" i="12" s="1"/>
  <c r="AF97" i="12"/>
  <c r="Q56" i="3"/>
  <c r="AE56" i="3" s="1"/>
  <c r="AF56" i="3"/>
  <c r="Q48" i="12"/>
  <c r="AE48" i="12" s="1"/>
  <c r="AF48" i="12"/>
  <c r="Q195" i="12"/>
  <c r="AE195" i="12" s="1"/>
  <c r="AF195" i="12"/>
  <c r="Q193" i="12"/>
  <c r="AE193" i="12" s="1"/>
  <c r="AF193" i="12"/>
  <c r="AF91" i="15"/>
  <c r="Q91" i="15"/>
  <c r="AF298" i="12"/>
  <c r="Q298" i="12"/>
  <c r="AE298" i="12" s="1"/>
  <c r="Q68" i="15"/>
  <c r="AE68" i="15" s="1"/>
  <c r="AF68" i="15"/>
  <c r="AF141" i="12"/>
  <c r="Q141" i="12"/>
  <c r="AE141" i="12" s="1"/>
  <c r="Q49" i="15"/>
  <c r="AF49" i="15"/>
  <c r="Q7" i="12"/>
  <c r="AF7" i="12"/>
  <c r="Q33" i="12"/>
  <c r="AE33" i="12" s="1"/>
  <c r="AF33" i="12"/>
  <c r="Q282" i="12"/>
  <c r="AF282" i="12"/>
  <c r="Q507" i="12"/>
  <c r="AE507" i="12" s="1"/>
  <c r="AF507" i="12"/>
  <c r="AF142" i="12"/>
  <c r="Q142" i="12"/>
  <c r="Q432" i="12"/>
  <c r="AE432" i="12" s="1"/>
  <c r="AF432" i="12"/>
  <c r="Q403" i="12"/>
  <c r="AE403" i="12" s="1"/>
  <c r="AF403" i="12"/>
  <c r="AF309" i="12"/>
  <c r="Q309" i="12"/>
  <c r="Q51" i="12"/>
  <c r="AE51" i="12" s="1"/>
  <c r="AF51" i="12"/>
  <c r="Q35" i="13"/>
  <c r="AF35" i="13"/>
  <c r="AF61" i="3"/>
  <c r="Q61" i="3"/>
  <c r="AF310" i="12"/>
  <c r="Q310" i="12"/>
  <c r="AE310" i="12" s="1"/>
  <c r="Q39" i="12"/>
  <c r="AE39" i="12" s="1"/>
  <c r="AF39" i="12"/>
  <c r="AF102" i="3"/>
  <c r="Q102" i="3"/>
  <c r="AE102" i="3" s="1"/>
  <c r="Q130" i="12"/>
  <c r="AE130" i="12" s="1"/>
  <c r="AF130" i="12"/>
  <c r="Q266" i="12"/>
  <c r="AE266" i="12" s="1"/>
  <c r="AF266" i="12"/>
  <c r="Q39" i="3"/>
  <c r="AE39" i="3" s="1"/>
  <c r="AF39" i="3"/>
  <c r="Q7" i="13"/>
  <c r="AE7" i="13" s="1"/>
  <c r="AF7" i="13"/>
  <c r="Q216" i="12"/>
  <c r="AE216" i="12" s="1"/>
  <c r="AF216" i="12"/>
  <c r="Q87" i="12"/>
  <c r="AF87" i="12"/>
  <c r="AF103" i="12"/>
  <c r="Q103" i="12"/>
  <c r="AE103" i="12" s="1"/>
  <c r="Q138" i="12"/>
  <c r="AE138" i="12" s="1"/>
  <c r="AF138" i="12"/>
  <c r="AF384" i="12"/>
  <c r="Q384" i="12"/>
  <c r="AE384" i="12" s="1"/>
  <c r="Q325" i="12"/>
  <c r="AE325" i="12" s="1"/>
  <c r="AF325" i="12"/>
  <c r="Q424" i="12"/>
  <c r="AF424" i="12"/>
  <c r="Q69" i="12"/>
  <c r="AE69" i="12" s="1"/>
  <c r="AF69" i="12"/>
  <c r="AF10" i="14"/>
  <c r="Q10" i="14"/>
  <c r="Q374" i="12"/>
  <c r="AE374" i="12" s="1"/>
  <c r="AF374" i="12"/>
  <c r="AF92" i="12"/>
  <c r="Q92" i="12"/>
  <c r="AE92" i="12" s="1"/>
  <c r="Q14" i="12"/>
  <c r="AF14" i="12"/>
  <c r="Q49" i="3"/>
  <c r="AE49" i="3" s="1"/>
  <c r="AF49" i="3"/>
  <c r="AF496" i="12"/>
  <c r="Q496" i="12"/>
  <c r="AE496" i="12" s="1"/>
  <c r="Q450" i="12"/>
  <c r="AE450" i="12" s="1"/>
  <c r="AF450" i="12"/>
  <c r="Q448" i="12"/>
  <c r="AF448" i="12"/>
  <c r="AF70" i="12"/>
  <c r="Q70" i="12"/>
  <c r="AE70" i="12" s="1"/>
  <c r="AF21" i="3"/>
  <c r="Q21" i="3"/>
  <c r="AE21" i="3" s="1"/>
  <c r="AF354" i="12"/>
  <c r="Q354" i="12"/>
  <c r="AE354" i="12" s="1"/>
  <c r="AF117" i="12"/>
  <c r="Q117" i="12"/>
  <c r="Q124" i="12"/>
  <c r="AE124" i="12" s="1"/>
  <c r="AF124" i="12"/>
  <c r="AF494" i="12"/>
  <c r="Q494" i="12"/>
  <c r="AF128" i="12"/>
  <c r="Q128" i="12"/>
  <c r="AE128" i="12" s="1"/>
  <c r="Q82" i="12"/>
  <c r="AE82" i="12" s="1"/>
  <c r="AF82" i="12"/>
  <c r="Q76" i="12"/>
  <c r="AF76" i="12"/>
  <c r="Q79" i="15"/>
  <c r="AE79" i="15" s="1"/>
  <c r="AF79" i="15"/>
  <c r="Q169" i="12"/>
  <c r="AF169" i="12"/>
  <c r="Q462" i="12"/>
  <c r="AE462" i="12" s="1"/>
  <c r="AF462" i="12"/>
  <c r="Q201" i="12"/>
  <c r="AE201" i="12" s="1"/>
  <c r="AF201" i="12"/>
  <c r="AF37" i="14"/>
  <c r="Q37" i="14"/>
  <c r="AE37" i="14" s="1"/>
  <c r="Q306" i="12"/>
  <c r="AE306" i="12" s="1"/>
  <c r="AF306" i="12"/>
  <c r="AF91" i="12"/>
  <c r="Q91" i="12"/>
  <c r="AE91" i="12" s="1"/>
  <c r="Q86" i="12"/>
  <c r="AE86" i="12" s="1"/>
  <c r="AF86" i="12"/>
  <c r="AF22" i="12"/>
  <c r="Q22" i="12"/>
  <c r="AE22" i="12" s="1"/>
  <c r="Q7" i="15"/>
  <c r="AE7" i="15" s="1"/>
  <c r="AF7" i="15"/>
  <c r="AF100" i="15"/>
  <c r="Q100" i="15"/>
  <c r="AE100" i="15" s="1"/>
  <c r="AF510" i="12"/>
  <c r="Q510" i="12"/>
  <c r="AE510" i="12" s="1"/>
  <c r="AF96" i="3"/>
  <c r="Q96" i="3"/>
  <c r="AE96" i="3" s="1"/>
  <c r="AF268" i="12"/>
  <c r="Q268" i="12"/>
  <c r="Q22" i="13"/>
  <c r="AE22" i="13" s="1"/>
  <c r="AF22" i="13"/>
  <c r="Q71" i="12"/>
  <c r="AE71" i="12" s="1"/>
  <c r="AF71" i="12"/>
  <c r="AF206" i="12"/>
  <c r="Q206" i="12"/>
  <c r="AE206" i="12" s="1"/>
  <c r="Q36" i="13"/>
  <c r="AF36" i="13"/>
  <c r="AF377" i="12"/>
  <c r="Q377" i="12"/>
  <c r="AE377" i="12" s="1"/>
  <c r="Q294" i="12"/>
  <c r="AF294" i="12"/>
  <c r="AF433" i="12"/>
  <c r="Q433" i="12"/>
  <c r="Q22" i="16"/>
  <c r="AE22" i="16" s="1"/>
  <c r="AF22" i="16"/>
  <c r="AF82" i="15"/>
  <c r="Q82" i="15"/>
  <c r="AE82" i="15" s="1"/>
  <c r="AE7" i="14" l="1"/>
  <c r="I7" i="7"/>
  <c r="AE36" i="13"/>
  <c r="B10" i="7"/>
  <c r="D10" i="7" s="1"/>
  <c r="B90" i="7"/>
  <c r="D90" i="7" s="1"/>
  <c r="B151" i="7"/>
  <c r="D151" i="7" s="1"/>
  <c r="B106" i="7"/>
  <c r="D106" i="7" s="1"/>
  <c r="B123" i="7"/>
  <c r="D123" i="7" s="1"/>
  <c r="B86" i="7"/>
  <c r="D86" i="7" s="1"/>
  <c r="B199" i="7"/>
  <c r="D199" i="7" s="1"/>
  <c r="AE142" i="12"/>
  <c r="B215" i="7"/>
  <c r="D215" i="7" s="1"/>
  <c r="B225" i="7"/>
  <c r="D225" i="7" s="1"/>
  <c r="B149" i="7"/>
  <c r="D149" i="7" s="1"/>
  <c r="B112" i="7"/>
  <c r="D112" i="7" s="1"/>
  <c r="B116" i="7"/>
  <c r="D116" i="7" s="1"/>
  <c r="B100" i="7"/>
  <c r="D100" i="7" s="1"/>
  <c r="B131" i="7"/>
  <c r="D131" i="7" s="1"/>
  <c r="B119" i="7"/>
  <c r="D119" i="7" s="1"/>
  <c r="AE100" i="3"/>
  <c r="B115" i="7"/>
  <c r="D115" i="7" s="1"/>
  <c r="B93" i="7"/>
  <c r="D93" i="7" s="1"/>
  <c r="B155" i="7"/>
  <c r="D155" i="7" s="1"/>
  <c r="B103" i="7"/>
  <c r="D103" i="7" s="1"/>
  <c r="B139" i="7"/>
  <c r="D139" i="7" s="1"/>
  <c r="B157" i="7"/>
  <c r="D157" i="7" s="1"/>
  <c r="B95" i="7"/>
  <c r="D95" i="7" s="1"/>
  <c r="B145" i="7"/>
  <c r="D145" i="7" s="1"/>
  <c r="B138" i="7"/>
  <c r="D138" i="7" s="1"/>
  <c r="B134" i="7"/>
  <c r="D134" i="7" s="1"/>
  <c r="B118" i="7"/>
  <c r="D118" i="7" s="1"/>
  <c r="B143" i="7"/>
  <c r="D143" i="7" s="1"/>
  <c r="B96" i="7"/>
  <c r="D96" i="7" s="1"/>
  <c r="B105" i="7"/>
  <c r="D105" i="7" s="1"/>
  <c r="B126" i="7"/>
  <c r="B107" i="7"/>
  <c r="D107" i="7" s="1"/>
  <c r="B128" i="7"/>
  <c r="D128" i="7" s="1"/>
  <c r="B122" i="7"/>
  <c r="D122" i="7" s="1"/>
  <c r="B102" i="7"/>
  <c r="D102" i="7" s="1"/>
  <c r="B94" i="7"/>
  <c r="D94" i="7" s="1"/>
  <c r="B132" i="7"/>
  <c r="D132" i="7" s="1"/>
  <c r="B133" i="7"/>
  <c r="D133" i="7" s="1"/>
  <c r="B114" i="7"/>
  <c r="D114" i="7" s="1"/>
  <c r="B144" i="7"/>
  <c r="D144" i="7" s="1"/>
  <c r="B137" i="7"/>
  <c r="D137" i="7" s="1"/>
  <c r="B109" i="7"/>
  <c r="D109" i="7" s="1"/>
  <c r="B111" i="7"/>
  <c r="D111" i="7" s="1"/>
  <c r="B135" i="7"/>
  <c r="D135" i="7" s="1"/>
  <c r="B129" i="7"/>
  <c r="D129" i="7" s="1"/>
  <c r="B148" i="7"/>
  <c r="D148" i="7" s="1"/>
  <c r="B154" i="7"/>
  <c r="D154" i="7" s="1"/>
  <c r="B97" i="7"/>
  <c r="D97" i="7" s="1"/>
  <c r="B127" i="7"/>
  <c r="D127" i="7" s="1"/>
  <c r="B150" i="7"/>
  <c r="D150" i="7" s="1"/>
  <c r="B124" i="7"/>
  <c r="D124" i="7" s="1"/>
  <c r="B101" i="7"/>
  <c r="D101" i="7" s="1"/>
  <c r="B88" i="7"/>
  <c r="D88" i="7" s="1"/>
  <c r="B152" i="7"/>
  <c r="D152" i="7" s="1"/>
  <c r="B99" i="7"/>
  <c r="D99" i="7" s="1"/>
  <c r="B141" i="7"/>
  <c r="D141" i="7" s="1"/>
  <c r="B140" i="7"/>
  <c r="D140" i="7" s="1"/>
  <c r="B153" i="7"/>
  <c r="D153" i="7" s="1"/>
  <c r="B147" i="7"/>
  <c r="D147" i="7" s="1"/>
  <c r="B146" i="7"/>
  <c r="D146" i="7" s="1"/>
  <c r="B130" i="7"/>
  <c r="D130" i="7" s="1"/>
  <c r="B108" i="7"/>
  <c r="D108" i="7" s="1"/>
  <c r="B156" i="7"/>
  <c r="D156" i="7" s="1"/>
  <c r="B104" i="7"/>
  <c r="D104" i="7" s="1"/>
  <c r="B117" i="7"/>
  <c r="D117" i="7" s="1"/>
  <c r="B84" i="7"/>
  <c r="D84" i="7" s="1"/>
  <c r="B142" i="7"/>
  <c r="D142" i="7" s="1"/>
  <c r="B110" i="7"/>
  <c r="D110" i="7" s="1"/>
  <c r="B89" i="7"/>
  <c r="D89" i="7" s="1"/>
  <c r="B125" i="7"/>
  <c r="D125" i="7" s="1"/>
  <c r="B176" i="7"/>
  <c r="D176" i="7" s="1"/>
  <c r="B175" i="7"/>
  <c r="D175" i="7" s="1"/>
  <c r="AE9" i="3"/>
  <c r="AE46" i="3"/>
  <c r="AE105" i="12"/>
  <c r="AE7" i="12"/>
  <c r="AE91" i="3"/>
  <c r="AE101" i="15"/>
  <c r="AE305" i="12"/>
  <c r="AE73" i="3"/>
  <c r="AE17" i="14"/>
  <c r="AE24" i="14"/>
  <c r="AE49" i="12"/>
  <c r="AE429" i="12"/>
  <c r="AE279" i="12"/>
  <c r="AE443" i="12"/>
  <c r="AE380" i="12"/>
  <c r="AE65" i="15"/>
  <c r="B202" i="7"/>
  <c r="D202" i="7" s="1"/>
  <c r="AE399" i="12"/>
  <c r="AE95" i="3"/>
  <c r="AE276" i="12"/>
  <c r="AE185" i="12"/>
  <c r="AE12" i="3"/>
  <c r="AE88" i="12"/>
  <c r="B212" i="7"/>
  <c r="D212" i="7" s="1"/>
  <c r="AE110" i="12"/>
  <c r="B200" i="7"/>
  <c r="D200" i="7" s="1"/>
  <c r="AE294" i="12"/>
  <c r="AE10" i="14"/>
  <c r="AE61" i="3"/>
  <c r="AE59" i="12"/>
  <c r="AE21" i="12"/>
  <c r="AE75" i="3"/>
  <c r="AE47" i="3"/>
  <c r="AE61" i="15"/>
  <c r="AE267" i="12"/>
  <c r="AE16" i="14"/>
  <c r="AE393" i="12"/>
  <c r="B161" i="7"/>
  <c r="D161" i="7" s="1"/>
  <c r="B167" i="7"/>
  <c r="D167" i="7" s="1"/>
  <c r="AE300" i="12"/>
  <c r="AE203" i="12"/>
  <c r="AE478" i="12"/>
  <c r="B201" i="7"/>
  <c r="D201" i="7" s="1"/>
  <c r="AE16" i="12"/>
  <c r="AE68" i="3"/>
  <c r="B170" i="7"/>
  <c r="D170" i="7" s="1"/>
  <c r="AE84" i="12"/>
  <c r="AE212" i="12"/>
  <c r="AE466" i="12"/>
  <c r="AE101" i="3"/>
  <c r="AE104" i="12"/>
  <c r="B216" i="7"/>
  <c r="D216" i="7" s="1"/>
  <c r="I8" i="7"/>
  <c r="AE31" i="13"/>
  <c r="AE168" i="12"/>
  <c r="AE356" i="12"/>
  <c r="AE392" i="12"/>
  <c r="AE41" i="15"/>
  <c r="AE355" i="12"/>
  <c r="AE66" i="3"/>
  <c r="AE412" i="12"/>
  <c r="AE494" i="12"/>
  <c r="AE10" i="15"/>
  <c r="AE27" i="12"/>
  <c r="AE21" i="14"/>
  <c r="AE30" i="14"/>
  <c r="AE49" i="15"/>
  <c r="AE275" i="12"/>
  <c r="AE311" i="12"/>
  <c r="AE96" i="12"/>
  <c r="AE337" i="12"/>
  <c r="B12" i="7"/>
  <c r="D12" i="7" s="1"/>
  <c r="B168" i="7"/>
  <c r="D168" i="7" s="1"/>
  <c r="B164" i="7"/>
  <c r="D164" i="7" s="1"/>
  <c r="AE394" i="12"/>
  <c r="B177" i="7"/>
  <c r="D177" i="7" s="1"/>
  <c r="AE13" i="12"/>
  <c r="AE135" i="12"/>
  <c r="AE291" i="12"/>
  <c r="AE341" i="12"/>
  <c r="AE419" i="12"/>
  <c r="AE232" i="12"/>
  <c r="AE39" i="15"/>
  <c r="AE477" i="12"/>
  <c r="AE259" i="12"/>
  <c r="B171" i="7"/>
  <c r="D171" i="7" s="1"/>
  <c r="AE281" i="12"/>
  <c r="AE351" i="12"/>
  <c r="AE79" i="12"/>
  <c r="B17" i="7"/>
  <c r="D17" i="7" s="1"/>
  <c r="B172" i="7"/>
  <c r="D172" i="7" s="1"/>
  <c r="AE22" i="14"/>
  <c r="AE12" i="15"/>
  <c r="AE38" i="12"/>
  <c r="AE61" i="12"/>
  <c r="AE68" i="12"/>
  <c r="AE290" i="12"/>
  <c r="B20" i="7"/>
  <c r="D20" i="7" s="1"/>
  <c r="AE473" i="12"/>
  <c r="AE90" i="15"/>
  <c r="AE188" i="12"/>
  <c r="AE159" i="12"/>
  <c r="AE312" i="12"/>
  <c r="AE32" i="14"/>
  <c r="B205" i="7"/>
  <c r="D205" i="7" s="1"/>
  <c r="B233" i="7"/>
  <c r="D233" i="7" s="1"/>
  <c r="B208" i="7"/>
  <c r="D208" i="7" s="1"/>
  <c r="B169" i="7"/>
  <c r="D169" i="7" s="1"/>
  <c r="AE87" i="3"/>
  <c r="AE11" i="13"/>
  <c r="AE199" i="12"/>
  <c r="AE449" i="12"/>
  <c r="AE433" i="12"/>
  <c r="AE424" i="12"/>
  <c r="AE30" i="15"/>
  <c r="AE426" i="12"/>
  <c r="B173" i="7"/>
  <c r="D173" i="7" s="1"/>
  <c r="AE101" i="12"/>
  <c r="AE54" i="12"/>
  <c r="AE397" i="12"/>
  <c r="AE215" i="12"/>
  <c r="AE46" i="12"/>
  <c r="AE67" i="3"/>
  <c r="AE235" i="12"/>
  <c r="AE87" i="12"/>
  <c r="AE62" i="12"/>
  <c r="AE245" i="12"/>
  <c r="AE482" i="12"/>
  <c r="AE88" i="3"/>
  <c r="B162" i="7"/>
  <c r="D162" i="7" s="1"/>
  <c r="AE165" i="12"/>
  <c r="AE391" i="12"/>
  <c r="AE143" i="12"/>
  <c r="AE247" i="12"/>
  <c r="AE70" i="3"/>
  <c r="AE137" i="12"/>
  <c r="B160" i="7"/>
  <c r="D160" i="7" s="1"/>
  <c r="B7" i="7"/>
  <c r="D7" i="7" s="1"/>
  <c r="AE332" i="12"/>
  <c r="AE221" i="12"/>
  <c r="AE41" i="12"/>
  <c r="B174" i="7"/>
  <c r="D174" i="7" s="1"/>
  <c r="AE80" i="3"/>
  <c r="B207" i="7"/>
  <c r="D207" i="7" s="1"/>
  <c r="B5" i="7"/>
  <c r="D5" i="7" s="1"/>
  <c r="B21" i="7"/>
  <c r="D21" i="7" s="1"/>
  <c r="B11" i="7"/>
  <c r="D11" i="7" s="1"/>
  <c r="B166" i="7"/>
  <c r="D166" i="7" s="1"/>
  <c r="AE415" i="12"/>
  <c r="AE69" i="15"/>
  <c r="AE56" i="12"/>
  <c r="AE115" i="12"/>
  <c r="AE47" i="15"/>
  <c r="AE200" i="12"/>
  <c r="AE328" i="12"/>
  <c r="AE169" i="12"/>
  <c r="AE26" i="15"/>
  <c r="AE55" i="12"/>
  <c r="AE97" i="15"/>
  <c r="AE315" i="12"/>
  <c r="B163" i="7"/>
  <c r="D163" i="7" s="1"/>
  <c r="B9" i="7"/>
  <c r="D9" i="7" s="1"/>
  <c r="AE73" i="15"/>
  <c r="AE53" i="12"/>
  <c r="AE465" i="12"/>
  <c r="AE30" i="12"/>
  <c r="AE23" i="3"/>
  <c r="AE487" i="12"/>
  <c r="B206" i="7"/>
  <c r="D206" i="7" s="1"/>
  <c r="B204" i="7"/>
  <c r="D204" i="7" s="1"/>
  <c r="AE15" i="16"/>
  <c r="AE66" i="12"/>
  <c r="AE126" i="12"/>
  <c r="AE26" i="14"/>
  <c r="AE21" i="16"/>
  <c r="AE75" i="12"/>
  <c r="B214" i="7"/>
  <c r="D214" i="7" s="1"/>
  <c r="I14" i="7"/>
  <c r="AE76" i="12"/>
  <c r="AE282" i="12"/>
  <c r="AE434" i="12"/>
  <c r="AE117" i="12"/>
  <c r="AE34" i="3"/>
  <c r="AE268" i="12"/>
  <c r="AE448" i="12"/>
  <c r="AE14" i="12"/>
  <c r="AE35" i="13"/>
  <c r="AE330" i="12"/>
  <c r="AE295" i="12"/>
  <c r="AE347" i="12"/>
  <c r="AE227" i="12"/>
  <c r="AE62" i="15"/>
  <c r="B165" i="7"/>
  <c r="D165" i="7" s="1"/>
  <c r="B213" i="7"/>
  <c r="D213" i="7" s="1"/>
  <c r="AE15" i="14"/>
  <c r="AE17" i="15"/>
  <c r="AE23" i="13"/>
  <c r="AE8" i="12"/>
  <c r="B56" i="7" s="1"/>
  <c r="D56" i="7" s="1"/>
  <c r="AE213" i="12"/>
  <c r="AE14" i="15"/>
  <c r="AE72" i="3"/>
  <c r="AE327" i="12"/>
  <c r="AE28" i="14"/>
  <c r="AE25" i="13"/>
  <c r="AE198" i="12"/>
  <c r="AE83" i="3"/>
  <c r="AE87" i="15"/>
  <c r="AE31" i="15"/>
  <c r="AE333" i="12"/>
  <c r="AE97" i="3"/>
  <c r="AE258" i="12"/>
  <c r="AE495" i="12"/>
  <c r="B22" i="7"/>
  <c r="D22" i="7" s="1"/>
  <c r="AE174" i="12"/>
  <c r="I6" i="7"/>
  <c r="B221" i="7"/>
  <c r="D221" i="7" s="1"/>
  <c r="AE309" i="12"/>
  <c r="AE91" i="15"/>
  <c r="AE456" i="12"/>
  <c r="B218" i="7"/>
  <c r="D218" i="7" s="1"/>
  <c r="B231" i="7"/>
  <c r="D231" i="7" s="1"/>
  <c r="B224" i="7"/>
  <c r="D224" i="7" s="1"/>
  <c r="B228" i="7"/>
  <c r="D228" i="7" s="1"/>
  <c r="B16" i="7"/>
  <c r="D16" i="7" s="1"/>
  <c r="AE139" i="12"/>
  <c r="I10" i="7"/>
  <c r="AE40" i="3"/>
  <c r="AE250" i="12"/>
  <c r="AE22" i="3"/>
  <c r="AE241" i="12"/>
  <c r="B13" i="7"/>
  <c r="D13" i="7" s="1"/>
  <c r="B226" i="7"/>
  <c r="D226" i="7" s="1"/>
  <c r="AE339" i="12"/>
  <c r="AE413" i="12"/>
  <c r="AE157" i="12"/>
  <c r="B223" i="7"/>
  <c r="D223" i="7" s="1"/>
  <c r="AE248" i="12"/>
  <c r="B222" i="7"/>
  <c r="D222" i="7" s="1"/>
  <c r="B219" i="7"/>
  <c r="D219" i="7" s="1"/>
  <c r="AE133" i="12"/>
  <c r="B227" i="7"/>
  <c r="D227" i="7" s="1"/>
  <c r="B19" i="7"/>
  <c r="D19" i="7" s="1"/>
  <c r="B209" i="7"/>
  <c r="D209" i="7" s="1"/>
  <c r="B229" i="7"/>
  <c r="D229" i="7" s="1"/>
  <c r="B18" i="7"/>
  <c r="D18" i="7" s="1"/>
  <c r="AE459" i="12"/>
  <c r="AE92" i="3"/>
  <c r="B234" i="7"/>
  <c r="D234" i="7" s="1"/>
  <c r="B232" i="7"/>
  <c r="D232" i="7" s="1"/>
  <c r="B8" i="7"/>
  <c r="D8" i="7" s="1"/>
  <c r="AE191" i="12"/>
  <c r="B220" i="7"/>
  <c r="D220" i="7" s="1"/>
  <c r="B14" i="7"/>
  <c r="D14" i="7" s="1"/>
  <c r="B217" i="7"/>
  <c r="D217" i="7" s="1"/>
  <c r="I12" i="7"/>
  <c r="I5" i="7"/>
  <c r="B230" i="7"/>
  <c r="D230" i="7" s="1"/>
  <c r="AE388" i="12"/>
  <c r="AE34" i="12"/>
  <c r="B6" i="7"/>
  <c r="D6" i="7" s="1"/>
  <c r="B211" i="7"/>
  <c r="B66" i="7"/>
  <c r="D66" i="7" s="1"/>
  <c r="B73" i="7"/>
  <c r="D73" i="7" s="1"/>
  <c r="B80" i="7"/>
  <c r="D80" i="7" s="1"/>
  <c r="B67" i="7"/>
  <c r="D67" i="7" s="1"/>
  <c r="B64" i="7"/>
  <c r="D64" i="7" s="1"/>
  <c r="B65" i="7"/>
  <c r="D65" i="7" s="1"/>
  <c r="B71" i="7"/>
  <c r="D71" i="7" s="1"/>
  <c r="B75" i="7"/>
  <c r="D75" i="7" s="1"/>
  <c r="B69" i="7"/>
  <c r="D69" i="7" s="1"/>
  <c r="B77" i="7"/>
  <c r="D77" i="7" s="1"/>
  <c r="B79" i="7"/>
  <c r="D79" i="7" s="1"/>
  <c r="B78" i="7"/>
  <c r="D78" i="7" s="1"/>
  <c r="B70" i="7"/>
  <c r="D70" i="7" s="1"/>
  <c r="B68" i="7"/>
  <c r="D68" i="7" s="1"/>
  <c r="B72" i="7"/>
  <c r="D72" i="7" s="1"/>
  <c r="B76" i="7"/>
  <c r="D76" i="7" s="1"/>
  <c r="B74" i="7"/>
  <c r="D74" i="7" s="1"/>
  <c r="B63" i="7"/>
  <c r="D63" i="7" s="1"/>
  <c r="B57" i="7" l="1"/>
  <c r="D57" i="7" s="1"/>
  <c r="B52" i="7"/>
  <c r="B51" i="7"/>
  <c r="D51" i="7" s="1"/>
  <c r="B50" i="7"/>
  <c r="D50" i="7" s="1"/>
  <c r="B53" i="7"/>
  <c r="D53" i="7" s="1"/>
  <c r="C133" i="7"/>
  <c r="C97" i="7"/>
  <c r="C96" i="7"/>
  <c r="C112" i="7"/>
  <c r="C89" i="7"/>
  <c r="C147" i="7"/>
  <c r="C88" i="7"/>
  <c r="C142" i="7"/>
  <c r="C138" i="7"/>
  <c r="C86" i="7"/>
  <c r="D126" i="7"/>
  <c r="C99" i="7"/>
  <c r="C95" i="7"/>
  <c r="C152" i="7"/>
  <c r="C137" i="7"/>
  <c r="C157" i="7"/>
  <c r="C148" i="7"/>
  <c r="C125" i="7"/>
  <c r="C103" i="7"/>
  <c r="C113" i="7"/>
  <c r="C129" i="7"/>
  <c r="C154" i="7"/>
  <c r="C130" i="7"/>
  <c r="C132" i="7"/>
  <c r="C134" i="7"/>
  <c r="C110" i="7"/>
  <c r="C141" i="7"/>
  <c r="C146" i="7"/>
  <c r="C150" i="7"/>
  <c r="C123" i="7"/>
  <c r="C104" i="7"/>
  <c r="C111" i="7"/>
  <c r="C156" i="7"/>
  <c r="C153" i="7"/>
  <c r="C118" i="7"/>
  <c r="C151" i="7"/>
  <c r="C136" i="7"/>
  <c r="C85" i="7"/>
  <c r="C93" i="7"/>
  <c r="C90" i="7"/>
  <c r="C92" i="7"/>
  <c r="C135" i="7"/>
  <c r="C84" i="7"/>
  <c r="F108" i="7" s="1"/>
  <c r="C91" i="7"/>
  <c r="C139" i="7"/>
  <c r="C94" i="7"/>
  <c r="C108" i="7"/>
  <c r="C107" i="7"/>
  <c r="C128" i="7"/>
  <c r="C100" i="7"/>
  <c r="C87" i="7"/>
  <c r="C117" i="7"/>
  <c r="C126" i="7"/>
  <c r="C101" i="7"/>
  <c r="C155" i="7"/>
  <c r="C98" i="7"/>
  <c r="C105" i="7"/>
  <c r="C102" i="7"/>
  <c r="C127" i="7"/>
  <c r="C124" i="7"/>
  <c r="C114" i="7"/>
  <c r="C144" i="7"/>
  <c r="C115" i="7"/>
  <c r="C149" i="7"/>
  <c r="C116" i="7"/>
  <c r="C131" i="7"/>
  <c r="C145" i="7"/>
  <c r="C119" i="7"/>
  <c r="C122" i="7"/>
  <c r="C140" i="7"/>
  <c r="C143" i="7"/>
  <c r="C109" i="7"/>
  <c r="C106" i="7"/>
  <c r="C162" i="7"/>
  <c r="C177" i="7"/>
  <c r="C190" i="7"/>
  <c r="C175" i="7"/>
  <c r="C186" i="7"/>
  <c r="C189" i="7"/>
  <c r="C161" i="7"/>
  <c r="B61" i="7"/>
  <c r="D61" i="7" s="1"/>
  <c r="C167" i="7"/>
  <c r="B54" i="7"/>
  <c r="D54" i="7" s="1"/>
  <c r="C184" i="7"/>
  <c r="C194" i="7"/>
  <c r="C185" i="7"/>
  <c r="C188" i="7"/>
  <c r="C163" i="7"/>
  <c r="B46" i="7"/>
  <c r="D46" i="7" s="1"/>
  <c r="C191" i="7"/>
  <c r="C166" i="7"/>
  <c r="B45" i="7"/>
  <c r="D45" i="7" s="1"/>
  <c r="C183" i="7"/>
  <c r="C187" i="7"/>
  <c r="C170" i="7"/>
  <c r="C176" i="7"/>
  <c r="C179" i="7"/>
  <c r="C180" i="7"/>
  <c r="C174" i="7"/>
  <c r="C192" i="7"/>
  <c r="C178" i="7"/>
  <c r="C173" i="7"/>
  <c r="C171" i="7"/>
  <c r="C200" i="7"/>
  <c r="C218" i="7"/>
  <c r="B48" i="7"/>
  <c r="D48" i="7" s="1"/>
  <c r="C233" i="7"/>
  <c r="C164" i="7"/>
  <c r="C182" i="7"/>
  <c r="C208" i="7"/>
  <c r="B62" i="7"/>
  <c r="D62" i="7" s="1"/>
  <c r="C160" i="7"/>
  <c r="C168" i="7"/>
  <c r="C221" i="7"/>
  <c r="C172" i="7"/>
  <c r="C165" i="7"/>
  <c r="C181" i="7"/>
  <c r="C193" i="7"/>
  <c r="C169" i="7"/>
  <c r="C195" i="7"/>
  <c r="D52" i="7"/>
  <c r="C35" i="7"/>
  <c r="C9" i="7"/>
  <c r="C27" i="7"/>
  <c r="C33" i="7"/>
  <c r="C13" i="7"/>
  <c r="C220" i="7"/>
  <c r="C205" i="7"/>
  <c r="C204" i="7"/>
  <c r="C223" i="7"/>
  <c r="B55" i="7"/>
  <c r="D55" i="7" s="1"/>
  <c r="C225" i="7"/>
  <c r="C18" i="7"/>
  <c r="C219" i="7"/>
  <c r="C214" i="7"/>
  <c r="C10" i="7"/>
  <c r="C40" i="7"/>
  <c r="C230" i="7"/>
  <c r="C210" i="7"/>
  <c r="C34" i="7"/>
  <c r="C209" i="7"/>
  <c r="C14" i="7"/>
  <c r="C38" i="7"/>
  <c r="B47" i="7"/>
  <c r="C17" i="7"/>
  <c r="C29" i="7"/>
  <c r="B49" i="7"/>
  <c r="D49" i="7" s="1"/>
  <c r="C39" i="7"/>
  <c r="B58" i="7"/>
  <c r="D58" i="7" s="1"/>
  <c r="C7" i="7"/>
  <c r="C31" i="7"/>
  <c r="B60" i="7"/>
  <c r="D60" i="7" s="1"/>
  <c r="C217" i="7"/>
  <c r="C234" i="7"/>
  <c r="C28" i="7"/>
  <c r="C229" i="7"/>
  <c r="C216" i="7"/>
  <c r="B59" i="7"/>
  <c r="D59" i="7" s="1"/>
  <c r="C8" i="7"/>
  <c r="C32" i="7"/>
  <c r="C207" i="7"/>
  <c r="C228" i="7"/>
  <c r="C24" i="7"/>
  <c r="C30" i="7"/>
  <c r="C19" i="7"/>
  <c r="C5" i="7"/>
  <c r="C202" i="7"/>
  <c r="C222" i="7"/>
  <c r="C231" i="7"/>
  <c r="C23" i="7"/>
  <c r="C11" i="7"/>
  <c r="C212" i="7"/>
  <c r="C25" i="7"/>
  <c r="C199" i="7"/>
  <c r="C206" i="7"/>
  <c r="C22" i="7"/>
  <c r="C227" i="7"/>
  <c r="C213" i="7"/>
  <c r="C21" i="7"/>
  <c r="C203" i="7"/>
  <c r="C12" i="7"/>
  <c r="C16" i="7"/>
  <c r="C36" i="7"/>
  <c r="C37" i="7"/>
  <c r="C26" i="7"/>
  <c r="C226" i="7"/>
  <c r="C215" i="7"/>
  <c r="C15" i="7"/>
  <c r="C20" i="7"/>
  <c r="C224" i="7"/>
  <c r="C232" i="7"/>
  <c r="C6" i="7"/>
  <c r="C201" i="7"/>
  <c r="D211" i="7"/>
  <c r="C211" i="7"/>
  <c r="F153" i="7" l="1"/>
  <c r="F201" i="7"/>
  <c r="F189" i="7"/>
  <c r="F104" i="7"/>
  <c r="F203" i="7"/>
  <c r="F139" i="7"/>
  <c r="F97" i="7"/>
  <c r="F161" i="7"/>
  <c r="F100" i="7"/>
  <c r="F147" i="7"/>
  <c r="F117" i="7"/>
  <c r="F149" i="7"/>
  <c r="F84" i="7"/>
  <c r="F119" i="7"/>
  <c r="F103" i="7"/>
  <c r="F89" i="7"/>
  <c r="F128" i="7"/>
  <c r="F126" i="7"/>
  <c r="F150" i="7"/>
  <c r="F102" i="7"/>
  <c r="F146" i="7"/>
  <c r="F135" i="7"/>
  <c r="F116" i="7"/>
  <c r="F157" i="7"/>
  <c r="F86" i="7"/>
  <c r="F95" i="7"/>
  <c r="F155" i="7"/>
  <c r="F132" i="7"/>
  <c r="F148" i="7"/>
  <c r="F101" i="7"/>
  <c r="F99" i="7"/>
  <c r="F91" i="7"/>
  <c r="F106" i="7"/>
  <c r="F94" i="7"/>
  <c r="F107" i="7"/>
  <c r="F92" i="7"/>
  <c r="F134" i="7"/>
  <c r="F141" i="7"/>
  <c r="F115" i="7"/>
  <c r="F113" i="7"/>
  <c r="F118" i="7"/>
  <c r="F131" i="7"/>
  <c r="F142" i="7"/>
  <c r="F88" i="7"/>
  <c r="F125" i="7"/>
  <c r="F136" i="7"/>
  <c r="F140" i="7"/>
  <c r="F127" i="7"/>
  <c r="F152" i="7"/>
  <c r="F96" i="7"/>
  <c r="F133" i="7"/>
  <c r="F122" i="7"/>
  <c r="F114" i="7"/>
  <c r="F156" i="7"/>
  <c r="F124" i="7"/>
  <c r="F90" i="7"/>
  <c r="F145" i="7"/>
  <c r="F85" i="7"/>
  <c r="F154" i="7"/>
  <c r="F130" i="7"/>
  <c r="F143" i="7"/>
  <c r="F109" i="7"/>
  <c r="F112" i="7"/>
  <c r="F93" i="7"/>
  <c r="F110" i="7"/>
  <c r="F137" i="7"/>
  <c r="F111" i="7"/>
  <c r="F87" i="7"/>
  <c r="F123" i="7"/>
  <c r="F138" i="7"/>
  <c r="F129" i="7"/>
  <c r="F151" i="7"/>
  <c r="F105" i="7"/>
  <c r="F98" i="7"/>
  <c r="F144" i="7"/>
  <c r="F174" i="7"/>
  <c r="F166" i="7"/>
  <c r="F171" i="7"/>
  <c r="F163" i="7"/>
  <c r="F193" i="7"/>
  <c r="F13" i="7"/>
  <c r="F181" i="7"/>
  <c r="F25" i="7"/>
  <c r="F188" i="7"/>
  <c r="F168" i="7"/>
  <c r="F202" i="7"/>
  <c r="F185" i="7"/>
  <c r="F195" i="7"/>
  <c r="F175" i="7"/>
  <c r="F190" i="7"/>
  <c r="F11" i="7"/>
  <c r="F169" i="7"/>
  <c r="F179" i="7"/>
  <c r="F191" i="7"/>
  <c r="F219" i="7"/>
  <c r="F164" i="7"/>
  <c r="F184" i="7"/>
  <c r="F210" i="7"/>
  <c r="F180" i="7"/>
  <c r="F192" i="7"/>
  <c r="F186" i="7"/>
  <c r="F167" i="7"/>
  <c r="F176" i="7"/>
  <c r="F187" i="7"/>
  <c r="F10" i="7"/>
  <c r="F183" i="7"/>
  <c r="F178" i="7"/>
  <c r="F194" i="7"/>
  <c r="F182" i="7"/>
  <c r="F172" i="7"/>
  <c r="F173" i="7"/>
  <c r="F177" i="7"/>
  <c r="F162" i="7"/>
  <c r="F214" i="7"/>
  <c r="F222" i="7"/>
  <c r="F160" i="7"/>
  <c r="F170" i="7"/>
  <c r="F165" i="7"/>
  <c r="F229" i="7"/>
  <c r="F26" i="7"/>
  <c r="F33" i="7"/>
  <c r="F227" i="7"/>
  <c r="C54" i="7"/>
  <c r="F8" i="7"/>
  <c r="F18" i="7"/>
  <c r="C56" i="7"/>
  <c r="F206" i="7"/>
  <c r="C74" i="7"/>
  <c r="F224" i="7"/>
  <c r="F215" i="7"/>
  <c r="C59" i="7"/>
  <c r="F21" i="7"/>
  <c r="F6" i="7"/>
  <c r="F35" i="7"/>
  <c r="F40" i="7"/>
  <c r="F30" i="7"/>
  <c r="C64" i="7"/>
  <c r="C58" i="7"/>
  <c r="C48" i="7"/>
  <c r="F230" i="7"/>
  <c r="F212" i="7"/>
  <c r="C80" i="7"/>
  <c r="C72" i="7"/>
  <c r="F228" i="7"/>
  <c r="F19" i="7"/>
  <c r="F5" i="7"/>
  <c r="F205" i="7"/>
  <c r="C78" i="7"/>
  <c r="F209" i="7"/>
  <c r="F204" i="7"/>
  <c r="C47" i="7"/>
  <c r="C50" i="7"/>
  <c r="F200" i="7"/>
  <c r="F37" i="7"/>
  <c r="F216" i="7"/>
  <c r="F24" i="7"/>
  <c r="F23" i="7"/>
  <c r="F39" i="7"/>
  <c r="C51" i="7"/>
  <c r="F9" i="7"/>
  <c r="F232" i="7"/>
  <c r="F217" i="7"/>
  <c r="C63" i="7"/>
  <c r="F38" i="7"/>
  <c r="D47" i="7"/>
  <c r="C68" i="7"/>
  <c r="C45" i="7"/>
  <c r="C76" i="7"/>
  <c r="C52" i="7"/>
  <c r="C66" i="7"/>
  <c r="F29" i="7"/>
  <c r="F231" i="7"/>
  <c r="F16" i="7"/>
  <c r="F32" i="7"/>
  <c r="F218" i="7"/>
  <c r="C77" i="7"/>
  <c r="F28" i="7"/>
  <c r="C53" i="7"/>
  <c r="C69" i="7"/>
  <c r="C71" i="7"/>
  <c r="F12" i="7"/>
  <c r="F34" i="7"/>
  <c r="F27" i="7"/>
  <c r="F36" i="7"/>
  <c r="C73" i="7"/>
  <c r="C65" i="7"/>
  <c r="C60" i="7"/>
  <c r="F22" i="7"/>
  <c r="C46" i="7"/>
  <c r="F17" i="7"/>
  <c r="F20" i="7"/>
  <c r="F213" i="7"/>
  <c r="F15" i="7"/>
  <c r="C62" i="7"/>
  <c r="C57" i="7"/>
  <c r="F14" i="7"/>
  <c r="F226" i="7"/>
  <c r="F221" i="7"/>
  <c r="C61" i="7"/>
  <c r="C67" i="7"/>
  <c r="C75" i="7"/>
  <c r="C49" i="7"/>
  <c r="C55" i="7"/>
  <c r="C70" i="7"/>
  <c r="C79" i="7"/>
  <c r="F31" i="7"/>
  <c r="F208" i="7"/>
  <c r="F211" i="7"/>
  <c r="F207" i="7"/>
  <c r="F7" i="7"/>
  <c r="F233" i="7"/>
  <c r="F234" i="7"/>
  <c r="F199" i="7"/>
  <c r="F223" i="7"/>
  <c r="F225" i="7"/>
  <c r="F220" i="7"/>
  <c r="F56" i="7" l="1"/>
  <c r="AD56" i="8" s="1"/>
  <c r="AS56" i="8" s="1"/>
  <c r="F54" i="7"/>
  <c r="AD54" i="8" s="1"/>
  <c r="BM54" i="8" s="1"/>
  <c r="F65" i="7"/>
  <c r="AD65" i="8" s="1"/>
  <c r="F51" i="7"/>
  <c r="AD51" i="8" s="1"/>
  <c r="AT51" i="8" s="1"/>
  <c r="F68" i="7"/>
  <c r="AD68" i="8" s="1"/>
  <c r="BM68" i="8" s="1"/>
  <c r="F49" i="7"/>
  <c r="AD49" i="8" s="1"/>
  <c r="BK49" i="8" s="1"/>
  <c r="F52" i="7"/>
  <c r="AD52" i="8" s="1"/>
  <c r="F63" i="7"/>
  <c r="AD63" i="8" s="1"/>
  <c r="F74" i="7"/>
  <c r="AD74" i="8" s="1"/>
  <c r="F53" i="7"/>
  <c r="AD53" i="8" s="1"/>
  <c r="F55" i="7"/>
  <c r="AD55" i="8" s="1"/>
  <c r="F79" i="7"/>
  <c r="AD79" i="8" s="1"/>
  <c r="AZ79" i="8" s="1"/>
  <c r="F64" i="7"/>
  <c r="AD64" i="8" s="1"/>
  <c r="F45" i="7"/>
  <c r="AD45" i="8" s="1"/>
  <c r="F48" i="7"/>
  <c r="AD48" i="8" s="1"/>
  <c r="F59" i="7"/>
  <c r="AD59" i="8" s="1"/>
  <c r="F73" i="7"/>
  <c r="AD73" i="8" s="1"/>
  <c r="AL73" i="8" s="1"/>
  <c r="F67" i="7"/>
  <c r="AD67" i="8" s="1"/>
  <c r="BM67" i="8" s="1"/>
  <c r="F75" i="7"/>
  <c r="AD75" i="8" s="1"/>
  <c r="F69" i="7"/>
  <c r="AD69" i="8" s="1"/>
  <c r="F66" i="7"/>
  <c r="AD66" i="8" s="1"/>
  <c r="F50" i="7"/>
  <c r="AD50" i="8" s="1"/>
  <c r="F60" i="7"/>
  <c r="AD60" i="8" s="1"/>
  <c r="BO60" i="8" s="1"/>
  <c r="F70" i="7"/>
  <c r="AD70" i="8" s="1"/>
  <c r="AW70" i="8" s="1"/>
  <c r="F61" i="7"/>
  <c r="AD61" i="8" s="1"/>
  <c r="AZ61" i="8" s="1"/>
  <c r="F77" i="7"/>
  <c r="AD77" i="8" s="1"/>
  <c r="AS77" i="8" s="1"/>
  <c r="F57" i="7"/>
  <c r="AD57" i="8" s="1"/>
  <c r="BK57" i="8" s="1"/>
  <c r="F46" i="7"/>
  <c r="AD46" i="8" s="1"/>
  <c r="F71" i="7"/>
  <c r="AD71" i="8" s="1"/>
  <c r="BD54" i="8"/>
  <c r="F80" i="7"/>
  <c r="AD80" i="8" s="1"/>
  <c r="F72" i="7"/>
  <c r="AD72" i="8" s="1"/>
  <c r="F58" i="7"/>
  <c r="AD58" i="8" s="1"/>
  <c r="F76" i="7"/>
  <c r="AD76" i="8" s="1"/>
  <c r="F62" i="7"/>
  <c r="AD62" i="8" s="1"/>
  <c r="F78" i="7"/>
  <c r="AD78" i="8" s="1"/>
  <c r="AJ54" i="8"/>
  <c r="AP54" i="8"/>
  <c r="AE54" i="8" s="1"/>
  <c r="AB54" i="8"/>
  <c r="F47" i="7"/>
  <c r="AD47" i="8" s="1"/>
  <c r="BF54" i="8"/>
  <c r="AT56" i="8"/>
  <c r="BE56" i="8"/>
  <c r="BN56" i="8"/>
  <c r="AP68" i="8"/>
  <c r="AE68" i="8" s="1"/>
  <c r="BD56" i="8"/>
  <c r="AX56" i="8"/>
  <c r="AH56" i="8"/>
  <c r="BC56" i="8"/>
  <c r="BO56" i="8"/>
  <c r="BM56" i="8"/>
  <c r="AM56" i="8"/>
  <c r="AG56" i="8"/>
  <c r="AL56" i="8"/>
  <c r="AB56" i="8"/>
  <c r="AW56" i="8"/>
  <c r="AO56" i="8"/>
  <c r="AN67" i="8"/>
  <c r="BE67" i="8"/>
  <c r="AI56" i="8"/>
  <c r="BF56" i="8"/>
  <c r="AV56" i="8"/>
  <c r="BJ56" i="8"/>
  <c r="BG56" i="8"/>
  <c r="AU56" i="8"/>
  <c r="AY56" i="8"/>
  <c r="BL56" i="8"/>
  <c r="AK56" i="8"/>
  <c r="AZ56" i="8"/>
  <c r="AF56" i="8"/>
  <c r="BB56" i="8"/>
  <c r="BO73" i="8"/>
  <c r="AP56" i="8"/>
  <c r="AE56" i="8" s="1"/>
  <c r="AG73" i="8"/>
  <c r="AN73" i="8"/>
  <c r="BH56" i="8"/>
  <c r="BD67" i="8"/>
  <c r="AO73" i="8"/>
  <c r="AJ56" i="8"/>
  <c r="BK56" i="8"/>
  <c r="Q9" i="8"/>
  <c r="Q11" i="8" s="1"/>
  <c r="AN56" i="8"/>
  <c r="AG67" i="8" l="1"/>
  <c r="AL77" i="8"/>
  <c r="AY54" i="8"/>
  <c r="BK54" i="8"/>
  <c r="BB54" i="8"/>
  <c r="AM61" i="8"/>
  <c r="N19" i="8"/>
  <c r="P21" i="8" s="1"/>
  <c r="AS67" i="8"/>
  <c r="AR77" i="8"/>
  <c r="AL54" i="8"/>
  <c r="AZ77" i="8"/>
  <c r="AH77" i="8"/>
  <c r="BN67" i="8"/>
  <c r="AR54" i="8"/>
  <c r="BM77" i="8"/>
  <c r="BE77" i="8"/>
  <c r="AK67" i="8"/>
  <c r="BJ54" i="8"/>
  <c r="AI67" i="8"/>
  <c r="BH67" i="8"/>
  <c r="AJ67" i="8"/>
  <c r="BG67" i="8"/>
  <c r="AM68" i="8"/>
  <c r="AJ68" i="8"/>
  <c r="BB68" i="8"/>
  <c r="AN68" i="8"/>
  <c r="BN68" i="8"/>
  <c r="AB68" i="8"/>
  <c r="AV49" i="8"/>
  <c r="BM49" i="8"/>
  <c r="AX49" i="8"/>
  <c r="AG60" i="8"/>
  <c r="K14" i="8"/>
  <c r="L18" i="8" s="1"/>
  <c r="N4" i="8"/>
  <c r="P6" i="8" s="1"/>
  <c r="BN60" i="8"/>
  <c r="BL60" i="8"/>
  <c r="AZ49" i="8"/>
  <c r="Q19" i="8"/>
  <c r="Q21" i="8" s="1"/>
  <c r="AU60" i="8"/>
  <c r="AI49" i="8"/>
  <c r="AN49" i="8"/>
  <c r="BK60" i="8"/>
  <c r="BA60" i="8"/>
  <c r="AM49" i="8"/>
  <c r="BG60" i="8"/>
  <c r="AH61" i="8"/>
  <c r="BD68" i="8"/>
  <c r="BE68" i="8"/>
  <c r="AF68" i="8"/>
  <c r="BO68" i="8"/>
  <c r="AL68" i="8"/>
  <c r="AU68" i="8"/>
  <c r="AR68" i="8"/>
  <c r="BJ68" i="8"/>
  <c r="AW68" i="8"/>
  <c r="BL68" i="8"/>
  <c r="AV68" i="8"/>
  <c r="AQ56" i="8"/>
  <c r="BK68" i="8"/>
  <c r="AG68" i="8"/>
  <c r="AO68" i="8"/>
  <c r="AY68" i="8"/>
  <c r="AX68" i="8"/>
  <c r="BI68" i="8"/>
  <c r="AR56" i="8"/>
  <c r="BA68" i="8"/>
  <c r="AI68" i="8"/>
  <c r="AH68" i="8"/>
  <c r="AZ68" i="8"/>
  <c r="AT68" i="8"/>
  <c r="BH70" i="8"/>
  <c r="AF70" i="8"/>
  <c r="BG70" i="8"/>
  <c r="AL70" i="8"/>
  <c r="BA56" i="8"/>
  <c r="AH60" i="8"/>
  <c r="BI56" i="8"/>
  <c r="AX60" i="8"/>
  <c r="AY60" i="8"/>
  <c r="AW60" i="8"/>
  <c r="AO60" i="8"/>
  <c r="BI60" i="8"/>
  <c r="BN70" i="8"/>
  <c r="BA70" i="8"/>
  <c r="AI70" i="8"/>
  <c r="BD73" i="8"/>
  <c r="AK73" i="8"/>
  <c r="AF73" i="8"/>
  <c r="AN70" i="8"/>
  <c r="AS70" i="8"/>
  <c r="BK73" i="8"/>
  <c r="AP70" i="8"/>
  <c r="AE70" i="8" s="1"/>
  <c r="AT61" i="8"/>
  <c r="AW73" i="8"/>
  <c r="BJ70" i="8"/>
  <c r="AB60" i="8"/>
  <c r="AU70" i="8"/>
  <c r="AX73" i="8"/>
  <c r="AJ73" i="8"/>
  <c r="BD61" i="8"/>
  <c r="BE70" i="8"/>
  <c r="AJ61" i="8"/>
  <c r="AK61" i="8"/>
  <c r="AP61" i="8"/>
  <c r="AE61" i="8" s="1"/>
  <c r="BM70" i="8"/>
  <c r="AT60" i="8"/>
  <c r="AV70" i="8"/>
  <c r="BB60" i="8"/>
  <c r="N24" i="8"/>
  <c r="P28" i="8" s="1"/>
  <c r="AI73" i="8"/>
  <c r="AK70" i="8"/>
  <c r="BM60" i="8"/>
  <c r="AM73" i="8"/>
  <c r="BF61" i="8"/>
  <c r="BC73" i="8"/>
  <c r="AS73" i="8"/>
  <c r="AG61" i="8"/>
  <c r="AV73" i="8"/>
  <c r="O23" i="8"/>
  <c r="AB70" i="8"/>
  <c r="BC61" i="8"/>
  <c r="BD70" i="8"/>
  <c r="AW61" i="8"/>
  <c r="AH73" i="8"/>
  <c r="BF70" i="8"/>
  <c r="BH60" i="8"/>
  <c r="AB61" i="8"/>
  <c r="BO70" i="8"/>
  <c r="AF60" i="8"/>
  <c r="AO70" i="8"/>
  <c r="BF60" i="8"/>
  <c r="BI61" i="8"/>
  <c r="AM60" i="8"/>
  <c r="BC57" i="8"/>
  <c r="B14" i="8"/>
  <c r="C16" i="8" s="1"/>
  <c r="AT57" i="8"/>
  <c r="AU57" i="8"/>
  <c r="AW57" i="8"/>
  <c r="AG57" i="8"/>
  <c r="BE49" i="8"/>
  <c r="AO51" i="8"/>
  <c r="BI49" i="8"/>
  <c r="BN49" i="8"/>
  <c r="BB73" i="8"/>
  <c r="AG49" i="8"/>
  <c r="AR73" i="8"/>
  <c r="BH61" i="8"/>
  <c r="BL61" i="8"/>
  <c r="AU73" i="8"/>
  <c r="AJ57" i="8"/>
  <c r="BA49" i="8"/>
  <c r="BJ49" i="8"/>
  <c r="AQ73" i="8"/>
  <c r="BM73" i="8"/>
  <c r="R9" i="8"/>
  <c r="AK49" i="8"/>
  <c r="AI61" i="8"/>
  <c r="BK61" i="8"/>
  <c r="BA73" i="8"/>
  <c r="BA61" i="8"/>
  <c r="BB61" i="8"/>
  <c r="AP49" i="8"/>
  <c r="AE49" i="8" s="1"/>
  <c r="BG61" i="8"/>
  <c r="R13" i="8"/>
  <c r="BH73" i="8"/>
  <c r="BJ61" i="8"/>
  <c r="BG73" i="8"/>
  <c r="AF57" i="8"/>
  <c r="BN73" i="8"/>
  <c r="AS61" i="8"/>
  <c r="AM51" i="8"/>
  <c r="BJ73" i="8"/>
  <c r="AY73" i="8"/>
  <c r="BO54" i="8"/>
  <c r="BH54" i="8"/>
  <c r="AQ54" i="8"/>
  <c r="AN54" i="8"/>
  <c r="AM54" i="8"/>
  <c r="BL54" i="8"/>
  <c r="BC54" i="8"/>
  <c r="K9" i="8"/>
  <c r="AS54" i="8"/>
  <c r="AV54" i="8"/>
  <c r="AI54" i="8"/>
  <c r="AZ54" i="8"/>
  <c r="BG54" i="8"/>
  <c r="AK54" i="8"/>
  <c r="AU54" i="8"/>
  <c r="AH54" i="8"/>
  <c r="BN54" i="8"/>
  <c r="AT54" i="8"/>
  <c r="AW54" i="8"/>
  <c r="AO54" i="8"/>
  <c r="BA54" i="8"/>
  <c r="AF54" i="8"/>
  <c r="AX54" i="8"/>
  <c r="BI54" i="8"/>
  <c r="BE54" i="8"/>
  <c r="AG54" i="8"/>
  <c r="AV51" i="8"/>
  <c r="AB51" i="8"/>
  <c r="BG51" i="8"/>
  <c r="BI51" i="8"/>
  <c r="AH51" i="8"/>
  <c r="AL51" i="8"/>
  <c r="BM51" i="8"/>
  <c r="AS51" i="8"/>
  <c r="AR51" i="8"/>
  <c r="AU51" i="8"/>
  <c r="AI51" i="8"/>
  <c r="BN51" i="8"/>
  <c r="BL51" i="8"/>
  <c r="BH51" i="8"/>
  <c r="BA51" i="8"/>
  <c r="AZ51" i="8"/>
  <c r="BE51" i="8"/>
  <c r="AN51" i="8"/>
  <c r="B9" i="8"/>
  <c r="BF51" i="8"/>
  <c r="AK51" i="8"/>
  <c r="AY51" i="8"/>
  <c r="AQ51" i="8"/>
  <c r="BK51" i="8"/>
  <c r="AW51" i="8"/>
  <c r="BD51" i="8"/>
  <c r="BL58" i="8"/>
  <c r="BE58" i="8"/>
  <c r="AX58" i="8"/>
  <c r="BH58" i="8"/>
  <c r="AL58" i="8"/>
  <c r="AT58" i="8"/>
  <c r="AQ58" i="8"/>
  <c r="E14" i="8"/>
  <c r="BK58" i="8"/>
  <c r="AY58" i="8"/>
  <c r="AW58" i="8"/>
  <c r="AS58" i="8"/>
  <c r="AF58" i="8"/>
  <c r="BD58" i="8"/>
  <c r="AN58" i="8"/>
  <c r="AV58" i="8"/>
  <c r="BJ58" i="8"/>
  <c r="AK58" i="8"/>
  <c r="BG58" i="8"/>
  <c r="BC58" i="8"/>
  <c r="AP58" i="8"/>
  <c r="AE58" i="8" s="1"/>
  <c r="AG58" i="8"/>
  <c r="AO58" i="8"/>
  <c r="BB58" i="8"/>
  <c r="AR58" i="8"/>
  <c r="BF58" i="8"/>
  <c r="BA58" i="8"/>
  <c r="BN58" i="8"/>
  <c r="AH58" i="8"/>
  <c r="AI58" i="8"/>
  <c r="BM58" i="8"/>
  <c r="BO58" i="8"/>
  <c r="AM58" i="8"/>
  <c r="AU58" i="8"/>
  <c r="BI58" i="8"/>
  <c r="AJ58" i="8"/>
  <c r="AB58" i="8"/>
  <c r="AZ58" i="8"/>
  <c r="AZ57" i="8"/>
  <c r="AT72" i="8"/>
  <c r="BE72" i="8"/>
  <c r="BD72" i="8"/>
  <c r="K24" i="8"/>
  <c r="AY72" i="8"/>
  <c r="AJ72" i="8"/>
  <c r="AI72" i="8"/>
  <c r="BC72" i="8"/>
  <c r="BF72" i="8"/>
  <c r="BA72" i="8"/>
  <c r="BI72" i="8"/>
  <c r="AN72" i="8"/>
  <c r="AB72" i="8"/>
  <c r="BJ72" i="8"/>
  <c r="AP72" i="8"/>
  <c r="AE72" i="8" s="1"/>
  <c r="BG72" i="8"/>
  <c r="AG72" i="8"/>
  <c r="BO72" i="8"/>
  <c r="AS72" i="8"/>
  <c r="AO72" i="8"/>
  <c r="AV72" i="8"/>
  <c r="AW72" i="8"/>
  <c r="AH72" i="8"/>
  <c r="BB72" i="8"/>
  <c r="AL72" i="8"/>
  <c r="BN72" i="8"/>
  <c r="AX72" i="8"/>
  <c r="AK72" i="8"/>
  <c r="AU72" i="8"/>
  <c r="BM72" i="8"/>
  <c r="AQ72" i="8"/>
  <c r="AM72" i="8"/>
  <c r="AF72" i="8"/>
  <c r="BH72" i="8"/>
  <c r="BL72" i="8"/>
  <c r="AR72" i="8"/>
  <c r="AZ72" i="8"/>
  <c r="BK72" i="8"/>
  <c r="BF57" i="8"/>
  <c r="R11" i="8"/>
  <c r="BO67" i="8"/>
  <c r="Q13" i="8"/>
  <c r="AX67" i="8"/>
  <c r="AM77" i="8"/>
  <c r="BB51" i="8"/>
  <c r="AZ67" i="8"/>
  <c r="AB57" i="8"/>
  <c r="BJ67" i="8"/>
  <c r="BN57" i="8"/>
  <c r="AB77" i="8"/>
  <c r="BJ51" i="8"/>
  <c r="BF67" i="8"/>
  <c r="AL57" i="8"/>
  <c r="BA77" i="8"/>
  <c r="AR57" i="8"/>
  <c r="AP57" i="8"/>
  <c r="AE57" i="8" s="1"/>
  <c r="BD62" i="8"/>
  <c r="AB62" i="8"/>
  <c r="AT62" i="8"/>
  <c r="AM62" i="8"/>
  <c r="BA62" i="8"/>
  <c r="AR62" i="8"/>
  <c r="AV62" i="8"/>
  <c r="BK62" i="8"/>
  <c r="AS62" i="8"/>
  <c r="AP62" i="8"/>
  <c r="AE62" i="8" s="1"/>
  <c r="BI62" i="8"/>
  <c r="BC62" i="8"/>
  <c r="AK62" i="8"/>
  <c r="BG62" i="8"/>
  <c r="BJ62" i="8"/>
  <c r="Q14" i="8"/>
  <c r="AO62" i="8"/>
  <c r="AG62" i="8"/>
  <c r="AF62" i="8"/>
  <c r="AX62" i="8"/>
  <c r="AZ62" i="8"/>
  <c r="AL62" i="8"/>
  <c r="AU62" i="8"/>
  <c r="BO62" i="8"/>
  <c r="AN62" i="8"/>
  <c r="AY62" i="8"/>
  <c r="BB62" i="8"/>
  <c r="AQ62" i="8"/>
  <c r="BF62" i="8"/>
  <c r="AJ62" i="8"/>
  <c r="AI62" i="8"/>
  <c r="BM62" i="8"/>
  <c r="BH62" i="8"/>
  <c r="AW62" i="8"/>
  <c r="BL62" i="8"/>
  <c r="BN62" i="8"/>
  <c r="AH62" i="8"/>
  <c r="BE62" i="8"/>
  <c r="AS71" i="8"/>
  <c r="AN71" i="8"/>
  <c r="H24" i="8"/>
  <c r="AM71" i="8"/>
  <c r="AW71" i="8"/>
  <c r="AO71" i="8"/>
  <c r="BC71" i="8"/>
  <c r="BF71" i="8"/>
  <c r="AT71" i="8"/>
  <c r="BB71" i="8"/>
  <c r="BK71" i="8"/>
  <c r="BJ71" i="8"/>
  <c r="BL71" i="8"/>
  <c r="AZ71" i="8"/>
  <c r="AB71" i="8"/>
  <c r="BN71" i="8"/>
  <c r="BM71" i="8"/>
  <c r="BA71" i="8"/>
  <c r="AL71" i="8"/>
  <c r="BE71" i="8"/>
  <c r="AJ71" i="8"/>
  <c r="AU71" i="8"/>
  <c r="AG71" i="8"/>
  <c r="AP71" i="8"/>
  <c r="AE71" i="8" s="1"/>
  <c r="BH71" i="8"/>
  <c r="AF71" i="8"/>
  <c r="AV71" i="8"/>
  <c r="AX71" i="8"/>
  <c r="AY71" i="8"/>
  <c r="AI71" i="8"/>
  <c r="AR71" i="8"/>
  <c r="BG71" i="8"/>
  <c r="BD71" i="8"/>
  <c r="BI71" i="8"/>
  <c r="AK71" i="8"/>
  <c r="AH71" i="8"/>
  <c r="BO71" i="8"/>
  <c r="AQ71" i="8"/>
  <c r="BI66" i="8"/>
  <c r="AI66" i="8"/>
  <c r="BN66" i="8"/>
  <c r="AY66" i="8"/>
  <c r="BD66" i="8"/>
  <c r="AW66" i="8"/>
  <c r="BF66" i="8"/>
  <c r="AZ66" i="8"/>
  <c r="AX66" i="8"/>
  <c r="BJ66" i="8"/>
  <c r="BA66" i="8"/>
  <c r="BH66" i="8"/>
  <c r="AF66" i="8"/>
  <c r="AS66" i="8"/>
  <c r="AT66" i="8"/>
  <c r="K19" i="8"/>
  <c r="AB66" i="8"/>
  <c r="BM66" i="8"/>
  <c r="BO66" i="8"/>
  <c r="AV66" i="8"/>
  <c r="BG66" i="8"/>
  <c r="AN66" i="8"/>
  <c r="AM66" i="8"/>
  <c r="BL66" i="8"/>
  <c r="AU66" i="8"/>
  <c r="AO66" i="8"/>
  <c r="AJ66" i="8"/>
  <c r="AG66" i="8"/>
  <c r="AK66" i="8"/>
  <c r="AP66" i="8"/>
  <c r="AE66" i="8" s="1"/>
  <c r="AL66" i="8"/>
  <c r="AQ66" i="8"/>
  <c r="AH66" i="8"/>
  <c r="AR66" i="8"/>
  <c r="BC66" i="8"/>
  <c r="BE66" i="8"/>
  <c r="BK66" i="8"/>
  <c r="BB66" i="8"/>
  <c r="AP64" i="8"/>
  <c r="AE64" i="8" s="1"/>
  <c r="AN64" i="8"/>
  <c r="AT64" i="8"/>
  <c r="BL64" i="8"/>
  <c r="BB64" i="8"/>
  <c r="AB64" i="8"/>
  <c r="BC64" i="8"/>
  <c r="BK64" i="8"/>
  <c r="AU64" i="8"/>
  <c r="AH64" i="8"/>
  <c r="BA64" i="8"/>
  <c r="AY64" i="8"/>
  <c r="AL64" i="8"/>
  <c r="AQ64" i="8"/>
  <c r="AI64" i="8"/>
  <c r="BE64" i="8"/>
  <c r="BJ64" i="8"/>
  <c r="AS64" i="8"/>
  <c r="AM64" i="8"/>
  <c r="AV64" i="8"/>
  <c r="E19" i="8"/>
  <c r="AZ64" i="8"/>
  <c r="AK64" i="8"/>
  <c r="BH64" i="8"/>
  <c r="BI64" i="8"/>
  <c r="BD64" i="8"/>
  <c r="BO64" i="8"/>
  <c r="BF64" i="8"/>
  <c r="AX64" i="8"/>
  <c r="AG64" i="8"/>
  <c r="BN64" i="8"/>
  <c r="AJ64" i="8"/>
  <c r="AW64" i="8"/>
  <c r="AF64" i="8"/>
  <c r="AR64" i="8"/>
  <c r="BM64" i="8"/>
  <c r="AO64" i="8"/>
  <c r="BG64" i="8"/>
  <c r="BF68" i="8"/>
  <c r="BC68" i="8"/>
  <c r="BH68" i="8"/>
  <c r="AQ68" i="8"/>
  <c r="BG68" i="8"/>
  <c r="AS68" i="8"/>
  <c r="AK68" i="8"/>
  <c r="AF46" i="8"/>
  <c r="AK46" i="8"/>
  <c r="AI46" i="8"/>
  <c r="BC46" i="8"/>
  <c r="BE46" i="8"/>
  <c r="BH46" i="8"/>
  <c r="BD46" i="8"/>
  <c r="BI46" i="8"/>
  <c r="AQ46" i="8"/>
  <c r="AV46" i="8"/>
  <c r="BB46" i="8"/>
  <c r="AP46" i="8"/>
  <c r="AE46" i="8" s="1"/>
  <c r="AX46" i="8"/>
  <c r="AB46" i="8"/>
  <c r="BO46" i="8"/>
  <c r="BG46" i="8"/>
  <c r="AO46" i="8"/>
  <c r="E4" i="8"/>
  <c r="AM46" i="8"/>
  <c r="AZ46" i="8"/>
  <c r="AH46" i="8"/>
  <c r="BL46" i="8"/>
  <c r="BK46" i="8"/>
  <c r="AW46" i="8"/>
  <c r="AS46" i="8"/>
  <c r="AL46" i="8"/>
  <c r="BN46" i="8"/>
  <c r="AU46" i="8"/>
  <c r="BA46" i="8"/>
  <c r="AR46" i="8"/>
  <c r="BJ46" i="8"/>
  <c r="AT46" i="8"/>
  <c r="BF46" i="8"/>
  <c r="AN46" i="8"/>
  <c r="AY46" i="8"/>
  <c r="AG46" i="8"/>
  <c r="BM46" i="8"/>
  <c r="AI55" i="8"/>
  <c r="AG55" i="8"/>
  <c r="AV55" i="8"/>
  <c r="BO55" i="8"/>
  <c r="AS55" i="8"/>
  <c r="AY55" i="8"/>
  <c r="N9" i="8"/>
  <c r="AN55" i="8"/>
  <c r="AM55" i="8"/>
  <c r="BK55" i="8"/>
  <c r="AO55" i="8"/>
  <c r="BE55" i="8"/>
  <c r="BB55" i="8"/>
  <c r="AW55" i="8"/>
  <c r="AK55" i="8"/>
  <c r="BL55" i="8"/>
  <c r="AT55" i="8"/>
  <c r="AJ55" i="8"/>
  <c r="BJ55" i="8"/>
  <c r="AB55" i="8"/>
  <c r="BC55" i="8"/>
  <c r="AX55" i="8"/>
  <c r="BH55" i="8"/>
  <c r="BD55" i="8"/>
  <c r="AZ55" i="8"/>
  <c r="AH55" i="8"/>
  <c r="AU55" i="8"/>
  <c r="BG55" i="8"/>
  <c r="BI55" i="8"/>
  <c r="AP55" i="8"/>
  <c r="AE55" i="8" s="1"/>
  <c r="AL55" i="8"/>
  <c r="AR55" i="8"/>
  <c r="AF55" i="8"/>
  <c r="BA55" i="8"/>
  <c r="AQ55" i="8"/>
  <c r="BF55" i="8"/>
  <c r="BN55" i="8"/>
  <c r="BM55" i="8"/>
  <c r="BG57" i="8"/>
  <c r="BC51" i="8"/>
  <c r="AW67" i="8"/>
  <c r="AT67" i="8"/>
  <c r="AQ67" i="8"/>
  <c r="AP67" i="8"/>
  <c r="AE67" i="8" s="1"/>
  <c r="BK67" i="8"/>
  <c r="BL67" i="8"/>
  <c r="AH67" i="8"/>
  <c r="BL77" i="8"/>
  <c r="AX57" i="8"/>
  <c r="AM67" i="8"/>
  <c r="BA57" i="8"/>
  <c r="AY67" i="8"/>
  <c r="AH57" i="8"/>
  <c r="AR67" i="8"/>
  <c r="BI67" i="8"/>
  <c r="AI77" i="8"/>
  <c r="AG51" i="8"/>
  <c r="AS80" i="8"/>
  <c r="AV80" i="8"/>
  <c r="AB80" i="8"/>
  <c r="AT80" i="8"/>
  <c r="AY80" i="8"/>
  <c r="AG80" i="8"/>
  <c r="BC80" i="8"/>
  <c r="AU80" i="8"/>
  <c r="BA80" i="8"/>
  <c r="AH80" i="8"/>
  <c r="BB80" i="8"/>
  <c r="AP80" i="8"/>
  <c r="AE80" i="8" s="1"/>
  <c r="AO80" i="8"/>
  <c r="BD80" i="8"/>
  <c r="BE80" i="8"/>
  <c r="BM80" i="8"/>
  <c r="BG80" i="8"/>
  <c r="AZ80" i="8"/>
  <c r="AR80" i="8"/>
  <c r="AN80" i="8"/>
  <c r="AX80" i="8"/>
  <c r="AL80" i="8"/>
  <c r="BO80" i="8"/>
  <c r="BK80" i="8"/>
  <c r="AI80" i="8"/>
  <c r="BL80" i="8"/>
  <c r="BN80" i="8"/>
  <c r="AW80" i="8"/>
  <c r="Q29" i="8"/>
  <c r="AQ80" i="8"/>
  <c r="BH80" i="8"/>
  <c r="BI80" i="8"/>
  <c r="AK80" i="8"/>
  <c r="BJ80" i="8"/>
  <c r="BF80" i="8"/>
  <c r="AM80" i="8"/>
  <c r="AJ80" i="8"/>
  <c r="AF80" i="8"/>
  <c r="AO61" i="8"/>
  <c r="AF61" i="8"/>
  <c r="BN61" i="8"/>
  <c r="AR61" i="8"/>
  <c r="BE61" i="8"/>
  <c r="AU61" i="8"/>
  <c r="BM61" i="8"/>
  <c r="AX61" i="8"/>
  <c r="AQ61" i="8"/>
  <c r="BO61" i="8"/>
  <c r="AY61" i="8"/>
  <c r="AV61" i="8"/>
  <c r="AN61" i="8"/>
  <c r="AL61" i="8"/>
  <c r="N14" i="8"/>
  <c r="AZ73" i="8"/>
  <c r="BI73" i="8"/>
  <c r="BL73" i="8"/>
  <c r="BF73" i="8"/>
  <c r="AP73" i="8"/>
  <c r="AE73" i="8" s="1"/>
  <c r="AB73" i="8"/>
  <c r="AT73" i="8"/>
  <c r="BE73" i="8"/>
  <c r="BK74" i="8"/>
  <c r="BL74" i="8"/>
  <c r="Q24" i="8"/>
  <c r="AV74" i="8"/>
  <c r="BC74" i="8"/>
  <c r="AS74" i="8"/>
  <c r="AO74" i="8"/>
  <c r="AH74" i="8"/>
  <c r="BB74" i="8"/>
  <c r="AQ74" i="8"/>
  <c r="AL74" i="8"/>
  <c r="AK74" i="8"/>
  <c r="BI74" i="8"/>
  <c r="BE74" i="8"/>
  <c r="BD74" i="8"/>
  <c r="AT74" i="8"/>
  <c r="BN74" i="8"/>
  <c r="AB74" i="8"/>
  <c r="AF74" i="8"/>
  <c r="AZ74" i="8"/>
  <c r="BO74" i="8"/>
  <c r="AJ74" i="8"/>
  <c r="AP74" i="8"/>
  <c r="AE74" i="8" s="1"/>
  <c r="AW74" i="8"/>
  <c r="AI74" i="8"/>
  <c r="AX74" i="8"/>
  <c r="AN74" i="8"/>
  <c r="AY74" i="8"/>
  <c r="BG74" i="8"/>
  <c r="BA74" i="8"/>
  <c r="AR74" i="8"/>
  <c r="BJ74" i="8"/>
  <c r="AU74" i="8"/>
  <c r="BF74" i="8"/>
  <c r="BM74" i="8"/>
  <c r="BH74" i="8"/>
  <c r="AG74" i="8"/>
  <c r="AM74" i="8"/>
  <c r="BD69" i="8"/>
  <c r="BA69" i="8"/>
  <c r="AT69" i="8"/>
  <c r="AL69" i="8"/>
  <c r="BK69" i="8"/>
  <c r="AO69" i="8"/>
  <c r="AX69" i="8"/>
  <c r="BM69" i="8"/>
  <c r="AS69" i="8"/>
  <c r="BO69" i="8"/>
  <c r="AY69" i="8"/>
  <c r="BC69" i="8"/>
  <c r="BF69" i="8"/>
  <c r="AR69" i="8"/>
  <c r="AP69" i="8"/>
  <c r="AE69" i="8" s="1"/>
  <c r="AM69" i="8"/>
  <c r="AJ69" i="8"/>
  <c r="BB69" i="8"/>
  <c r="AH69" i="8"/>
  <c r="BH69" i="8"/>
  <c r="AZ69" i="8"/>
  <c r="AF69" i="8"/>
  <c r="BI69" i="8"/>
  <c r="AI69" i="8"/>
  <c r="AB69" i="8"/>
  <c r="AN69" i="8"/>
  <c r="AQ69" i="8"/>
  <c r="B24" i="8"/>
  <c r="BL69" i="8"/>
  <c r="AW69" i="8"/>
  <c r="AV69" i="8"/>
  <c r="BJ69" i="8"/>
  <c r="BG69" i="8"/>
  <c r="AG69" i="8"/>
  <c r="AK69" i="8"/>
  <c r="BN69" i="8"/>
  <c r="AU69" i="8"/>
  <c r="BE69" i="8"/>
  <c r="AI65" i="8"/>
  <c r="AR65" i="8"/>
  <c r="AP65" i="8"/>
  <c r="AE65" i="8" s="1"/>
  <c r="BE65" i="8"/>
  <c r="BK65" i="8"/>
  <c r="AK65" i="8"/>
  <c r="AG65" i="8"/>
  <c r="BD65" i="8"/>
  <c r="BC65" i="8"/>
  <c r="AB65" i="8"/>
  <c r="AT65" i="8"/>
  <c r="AS65" i="8"/>
  <c r="AL65" i="8"/>
  <c r="AF65" i="8"/>
  <c r="AW65" i="8"/>
  <c r="BB65" i="8"/>
  <c r="AQ65" i="8"/>
  <c r="BF65" i="8"/>
  <c r="AV65" i="8"/>
  <c r="BO65" i="8"/>
  <c r="AN65" i="8"/>
  <c r="AU65" i="8"/>
  <c r="BI65" i="8"/>
  <c r="AY65" i="8"/>
  <c r="AZ65" i="8"/>
  <c r="AJ65" i="8"/>
  <c r="H19" i="8"/>
  <c r="AX65" i="8"/>
  <c r="BN65" i="8"/>
  <c r="BA65" i="8"/>
  <c r="BH65" i="8"/>
  <c r="BG65" i="8"/>
  <c r="AO65" i="8"/>
  <c r="BJ65" i="8"/>
  <c r="BL65" i="8"/>
  <c r="AH65" i="8"/>
  <c r="BM65" i="8"/>
  <c r="AM65" i="8"/>
  <c r="BJ57" i="8"/>
  <c r="AP77" i="8"/>
  <c r="AE77" i="8" s="1"/>
  <c r="BB57" i="8"/>
  <c r="AU67" i="8"/>
  <c r="AP51" i="8"/>
  <c r="AE51" i="8" s="1"/>
  <c r="BB67" i="8"/>
  <c r="AO77" i="8"/>
  <c r="AJ46" i="8"/>
  <c r="AK57" i="8"/>
  <c r="BF77" i="8"/>
  <c r="BC67" i="8"/>
  <c r="AZ70" i="8"/>
  <c r="BC70" i="8"/>
  <c r="BL70" i="8"/>
  <c r="AH70" i="8"/>
  <c r="AR70" i="8"/>
  <c r="BB70" i="8"/>
  <c r="BK70" i="8"/>
  <c r="AY70" i="8"/>
  <c r="AQ70" i="8"/>
  <c r="E24" i="8"/>
  <c r="AJ70" i="8"/>
  <c r="BI70" i="8"/>
  <c r="AG70" i="8"/>
  <c r="AT70" i="8"/>
  <c r="AM70" i="8"/>
  <c r="AX70" i="8"/>
  <c r="BL59" i="8"/>
  <c r="BB59" i="8"/>
  <c r="H14" i="8"/>
  <c r="AV59" i="8"/>
  <c r="BH59" i="8"/>
  <c r="AG59" i="8"/>
  <c r="AR59" i="8"/>
  <c r="BM59" i="8"/>
  <c r="BE59" i="8"/>
  <c r="AX59" i="8"/>
  <c r="BA59" i="8"/>
  <c r="BN59" i="8"/>
  <c r="AP59" i="8"/>
  <c r="AE59" i="8" s="1"/>
  <c r="AF59" i="8"/>
  <c r="AM59" i="8"/>
  <c r="AH59" i="8"/>
  <c r="BC59" i="8"/>
  <c r="BG59" i="8"/>
  <c r="AK59" i="8"/>
  <c r="AB59" i="8"/>
  <c r="BK59" i="8"/>
  <c r="AZ59" i="8"/>
  <c r="AJ59" i="8"/>
  <c r="AS59" i="8"/>
  <c r="AL59" i="8"/>
  <c r="AU59" i="8"/>
  <c r="BI59" i="8"/>
  <c r="BF59" i="8"/>
  <c r="AQ59" i="8"/>
  <c r="AT59" i="8"/>
  <c r="AI59" i="8"/>
  <c r="AO59" i="8"/>
  <c r="BO59" i="8"/>
  <c r="AN59" i="8"/>
  <c r="BD59" i="8"/>
  <c r="AW59" i="8"/>
  <c r="AY59" i="8"/>
  <c r="BJ59" i="8"/>
  <c r="AG63" i="8"/>
  <c r="BI63" i="8"/>
  <c r="BO63" i="8"/>
  <c r="AI63" i="8"/>
  <c r="AR63" i="8"/>
  <c r="AL63" i="8"/>
  <c r="AO63" i="8"/>
  <c r="BB63" i="8"/>
  <c r="BL63" i="8"/>
  <c r="B19" i="8"/>
  <c r="AY63" i="8"/>
  <c r="AV63" i="8"/>
  <c r="AU63" i="8"/>
  <c r="AX63" i="8"/>
  <c r="BE63" i="8"/>
  <c r="AS63" i="8"/>
  <c r="AK63" i="8"/>
  <c r="BH63" i="8"/>
  <c r="AF63" i="8"/>
  <c r="BJ63" i="8"/>
  <c r="BK63" i="8"/>
  <c r="BN63" i="8"/>
  <c r="AP63" i="8"/>
  <c r="AE63" i="8" s="1"/>
  <c r="AT63" i="8"/>
  <c r="AH63" i="8"/>
  <c r="AM63" i="8"/>
  <c r="AQ63" i="8"/>
  <c r="BG63" i="8"/>
  <c r="AB63" i="8"/>
  <c r="BC63" i="8"/>
  <c r="AW63" i="8"/>
  <c r="AN63" i="8"/>
  <c r="BA63" i="8"/>
  <c r="BM63" i="8"/>
  <c r="AJ63" i="8"/>
  <c r="AZ63" i="8"/>
  <c r="BF63" i="8"/>
  <c r="BD63" i="8"/>
  <c r="BF76" i="8"/>
  <c r="AZ76" i="8"/>
  <c r="BM76" i="8"/>
  <c r="BC76" i="8"/>
  <c r="BD76" i="8"/>
  <c r="AO76" i="8"/>
  <c r="AL76" i="8"/>
  <c r="AV76" i="8"/>
  <c r="AR76" i="8"/>
  <c r="E29" i="8"/>
  <c r="BL76" i="8"/>
  <c r="AP76" i="8"/>
  <c r="AE76" i="8" s="1"/>
  <c r="BE76" i="8"/>
  <c r="AW76" i="8"/>
  <c r="AH76" i="8"/>
  <c r="BJ76" i="8"/>
  <c r="AB76" i="8"/>
  <c r="AF76" i="8"/>
  <c r="AI76" i="8"/>
  <c r="AU76" i="8"/>
  <c r="BK76" i="8"/>
  <c r="AT76" i="8"/>
  <c r="AS76" i="8"/>
  <c r="BA76" i="8"/>
  <c r="AJ76" i="8"/>
  <c r="AK76" i="8"/>
  <c r="AY76" i="8"/>
  <c r="AN76" i="8"/>
  <c r="BB76" i="8"/>
  <c r="AG76" i="8"/>
  <c r="BO76" i="8"/>
  <c r="BI76" i="8"/>
  <c r="AM76" i="8"/>
  <c r="AX76" i="8"/>
  <c r="AQ76" i="8"/>
  <c r="BG76" i="8"/>
  <c r="BN76" i="8"/>
  <c r="BH76" i="8"/>
  <c r="AN57" i="8"/>
  <c r="BD57" i="8"/>
  <c r="AQ57" i="8"/>
  <c r="AV57" i="8"/>
  <c r="BM57" i="8"/>
  <c r="AP53" i="8"/>
  <c r="AE53" i="8" s="1"/>
  <c r="AW53" i="8"/>
  <c r="AL53" i="8"/>
  <c r="BG53" i="8"/>
  <c r="AB53" i="8"/>
  <c r="AK53" i="8"/>
  <c r="AN53" i="8"/>
  <c r="BO53" i="8"/>
  <c r="BJ53" i="8"/>
  <c r="AH53" i="8"/>
  <c r="AG53" i="8"/>
  <c r="BA53" i="8"/>
  <c r="BE53" i="8"/>
  <c r="BC53" i="8"/>
  <c r="BN53" i="8"/>
  <c r="AJ53" i="8"/>
  <c r="BD53" i="8"/>
  <c r="BK53" i="8"/>
  <c r="AI53" i="8"/>
  <c r="BL53" i="8"/>
  <c r="AF53" i="8"/>
  <c r="AX53" i="8"/>
  <c r="AM53" i="8"/>
  <c r="BH53" i="8"/>
  <c r="BB53" i="8"/>
  <c r="AU53" i="8"/>
  <c r="AR53" i="8"/>
  <c r="BM53" i="8"/>
  <c r="AV53" i="8"/>
  <c r="AZ53" i="8"/>
  <c r="AS53" i="8"/>
  <c r="BI53" i="8"/>
  <c r="AY53" i="8"/>
  <c r="BF53" i="8"/>
  <c r="H9" i="8"/>
  <c r="AO53" i="8"/>
  <c r="AT53" i="8"/>
  <c r="AQ53" i="8"/>
  <c r="BI57" i="8"/>
  <c r="AS57" i="8"/>
  <c r="BI77" i="8"/>
  <c r="AY57" i="8"/>
  <c r="AO67" i="8"/>
  <c r="AU77" i="8"/>
  <c r="AX51" i="8"/>
  <c r="BO77" i="8"/>
  <c r="BO57" i="8"/>
  <c r="BH57" i="8"/>
  <c r="AI60" i="8"/>
  <c r="AN60" i="8"/>
  <c r="BE60" i="8"/>
  <c r="AK60" i="8"/>
  <c r="AQ60" i="8"/>
  <c r="BJ60" i="8"/>
  <c r="BD60" i="8"/>
  <c r="AS60" i="8"/>
  <c r="AP60" i="8"/>
  <c r="AE60" i="8" s="1"/>
  <c r="AZ60" i="8"/>
  <c r="AJ60" i="8"/>
  <c r="AR60" i="8"/>
  <c r="AV60" i="8"/>
  <c r="AL60" i="8"/>
  <c r="BC60" i="8"/>
  <c r="AR48" i="8"/>
  <c r="AG48" i="8"/>
  <c r="BA48" i="8"/>
  <c r="AO48" i="8"/>
  <c r="K4" i="8"/>
  <c r="AP48" i="8"/>
  <c r="AE48" i="8" s="1"/>
  <c r="AF48" i="8"/>
  <c r="AS48" i="8"/>
  <c r="AV48" i="8"/>
  <c r="BN48" i="8"/>
  <c r="AI48" i="8"/>
  <c r="BK48" i="8"/>
  <c r="AL48" i="8"/>
  <c r="BC48" i="8"/>
  <c r="AB48" i="8"/>
  <c r="BE48" i="8"/>
  <c r="AY48" i="8"/>
  <c r="BM48" i="8"/>
  <c r="BI48" i="8"/>
  <c r="AX48" i="8"/>
  <c r="AQ48" i="8"/>
  <c r="BG48" i="8"/>
  <c r="AU48" i="8"/>
  <c r="BJ48" i="8"/>
  <c r="AK48" i="8"/>
  <c r="AJ48" i="8"/>
  <c r="AN48" i="8"/>
  <c r="AT48" i="8"/>
  <c r="BL48" i="8"/>
  <c r="BF48" i="8"/>
  <c r="BD48" i="8"/>
  <c r="BO48" i="8"/>
  <c r="AM48" i="8"/>
  <c r="BH48" i="8"/>
  <c r="AZ48" i="8"/>
  <c r="AH48" i="8"/>
  <c r="BB48" i="8"/>
  <c r="AW48" i="8"/>
  <c r="AX52" i="8"/>
  <c r="BA52" i="8"/>
  <c r="BI52" i="8"/>
  <c r="AS52" i="8"/>
  <c r="AF52" i="8"/>
  <c r="AH52" i="8"/>
  <c r="BG52" i="8"/>
  <c r="AB52" i="8"/>
  <c r="AO52" i="8"/>
  <c r="AI52" i="8"/>
  <c r="BJ52" i="8"/>
  <c r="AR52" i="8"/>
  <c r="AU52" i="8"/>
  <c r="AN52" i="8"/>
  <c r="AW52" i="8"/>
  <c r="AP52" i="8"/>
  <c r="AE52" i="8" s="1"/>
  <c r="AL52" i="8"/>
  <c r="AY52" i="8"/>
  <c r="AV52" i="8"/>
  <c r="BN52" i="8"/>
  <c r="BE52" i="8"/>
  <c r="E9" i="8"/>
  <c r="BO52" i="8"/>
  <c r="AJ52" i="8"/>
  <c r="BL52" i="8"/>
  <c r="AM52" i="8"/>
  <c r="AT52" i="8"/>
  <c r="BD52" i="8"/>
  <c r="AZ52" i="8"/>
  <c r="BF52" i="8"/>
  <c r="BK52" i="8"/>
  <c r="BC52" i="8"/>
  <c r="AG52" i="8"/>
  <c r="BB52" i="8"/>
  <c r="BH52" i="8"/>
  <c r="AK52" i="8"/>
  <c r="BM52" i="8"/>
  <c r="AQ52" i="8"/>
  <c r="AN79" i="8"/>
  <c r="BM79" i="8"/>
  <c r="AQ79" i="8"/>
  <c r="BL79" i="8"/>
  <c r="AX79" i="8"/>
  <c r="AJ79" i="8"/>
  <c r="AT79" i="8"/>
  <c r="BC79" i="8"/>
  <c r="BG79" i="8"/>
  <c r="BE79" i="8"/>
  <c r="AY79" i="8"/>
  <c r="BN79" i="8"/>
  <c r="BH79" i="8"/>
  <c r="AU79" i="8"/>
  <c r="AR79" i="8"/>
  <c r="AS79" i="8"/>
  <c r="AF79" i="8"/>
  <c r="AW79" i="8"/>
  <c r="AP79" i="8"/>
  <c r="AE79" i="8" s="1"/>
  <c r="BB79" i="8"/>
  <c r="AK79" i="8"/>
  <c r="AI79" i="8"/>
  <c r="N29" i="8"/>
  <c r="BJ79" i="8"/>
  <c r="BF79" i="8"/>
  <c r="AV79" i="8"/>
  <c r="BK79" i="8"/>
  <c r="AG79" i="8"/>
  <c r="BD79" i="8"/>
  <c r="BO79" i="8"/>
  <c r="AB79" i="8"/>
  <c r="BI79" i="8"/>
  <c r="AO79" i="8"/>
  <c r="AH79" i="8"/>
  <c r="AM79" i="8"/>
  <c r="AL79" i="8"/>
  <c r="BA79" i="8"/>
  <c r="AF51" i="8"/>
  <c r="AW75" i="8"/>
  <c r="AQ75" i="8"/>
  <c r="BC75" i="8"/>
  <c r="AP75" i="8"/>
  <c r="AE75" i="8" s="1"/>
  <c r="AF75" i="8"/>
  <c r="BG75" i="8"/>
  <c r="AV75" i="8"/>
  <c r="AX75" i="8"/>
  <c r="BB75" i="8"/>
  <c r="AI75" i="8"/>
  <c r="AZ75" i="8"/>
  <c r="AH75" i="8"/>
  <c r="BD75" i="8"/>
  <c r="BK75" i="8"/>
  <c r="AB75" i="8"/>
  <c r="BL75" i="8"/>
  <c r="AK75" i="8"/>
  <c r="AL75" i="8"/>
  <c r="AU75" i="8"/>
  <c r="BF75" i="8"/>
  <c r="B29" i="8"/>
  <c r="BM75" i="8"/>
  <c r="BH75" i="8"/>
  <c r="AY75" i="8"/>
  <c r="AT75" i="8"/>
  <c r="AO75" i="8"/>
  <c r="AG75" i="8"/>
  <c r="AS75" i="8"/>
  <c r="BA75" i="8"/>
  <c r="BN75" i="8"/>
  <c r="AJ75" i="8"/>
  <c r="AR75" i="8"/>
  <c r="AN75" i="8"/>
  <c r="AM75" i="8"/>
  <c r="BE75" i="8"/>
  <c r="BI75" i="8"/>
  <c r="BJ75" i="8"/>
  <c r="BO75" i="8"/>
  <c r="AI57" i="8"/>
  <c r="BK77" i="8"/>
  <c r="AK77" i="8"/>
  <c r="BJ77" i="8"/>
  <c r="BG77" i="8"/>
  <c r="AV77" i="8"/>
  <c r="BN77" i="8"/>
  <c r="AX77" i="8"/>
  <c r="AW77" i="8"/>
  <c r="AF77" i="8"/>
  <c r="H29" i="8"/>
  <c r="BB77" i="8"/>
  <c r="BD77" i="8"/>
  <c r="BC77" i="8"/>
  <c r="AT77" i="8"/>
  <c r="AJ77" i="8"/>
  <c r="AN77" i="8"/>
  <c r="S11" i="8"/>
  <c r="AQ77" i="8"/>
  <c r="AJ51" i="8"/>
  <c r="BA67" i="8"/>
  <c r="AV67" i="8"/>
  <c r="AM57" i="8"/>
  <c r="AF67" i="8"/>
  <c r="BE57" i="8"/>
  <c r="AB67" i="8"/>
  <c r="AY77" i="8"/>
  <c r="BO51" i="8"/>
  <c r="AL67" i="8"/>
  <c r="AG77" i="8"/>
  <c r="BL57" i="8"/>
  <c r="BH77" i="8"/>
  <c r="AO57" i="8"/>
  <c r="BI47" i="8"/>
  <c r="BB47" i="8"/>
  <c r="AM47" i="8"/>
  <c r="AU47" i="8"/>
  <c r="AK47" i="8"/>
  <c r="AY47" i="8"/>
  <c r="BL47" i="8"/>
  <c r="AB47" i="8"/>
  <c r="AL47" i="8"/>
  <c r="BO47" i="8"/>
  <c r="AT47" i="8"/>
  <c r="AX47" i="8"/>
  <c r="AS47" i="8"/>
  <c r="AR47" i="8"/>
  <c r="AW47" i="8"/>
  <c r="AZ47" i="8"/>
  <c r="BJ47" i="8"/>
  <c r="H4" i="8"/>
  <c r="AJ47" i="8"/>
  <c r="BC47" i="8"/>
  <c r="AQ47" i="8"/>
  <c r="AN47" i="8"/>
  <c r="BM47" i="8"/>
  <c r="BH47" i="8"/>
  <c r="AV47" i="8"/>
  <c r="BF47" i="8"/>
  <c r="AI47" i="8"/>
  <c r="BN47" i="8"/>
  <c r="AO47" i="8"/>
  <c r="BG47" i="8"/>
  <c r="BK47" i="8"/>
  <c r="BA47" i="8"/>
  <c r="AP47" i="8"/>
  <c r="AE47" i="8" s="1"/>
  <c r="AG47" i="8"/>
  <c r="BE47" i="8"/>
  <c r="BD47" i="8"/>
  <c r="AF47" i="8"/>
  <c r="AH47" i="8"/>
  <c r="BF78" i="8"/>
  <c r="AO78" i="8"/>
  <c r="AI78" i="8"/>
  <c r="AV78" i="8"/>
  <c r="BJ78" i="8"/>
  <c r="AB78" i="8"/>
  <c r="AG78" i="8"/>
  <c r="AP78" i="8"/>
  <c r="AE78" i="8" s="1"/>
  <c r="BA78" i="8"/>
  <c r="K29" i="8"/>
  <c r="BB78" i="8"/>
  <c r="AF78" i="8"/>
  <c r="BO78" i="8"/>
  <c r="BE78" i="8"/>
  <c r="AJ78" i="8"/>
  <c r="AM78" i="8"/>
  <c r="BK78" i="8"/>
  <c r="BN78" i="8"/>
  <c r="AL78" i="8"/>
  <c r="BG78" i="8"/>
  <c r="AY78" i="8"/>
  <c r="AW78" i="8"/>
  <c r="AN78" i="8"/>
  <c r="BD78" i="8"/>
  <c r="BH78" i="8"/>
  <c r="AR78" i="8"/>
  <c r="AT78" i="8"/>
  <c r="AH78" i="8"/>
  <c r="AU78" i="8"/>
  <c r="BC78" i="8"/>
  <c r="BL78" i="8"/>
  <c r="BM78" i="8"/>
  <c r="AX78" i="8"/>
  <c r="AK78" i="8"/>
  <c r="AS78" i="8"/>
  <c r="AQ78" i="8"/>
  <c r="BI78" i="8"/>
  <c r="AZ78" i="8"/>
  <c r="Q4" i="8"/>
  <c r="BE50" i="8"/>
  <c r="AN50" i="8"/>
  <c r="BC50" i="8"/>
  <c r="BJ50" i="8"/>
  <c r="BB50" i="8"/>
  <c r="AK50" i="8"/>
  <c r="AJ50" i="8"/>
  <c r="AI50" i="8"/>
  <c r="AY50" i="8"/>
  <c r="AU50" i="8"/>
  <c r="AP50" i="8"/>
  <c r="AE50" i="8" s="1"/>
  <c r="AQ50" i="8"/>
  <c r="BM50" i="8"/>
  <c r="AG50" i="8"/>
  <c r="BA50" i="8"/>
  <c r="BD50" i="8"/>
  <c r="AV50" i="8"/>
  <c r="BG50" i="8"/>
  <c r="AO50" i="8"/>
  <c r="AZ50" i="8"/>
  <c r="AH50" i="8"/>
  <c r="AL50" i="8"/>
  <c r="AT50" i="8"/>
  <c r="BH50" i="8"/>
  <c r="AM50" i="8"/>
  <c r="BK50" i="8"/>
  <c r="AX50" i="8"/>
  <c r="AF50" i="8"/>
  <c r="BN50" i="8"/>
  <c r="BI50" i="8"/>
  <c r="BO50" i="8"/>
  <c r="AR50" i="8"/>
  <c r="BL50" i="8"/>
  <c r="AW50" i="8"/>
  <c r="AS50" i="8"/>
  <c r="BF50" i="8"/>
  <c r="AB50" i="8"/>
  <c r="B4" i="8"/>
  <c r="AW45" i="8"/>
  <c r="BK45" i="8"/>
  <c r="AF45" i="8"/>
  <c r="BL45" i="8"/>
  <c r="BA45" i="8"/>
  <c r="BJ45" i="8"/>
  <c r="AV45" i="8"/>
  <c r="AB45" i="8"/>
  <c r="AP45" i="8"/>
  <c r="AE45" i="8" s="1"/>
  <c r="BO45" i="8"/>
  <c r="AZ45" i="8"/>
  <c r="AY45" i="8"/>
  <c r="BG45" i="8"/>
  <c r="AX45" i="8"/>
  <c r="BD45" i="8"/>
  <c r="AU45" i="8"/>
  <c r="BH45" i="8"/>
  <c r="BC45" i="8"/>
  <c r="BF45" i="8"/>
  <c r="BE45" i="8"/>
  <c r="AN45" i="8"/>
  <c r="AQ45" i="8"/>
  <c r="BI45" i="8"/>
  <c r="BN45" i="8"/>
  <c r="AS45" i="8"/>
  <c r="AM45" i="8"/>
  <c r="AO45" i="8"/>
  <c r="BB45" i="8"/>
  <c r="AL45" i="8"/>
  <c r="AT45" i="8"/>
  <c r="AR45" i="8"/>
  <c r="AH45" i="8"/>
  <c r="AG45" i="8"/>
  <c r="AK45" i="8"/>
  <c r="BM45" i="8"/>
  <c r="AI45" i="8"/>
  <c r="AJ45" i="8"/>
  <c r="BD49" i="8"/>
  <c r="AY49" i="8"/>
  <c r="AQ49" i="8"/>
  <c r="BF49" i="8"/>
  <c r="AU49" i="8"/>
  <c r="BG49" i="8"/>
  <c r="BC49" i="8"/>
  <c r="AR49" i="8"/>
  <c r="AS49" i="8"/>
  <c r="AW49" i="8"/>
  <c r="AF49" i="8"/>
  <c r="BH49" i="8"/>
  <c r="BO49" i="8"/>
  <c r="AL49" i="8"/>
  <c r="AJ49" i="8"/>
  <c r="AB49" i="8"/>
  <c r="AH49" i="8"/>
  <c r="BB49" i="8"/>
  <c r="AO49" i="8"/>
  <c r="BL49" i="8"/>
  <c r="AT49" i="8"/>
  <c r="M16" i="8"/>
  <c r="S13" i="8"/>
  <c r="K18" i="8"/>
  <c r="O4" i="8"/>
  <c r="O19" i="8" l="1"/>
  <c r="N21" i="8"/>
  <c r="P23" i="8"/>
  <c r="N23" i="8"/>
  <c r="O21" i="8"/>
  <c r="R19" i="8"/>
  <c r="R21" i="8"/>
  <c r="C14" i="8"/>
  <c r="B16" i="8"/>
  <c r="Q23" i="8"/>
  <c r="S21" i="8"/>
  <c r="R23" i="8"/>
  <c r="S23" i="8"/>
  <c r="L14" i="8"/>
  <c r="K16" i="8"/>
  <c r="N8" i="8"/>
  <c r="L16" i="8"/>
  <c r="P8" i="8"/>
  <c r="M18" i="8"/>
  <c r="N6" i="8"/>
  <c r="O6" i="8"/>
  <c r="O8" i="8"/>
  <c r="N26" i="8"/>
  <c r="O24" i="8"/>
  <c r="O26" i="8"/>
  <c r="C18" i="8"/>
  <c r="B18" i="8"/>
  <c r="O28" i="8"/>
  <c r="P26" i="8"/>
  <c r="N28" i="8"/>
  <c r="D18" i="8"/>
  <c r="D16" i="8"/>
  <c r="L13" i="8"/>
  <c r="M11" i="8"/>
  <c r="M13" i="8"/>
  <c r="L9" i="8"/>
  <c r="K13" i="8"/>
  <c r="K11" i="8"/>
  <c r="L11" i="8"/>
  <c r="AK40" i="8"/>
  <c r="BL39" i="8"/>
  <c r="BM40" i="8"/>
  <c r="AO40" i="8"/>
  <c r="BF39" i="8"/>
  <c r="AZ39" i="8"/>
  <c r="AF40" i="8"/>
  <c r="AM40" i="8"/>
  <c r="BN39" i="8"/>
  <c r="BB39" i="8"/>
  <c r="AJ40" i="8"/>
  <c r="AX39" i="8"/>
  <c r="BA40" i="8"/>
  <c r="BJ39" i="8"/>
  <c r="AR40" i="8"/>
  <c r="AN40" i="8"/>
  <c r="BN40" i="8"/>
  <c r="BH40" i="8"/>
  <c r="AR39" i="8"/>
  <c r="BI39" i="8"/>
  <c r="AK39" i="8"/>
  <c r="BD39" i="8"/>
  <c r="AT40" i="8"/>
  <c r="AL39" i="8"/>
  <c r="BA39" i="8"/>
  <c r="BC40" i="8"/>
  <c r="AI40" i="8"/>
  <c r="BB40" i="8"/>
  <c r="BE39" i="8"/>
  <c r="AY39" i="8"/>
  <c r="BL40" i="8"/>
  <c r="BO40" i="8"/>
  <c r="AG40" i="8"/>
  <c r="BH39" i="8"/>
  <c r="BH41" i="8" s="1"/>
  <c r="BH43" i="8" s="1"/>
  <c r="AW39" i="8"/>
  <c r="AI39" i="8"/>
  <c r="AM39" i="8"/>
  <c r="AS39" i="8"/>
  <c r="AO39" i="8"/>
  <c r="AQ39" i="8"/>
  <c r="AF39" i="8"/>
  <c r="AV39" i="8"/>
  <c r="BK39" i="8"/>
  <c r="AE39" i="8"/>
  <c r="AX40" i="8"/>
  <c r="AU40" i="8"/>
  <c r="AG39" i="8"/>
  <c r="AT39" i="8"/>
  <c r="AW40" i="8"/>
  <c r="BG39" i="8"/>
  <c r="BG40" i="8"/>
  <c r="L6" i="8"/>
  <c r="L8" i="8"/>
  <c r="M8" i="8"/>
  <c r="L4" i="8"/>
  <c r="K6" i="8"/>
  <c r="M6" i="8"/>
  <c r="K8" i="8"/>
  <c r="AV40" i="8"/>
  <c r="AZ40" i="8"/>
  <c r="AY40" i="8"/>
  <c r="BK40" i="8"/>
  <c r="BJ40" i="8"/>
  <c r="AL40" i="8"/>
  <c r="AH39" i="8"/>
  <c r="D6" i="8"/>
  <c r="B8" i="8"/>
  <c r="D8" i="8"/>
  <c r="C6" i="8"/>
  <c r="C8" i="8"/>
  <c r="B6" i="8"/>
  <c r="C4" i="8"/>
  <c r="I11" i="8"/>
  <c r="H13" i="8"/>
  <c r="J11" i="8"/>
  <c r="J13" i="8"/>
  <c r="H11" i="8"/>
  <c r="I9" i="8"/>
  <c r="I13" i="8"/>
  <c r="BM39" i="8"/>
  <c r="BO39" i="8"/>
  <c r="AP39" i="8"/>
  <c r="AE40" i="8"/>
  <c r="C23" i="8"/>
  <c r="B21" i="8"/>
  <c r="D23" i="8"/>
  <c r="C21" i="8"/>
  <c r="B23" i="8"/>
  <c r="C19" i="8"/>
  <c r="D21" i="8"/>
  <c r="AN39" i="8"/>
  <c r="I21" i="8"/>
  <c r="I23" i="8"/>
  <c r="H23" i="8"/>
  <c r="H21" i="8"/>
  <c r="J23" i="8"/>
  <c r="I19" i="8"/>
  <c r="J21" i="8"/>
  <c r="F6" i="8"/>
  <c r="F8" i="8"/>
  <c r="E6" i="8"/>
  <c r="G8" i="8"/>
  <c r="F4" i="8"/>
  <c r="E8" i="8"/>
  <c r="G6" i="8"/>
  <c r="H28" i="8"/>
  <c r="J26" i="8"/>
  <c r="I26" i="8"/>
  <c r="I24" i="8"/>
  <c r="J28" i="8"/>
  <c r="I28" i="8"/>
  <c r="H26" i="8"/>
  <c r="BF40" i="8"/>
  <c r="H31" i="8"/>
  <c r="I29" i="8"/>
  <c r="I33" i="8"/>
  <c r="H33" i="8"/>
  <c r="J33" i="8"/>
  <c r="I31" i="8"/>
  <c r="J31" i="8"/>
  <c r="AQ40" i="8"/>
  <c r="N31" i="8"/>
  <c r="P31" i="8"/>
  <c r="O29" i="8"/>
  <c r="O33" i="8"/>
  <c r="P33" i="8"/>
  <c r="N33" i="8"/>
  <c r="O31" i="8"/>
  <c r="BD40" i="8"/>
  <c r="AU39" i="8"/>
  <c r="S28" i="8"/>
  <c r="Q28" i="8"/>
  <c r="R26" i="8"/>
  <c r="R28" i="8"/>
  <c r="Q26" i="8"/>
  <c r="S26" i="8"/>
  <c r="R24" i="8"/>
  <c r="F33" i="8"/>
  <c r="F29" i="8"/>
  <c r="E31" i="8"/>
  <c r="G33" i="8"/>
  <c r="E33" i="8"/>
  <c r="G31" i="8"/>
  <c r="F31" i="8"/>
  <c r="F21" i="8"/>
  <c r="G23" i="8"/>
  <c r="E23" i="8"/>
  <c r="F19" i="8"/>
  <c r="F23" i="8"/>
  <c r="E21" i="8"/>
  <c r="G21" i="8"/>
  <c r="AP40" i="8"/>
  <c r="S6" i="8"/>
  <c r="R4" i="8"/>
  <c r="S8" i="8"/>
  <c r="Q6" i="8"/>
  <c r="R8" i="8"/>
  <c r="Q8" i="8"/>
  <c r="R6" i="8"/>
  <c r="H16" i="8"/>
  <c r="J18" i="8"/>
  <c r="I18" i="8"/>
  <c r="I14" i="8"/>
  <c r="H18" i="8"/>
  <c r="J16" i="8"/>
  <c r="I16" i="8"/>
  <c r="AH40" i="8"/>
  <c r="B28" i="8"/>
  <c r="D26" i="8"/>
  <c r="C28" i="8"/>
  <c r="B26" i="8"/>
  <c r="C24" i="8"/>
  <c r="D28" i="8"/>
  <c r="C26" i="8"/>
  <c r="M23" i="8"/>
  <c r="L21" i="8"/>
  <c r="M21" i="8"/>
  <c r="K23" i="8"/>
  <c r="L19" i="8"/>
  <c r="L23" i="8"/>
  <c r="K21" i="8"/>
  <c r="BC39" i="8"/>
  <c r="R16" i="8"/>
  <c r="R18" i="8"/>
  <c r="Q18" i="8"/>
  <c r="S16" i="8"/>
  <c r="R14" i="8"/>
  <c r="Q16" i="8"/>
  <c r="S18" i="8"/>
  <c r="F13" i="8"/>
  <c r="E11" i="8"/>
  <c r="G11" i="8"/>
  <c r="F9" i="8"/>
  <c r="E13" i="8"/>
  <c r="G13" i="8"/>
  <c r="F11" i="8"/>
  <c r="AS40" i="8"/>
  <c r="B11" i="8"/>
  <c r="C11" i="8"/>
  <c r="B13" i="8"/>
  <c r="D13" i="8"/>
  <c r="C13" i="8"/>
  <c r="D11" i="8"/>
  <c r="C9" i="8"/>
  <c r="F18" i="8"/>
  <c r="E16" i="8"/>
  <c r="F14" i="8"/>
  <c r="E18" i="8"/>
  <c r="F16" i="8"/>
  <c r="G16" i="8"/>
  <c r="G18" i="8"/>
  <c r="BI40" i="8"/>
  <c r="G28" i="8"/>
  <c r="F28" i="8"/>
  <c r="E28" i="8"/>
  <c r="G26" i="8"/>
  <c r="E26" i="8"/>
  <c r="F26" i="8"/>
  <c r="F24" i="8"/>
  <c r="AJ39" i="8"/>
  <c r="O13" i="8"/>
  <c r="P11" i="8"/>
  <c r="O9" i="8"/>
  <c r="N11" i="8"/>
  <c r="P13" i="8"/>
  <c r="O11" i="8"/>
  <c r="N13" i="8"/>
  <c r="L28" i="8"/>
  <c r="L24" i="8"/>
  <c r="M26" i="8"/>
  <c r="K28" i="8"/>
  <c r="M28" i="8"/>
  <c r="L26" i="8"/>
  <c r="K26" i="8"/>
  <c r="K31" i="8"/>
  <c r="L33" i="8"/>
  <c r="L29" i="8"/>
  <c r="M33" i="8"/>
  <c r="L31" i="8"/>
  <c r="M31" i="8"/>
  <c r="K33" i="8"/>
  <c r="BE40" i="8"/>
  <c r="I4" i="8"/>
  <c r="I8" i="8"/>
  <c r="J6" i="8"/>
  <c r="H8" i="8"/>
  <c r="J8" i="8"/>
  <c r="I6" i="8"/>
  <c r="H6" i="8"/>
  <c r="C29" i="8"/>
  <c r="C31" i="8"/>
  <c r="D33" i="8"/>
  <c r="B33" i="8"/>
  <c r="D31" i="8"/>
  <c r="C33" i="8"/>
  <c r="B31" i="8"/>
  <c r="O18" i="8"/>
  <c r="N18" i="8"/>
  <c r="O16" i="8"/>
  <c r="O14" i="8"/>
  <c r="P16" i="8"/>
  <c r="N16" i="8"/>
  <c r="P18" i="8"/>
  <c r="S31" i="8"/>
  <c r="S33" i="8"/>
  <c r="R29" i="8"/>
  <c r="R31" i="8"/>
  <c r="R33" i="8"/>
  <c r="Q31" i="8"/>
  <c r="Q33" i="8"/>
  <c r="AS41" i="8" l="1"/>
  <c r="AS43" i="8" s="1"/>
  <c r="AQ41" i="8"/>
  <c r="AQ43" i="8" s="1"/>
  <c r="BO41" i="8"/>
  <c r="BO43" i="8" s="1"/>
  <c r="BF41" i="8"/>
  <c r="BF43" i="8" s="1"/>
  <c r="BA41" i="8"/>
  <c r="BA43" i="8" s="1"/>
  <c r="AX41" i="8"/>
  <c r="AX43" i="8" s="1"/>
  <c r="AJ41" i="8"/>
  <c r="AJ43" i="8" s="1"/>
  <c r="BM41" i="8"/>
  <c r="BM43" i="8" s="1"/>
  <c r="AF41" i="8"/>
  <c r="AF43" i="8" s="1"/>
  <c r="AO41" i="8"/>
  <c r="AO43" i="8" s="1"/>
  <c r="AL41" i="8"/>
  <c r="AL43" i="8" s="1"/>
  <c r="AT41" i="8"/>
  <c r="AT43" i="8" s="1"/>
  <c r="AR41" i="8"/>
  <c r="AR43" i="8" s="1"/>
  <c r="AZ41" i="8"/>
  <c r="AZ43" i="8" s="1"/>
  <c r="BD41" i="8"/>
  <c r="BD43" i="8" s="1"/>
  <c r="BE41" i="8"/>
  <c r="BE43" i="8" s="1"/>
  <c r="BL41" i="8"/>
  <c r="BL43" i="8" s="1"/>
  <c r="BN41" i="8"/>
  <c r="BN43" i="8" s="1"/>
  <c r="AU41" i="8"/>
  <c r="AU43" i="8" s="1"/>
  <c r="AK41" i="8"/>
  <c r="AK43" i="8" s="1"/>
  <c r="BJ41" i="8"/>
  <c r="BJ43" i="8" s="1"/>
  <c r="AY41" i="8"/>
  <c r="AY43" i="8" s="1"/>
  <c r="AV41" i="8"/>
  <c r="AV43" i="8" s="1"/>
  <c r="BC41" i="8"/>
  <c r="BC43" i="8" s="1"/>
  <c r="AM41" i="8"/>
  <c r="AM43" i="8" s="1"/>
  <c r="Z41" i="8"/>
  <c r="Z42" i="8" s="1"/>
  <c r="AI41" i="8"/>
  <c r="AI43" i="8" s="1"/>
  <c r="BB41" i="8"/>
  <c r="BB43" i="8" s="1"/>
  <c r="AW41" i="8"/>
  <c r="AW43" i="8" s="1"/>
  <c r="BK41" i="8"/>
  <c r="BK43" i="8" s="1"/>
  <c r="AG41" i="8"/>
  <c r="AG43" i="8" s="1"/>
  <c r="AN41" i="8"/>
  <c r="AN43" i="8" s="1"/>
  <c r="AE41" i="8"/>
  <c r="AE43" i="8" s="1"/>
  <c r="BI41" i="8"/>
  <c r="BI43" i="8" s="1"/>
  <c r="AP41" i="8"/>
  <c r="AP43" i="8" s="1"/>
  <c r="BG41" i="8"/>
  <c r="BG43" i="8" s="1"/>
  <c r="AH41" i="8"/>
  <c r="AH43" i="8" s="1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<sst xmlns="http://schemas.openxmlformats.org/spreadsheetml/2006/main" count="5244" uniqueCount="1819">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</sst>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43482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COTY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CTL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Communication Services</v>
      </c>
      <c r="G4" s="55"/>
      <c r="H4" s="56" t="str">
        <f>IF(ISERROR((VLOOKUP(3,$AC$45:$AD$80,2,FALSE)))=TRUE," ",((VLOOKUP(3,$AC$45:$AD$80,2,FALSE))))</f>
        <v>D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F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HP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Energy</v>
      </c>
      <c r="P4" s="55"/>
      <c r="Q4" s="56" t="str">
        <f>IF(ISERROR((VLOOKUP(6,$AC$45:$AD$80,2,FALSE)))=TRUE," ",((VLOOKUP(6,$AC$45:$AD$80,2,FALSE))))</f>
        <v>IBM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7.23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10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38.312586445366527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15.99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19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18.824265165728569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68.97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77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11.642743221690587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8.2899999999999991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20.627261761158032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52.9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63.5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20.037807183364855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121.62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145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19.223811873047183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5430.3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6.9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11.1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17279.7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13.5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13.8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51857.599999999999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5.3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16.2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32976.800000000003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6.7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6.5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5768.1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5.4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37.700000000000003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110527.5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5.4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8.8000000000000007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IVZ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KHC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Staples</v>
      </c>
      <c r="J9" s="77"/>
      <c r="K9" s="61" t="str">
        <f>IF(ISERROR((VLOOKUP(10,$AC$45:$AD$80,2,FALSE)))=TRUE," ",((VLOOKUP(10,$AC$45:$AD$80,2,FALSE))))</f>
        <v>KIM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Real Estate</v>
      </c>
      <c r="M9" s="77"/>
      <c r="N9" s="61" t="str">
        <f>IF(ISERROR((VLOOKUP(11,$AC$45:$AD$80,2,FALSE)))=TRUE," ",((VLOOKUP(11,$AC$45:$AD$80,2,FALSE))))</f>
        <v>KMI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35.04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36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2.7397260273972712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18.309999999999999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19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3.768432550518841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46.84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58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23.825789923142615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16.34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17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4.0391676866585069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17.47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21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20.206067544361762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26.7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31.086142322097388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10029.1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7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25.1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7531.6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6.8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7.7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57118.3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5.5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12.7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6885.5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6.9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23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38556.6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5.7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16.899999999999999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7345.8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9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9.6999999999999993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MAC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Real Estate</v>
      </c>
      <c r="G14" s="77"/>
      <c r="H14" s="61" t="str">
        <f>IF(ISERROR((VLOOKUP(15,$AC$45:$AD$80,2,FALSE)))=TRUE," ",((VLOOKUP(15,$AC$45:$AD$80,2,FALSE))))</f>
        <v>MO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Staples</v>
      </c>
      <c r="J14" s="77"/>
      <c r="K14" s="61" t="str">
        <f>IF(ISERROR((VLOOKUP(16,$AC$45:$AD$80,2,FALSE)))=TRUE," ",((VLOOKUP(16,$AC$45:$AD$80,2,FALSE))))</f>
        <v>OKE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24.48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28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14.379084967320255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45.62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52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13.985094256904862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47.2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59.5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26.05932203389829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61.17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72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17.704757233938206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70.75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94.5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33.568904593639573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29.68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30.5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2.7628032345013542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7526.8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6.3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6.1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6434.7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6.7</v>
      </c>
      <c r="G18" s="66" t="str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88690.9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7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11.1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25163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6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20.7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109982.6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6.6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13.4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21360.799999999999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5.7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12.2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-10</v>
      </c>
      <c r="I38" s="176"/>
      <c r="J38" s="176"/>
      <c r="K38" s="86"/>
      <c r="L38" s="86"/>
      <c r="M38" s="176">
        <v>10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13.508442776735459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0.38312586445366525</v>
      </c>
      <c r="AM39" s="94">
        <f t="shared" ca="1" si="6"/>
        <v>81.818181818181813</v>
      </c>
      <c r="AN39" s="94">
        <f t="shared" ca="1" si="6"/>
        <v>60.531458952447018</v>
      </c>
      <c r="AO39" s="94">
        <f t="shared" ca="1" si="6"/>
        <v>79.342622793667218</v>
      </c>
      <c r="AP39" s="94">
        <f t="shared" ca="1" si="6"/>
        <v>13.508442776735459</v>
      </c>
      <c r="AQ39" s="94">
        <f t="shared" ca="1" si="6"/>
        <v>1560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5.2849064810787301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2.7397260273972712E-2</v>
      </c>
      <c r="AM40" s="95">
        <f t="shared" ca="1" si="7"/>
        <v>-5</v>
      </c>
      <c r="AN40" s="95">
        <f t="shared" ca="1" si="7"/>
        <v>-144.37070946227246</v>
      </c>
      <c r="AO40" s="95">
        <f t="shared" ca="1" si="7"/>
        <v>-55.719720756373704</v>
      </c>
      <c r="AP40" s="95">
        <f t="shared" ca="1" si="7"/>
        <v>5.2849064810787301</v>
      </c>
      <c r="AQ40" s="95">
        <f t="shared" ca="1" si="7"/>
        <v>-30.9375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-60</v>
      </c>
      <c r="C41" s="176"/>
      <c r="D41" s="176"/>
      <c r="E41" s="176">
        <v>60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8.2235362956567286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0.35572860417969254</v>
      </c>
      <c r="AM41" s="95">
        <f t="shared" ca="1" si="8"/>
        <v>86.818181818181813</v>
      </c>
      <c r="AN41" s="95">
        <f t="shared" ca="1" si="8"/>
        <v>204.90216841471948</v>
      </c>
      <c r="AO41" s="95">
        <f t="shared" ca="1" si="8"/>
        <v>135.06234355004091</v>
      </c>
      <c r="AP41" s="95">
        <f t="shared" ca="1" si="8"/>
        <v>8.2235362956567286</v>
      </c>
      <c r="AQ41" s="95">
        <f t="shared" ca="1" si="8"/>
        <v>1590.9375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0.48373742915627815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0.23495817987590653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9.8813501161025708E-3</v>
      </c>
      <c r="AM43" s="116">
        <f t="shared" ca="1" si="10"/>
        <v>2.4116161616161613</v>
      </c>
      <c r="AN43" s="116">
        <f t="shared" ca="1" si="10"/>
        <v>5.6917269004088746</v>
      </c>
      <c r="AO43" s="116">
        <f t="shared" ca="1" si="10"/>
        <v>3.7517317652789139</v>
      </c>
      <c r="AP43" s="116">
        <f t="shared" ca="1" si="10"/>
        <v>0.22843156376824247</v>
      </c>
      <c r="AQ43" s="116">
        <f t="shared" ca="1" si="10"/>
        <v>44.192708333333336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43482.340193750002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COTY UN Equity</v>
      </c>
      <c r="AE45" s="127">
        <f ca="1">IF(ISERROR((HLOOKUP($AD$44,$AF$44:$BO$80,W45,FALSE)))=TRUE," ",((HLOOKUP($AD$44,$AF$44:$BO$80,W45,FALSE))))</f>
        <v>6.9156293222683258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0.38312586445366525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29.411764705882351</v>
      </c>
      <c r="AN45" s="128">
        <f ca="1">IF(ISERROR(((VLOOKUP(AD45,'X2'!$B:$AZ,42,FALSE))))=TRUE," ",(((VLOOKUP(AD45,'X2'!$B:$AZ,42,FALSE)))))</f>
        <v>27.96120629239649</v>
      </c>
      <c r="AO45" s="128">
        <f ca="1">IF(ISERROR(((VLOOKUP(AD45,'X2'!$B:$AZ,43,FALSE))))=TRUE," ",(((VLOOKUP(AD45,'X2'!$B:$AZ,43,FALSE)))))</f>
        <v>2.2690389510020226</v>
      </c>
      <c r="AP45" s="128">
        <f ca="1">IF(ISERROR(((VLOOKUP(AD45,'X2'!$B:$AZ,15,FALSE))))=TRUE," ",(((VLOOKUP(AD45,'X2'!$B:$AZ,15,FALSE)))))</f>
        <v>6.9156293222683258</v>
      </c>
      <c r="AQ45" s="128">
        <f ca="1">IF(ISERROR(((VLOOKUP(AD45,'X2'!$B:$AZ,14,FALSE))))=TRUE," ",(((VLOOKUP(AD45,'X2'!$B:$AZ,14,FALSE)))))</f>
        <v>-30.9375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CTL UN Equity</v>
      </c>
      <c r="AE46" s="127">
        <f t="shared" ref="AE46:AE80" ca="1" si="14">IF(ISERROR((HLOOKUP($AD$44,$AF$44:$BO$80,W46,FALSE)))=TRUE," ",((HLOOKUP($AD$44,$AF$44:$BO$80,W46,FALSE))))</f>
        <v>13.508442776735459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0.18824265165728571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23.529411764705884</v>
      </c>
      <c r="AN46" s="128">
        <f ca="1">IF(ISERROR(((VLOOKUP(AD46,'X2'!$B:$AZ,42,FALSE))))=TRUE," ",(((VLOOKUP(AD46,'X2'!$B:$AZ,42,FALSE)))))</f>
        <v>10.801462182053545</v>
      </c>
      <c r="AO46" s="128">
        <f ca="1">IF(ISERROR(((VLOOKUP(AD46,'X2'!$B:$AZ,43,FALSE))))=TRUE," ",(((VLOOKUP(AD46,'X2'!$B:$AZ,43,FALSE)))))</f>
        <v>43.52168292981046</v>
      </c>
      <c r="AP46" s="128">
        <f ca="1">IF(ISERROR(((VLOOKUP(AD46,'X2'!$B:$AZ,15,FALSE))))=TRUE," ",(((VLOOKUP(AD46,'X2'!$B:$AZ,15,FALSE)))))</f>
        <v>13.508442776735459</v>
      </c>
      <c r="AQ46" s="128">
        <f ca="1">IF(ISERROR(((VLOOKUP(AD46,'X2'!$B:$AZ,14,FALSE))))=TRUE," ",(((VLOOKUP(AD46,'X2'!$B:$AZ,14,FALSE)))))</f>
        <v>77.222222222222243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D UN Equity</v>
      </c>
      <c r="AE47" s="127">
        <f t="shared" ca="1" si="14"/>
        <v>5.2849064810787301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0.11642743221690588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37.5</v>
      </c>
      <c r="AN47" s="128">
        <f ca="1">IF(ISERROR(((VLOOKUP(AD47,'X2'!$B:$AZ,42,FALSE))))=TRUE," ",(((VLOOKUP(AD47,'X2'!$B:$AZ,42,FALSE)))))</f>
        <v>-5.1271730785152458</v>
      </c>
      <c r="AO47" s="128">
        <f ca="1">IF(ISERROR(((VLOOKUP(AD47,'X2'!$B:$AZ,43,FALSE))))=TRUE," ",(((VLOOKUP(AD47,'X2'!$B:$AZ,43,FALSE)))))</f>
        <v>-11.811908218535905</v>
      </c>
      <c r="AP47" s="128">
        <f ca="1">IF(ISERROR(((VLOOKUP(AD47,'X2'!$B:$AZ,15,FALSE))))=TRUE," ",(((VLOOKUP(AD47,'X2'!$B:$AZ,15,FALSE)))))</f>
        <v>5.2849064810787301</v>
      </c>
      <c r="AQ47" s="128">
        <f ca="1">IF(ISERROR(((VLOOKUP(AD47,'X2'!$B:$AZ,14,FALSE))))=TRUE," ",(((VLOOKUP(AD47,'X2'!$B:$AZ,14,FALSE)))))</f>
        <v>2.1978021978021998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70.03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14.236755676138802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22306.86977162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15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23.013473545842917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20.798930798930801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49.047146282412115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16.686029383705399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15.276968765285442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60.226804271159452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0.96530058546337294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10.757575757575749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 UN Equity</v>
      </c>
      <c r="AE48" s="127">
        <f t="shared" ca="1" si="14"/>
        <v>6.7189384800965026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0.20627261761158033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17.391304347826086</v>
      </c>
      <c r="AN48" s="128">
        <f ca="1">IF(ISERROR(((VLOOKUP(AD48,'X2'!$B:$AZ,42,FALSE))))=TRUE," ",(((VLOOKUP(AD48,'X2'!$B:$AZ,42,FALSE)))))</f>
        <v>58.152514702485483</v>
      </c>
      <c r="AO48" s="128">
        <f ca="1">IF(ISERROR(((VLOOKUP(AD48,'X2'!$B:$AZ,43,FALSE))))=TRUE," ",(((VLOOKUP(AD48,'X2'!$B:$AZ,43,FALSE)))))</f>
        <v>79.342622793667218</v>
      </c>
      <c r="AP48" s="128">
        <f ca="1">IF(ISERROR(((VLOOKUP(AD48,'X2'!$B:$AZ,15,FALSE))))=TRUE," ",(((VLOOKUP(AD48,'X2'!$B:$AZ,15,FALSE)))))</f>
        <v>6.7189384800965026</v>
      </c>
      <c r="AQ48" s="128">
        <f ca="1">IF(ISERROR(((VLOOKUP(AD48,'X2'!$B:$AZ,14,FALSE))))=TRUE," ",(((VLOOKUP(AD48,'X2'!$B:$AZ,14,FALSE)))))</f>
        <v>-16.923076923076923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32.840000000000003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42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27.892813641900105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15125.495244920001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20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5.5831349880992862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5.5174731182795709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-63.840732880760434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5.3196852294543975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5.6185848300192438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-48.917975364688679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1.2667478684531059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9.2631578947368514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HP UN Equity</v>
      </c>
      <c r="AE49" s="127">
        <f t="shared" ca="1" si="14"/>
        <v>5.3705103969754262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0.20037807183364853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35.714285714285715</v>
      </c>
      <c r="AN49" s="128">
        <f ca="1">IF(ISERROR(((VLOOKUP(AD49,'X2'!$B:$AZ,42,FALSE))))=TRUE," ",(((VLOOKUP(AD49,'X2'!$B:$AZ,42,FALSE)))))</f>
        <v>-144.37070946227246</v>
      </c>
      <c r="AO49" s="128">
        <f ca="1">IF(ISERROR(((VLOOKUP(AD49,'X2'!$B:$AZ,43,FALSE))))=TRUE," ",(((VLOOKUP(AD49,'X2'!$B:$AZ,43,FALSE)))))</f>
        <v>29.857247277211407</v>
      </c>
      <c r="AP49" s="128">
        <f ca="1">IF(ISERROR(((VLOOKUP(AD49,'X2'!$B:$AZ,15,FALSE))))=TRUE," ",(((VLOOKUP(AD49,'X2'!$B:$AZ,15,FALSE)))))</f>
        <v>5.3705103969754262</v>
      </c>
      <c r="AQ49" s="128">
        <f ca="1">IF(ISERROR(((VLOOKUP(AD49,'X2'!$B:$AZ,14,FALSE))))=TRUE," ",(((VLOOKUP(AD49,'X2'!$B:$AZ,14,FALSE)))))</f>
        <v>1560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162.44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198.5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22.198965771977353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11840.855714360001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24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19.778400097406546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16.670771756978652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28.095138992293901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11.032624424711905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9.7404438450220692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5.9402517906256058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0.15144053188869738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46.883116883116884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IBM UN Equity</v>
      </c>
      <c r="AE50" s="127">
        <f t="shared" ca="1" si="14"/>
        <v>5.3519158033218224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0.19223811873047181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18.181818181818183</v>
      </c>
      <c r="AN50" s="128">
        <f ca="1">IF(ISERROR(((VLOOKUP(AD50,'X2'!$B:$AZ,42,FALSE))))=TRUE," ",(((VLOOKUP(AD50,'X2'!$B:$AZ,42,FALSE)))))</f>
        <v>43.144653970270276</v>
      </c>
      <c r="AO50" s="128">
        <f ca="1">IF(ISERROR(((VLOOKUP(AD50,'X2'!$B:$AZ,43,FALSE))))=TRUE," ",(((VLOOKUP(AD50,'X2'!$B:$AZ,43,FALSE)))))</f>
        <v>32.043327547747488</v>
      </c>
      <c r="AP50" s="128">
        <f ca="1">IF(ISERROR(((VLOOKUP(AD50,'X2'!$B:$AZ,15,FALSE))))=TRUE," ",(((VLOOKUP(AD50,'X2'!$B:$AZ,15,FALSE)))))</f>
        <v>5.3519158033218224</v>
      </c>
      <c r="AQ50" s="128">
        <f ca="1">IF(ISERROR(((VLOOKUP(AD50,'X2'!$B:$AZ,14,FALSE))))=TRUE," ",(((VLOOKUP(AD50,'X2'!$B:$AZ,14,FALSE)))))</f>
        <v>-6.544401544401536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154.94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180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16.174002839808963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732835.67681999994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23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46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12.839976796221098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11.485544848035582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-16.84167555163183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7.9133289670004707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7.5920230534639987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-24.012634619530004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1.987866270814509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7.1914954216121689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IRM UN Equity</v>
      </c>
      <c r="AE51" s="127">
        <f t="shared" ca="1" si="14"/>
        <v>7.037671232876713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2.7397260273972712E-2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27.272727272727273</v>
      </c>
      <c r="AN51" s="128">
        <f ca="1">IF(ISERROR(((VLOOKUP(AD51,'X2'!$B:$AZ,42,FALSE))))=TRUE," ",(((VLOOKUP(AD51,'X2'!$B:$AZ,42,FALSE)))))</f>
        <v>-62.329861220868523</v>
      </c>
      <c r="AO51" s="128">
        <f ca="1">IF(ISERROR(((VLOOKUP(AD51,'X2'!$B:$AZ,43,FALSE))))=TRUE," ",(((VLOOKUP(AD51,'X2'!$B:$AZ,43,FALSE)))))</f>
        <v>-12.540438310413094</v>
      </c>
      <c r="AP51" s="128">
        <f ca="1">IF(ISERROR(((VLOOKUP(AD51,'X2'!$B:$AZ,15,FALSE))))=TRUE," ",(((VLOOKUP(AD51,'X2'!$B:$AZ,15,FALSE)))))</f>
        <v>7.037671232876713</v>
      </c>
      <c r="AQ51" s="128">
        <f ca="1">IF(ISERROR(((VLOOKUP(AD51,'X2'!$B:$AZ,14,FALSE))))=TRUE," ",(((VLOOKUP(AD51,'X2'!$B:$AZ,14,FALSE)))))</f>
        <v>19.793783558303218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85.55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94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9.8772647574517869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128685.70677485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7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19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9.7581840994638984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8.8994070529491314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-36.80095749012964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9.7140862956458545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9.2157133746983799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-6.7209479395052725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5.1747516072472246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30.4054054054054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IVZ UN Equity</v>
      </c>
      <c r="AE52" s="127">
        <f t="shared" ca="1" si="14"/>
        <v>6.8487165483342443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3.768432550518841E-2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35.294117647058826</v>
      </c>
      <c r="AN52" s="128">
        <f ca="1">IF(ISERROR(((VLOOKUP(AD52,'X2'!$B:$AZ,42,FALSE))))=TRUE," ",(((VLOOKUP(AD52,'X2'!$B:$AZ,42,FALSE)))))</f>
        <v>50.090479290889348</v>
      </c>
      <c r="AO52" s="128">
        <f ca="1">IF(ISERROR(((VLOOKUP(AD52,'X2'!$B:$AZ,43,FALSE))))=TRUE," ",(((VLOOKUP(AD52,'X2'!$B:$AZ,43,FALSE)))))</f>
        <v>10.163893330507555</v>
      </c>
      <c r="AP52" s="128">
        <f ca="1">IF(ISERROR(((VLOOKUP(AD52,'X2'!$B:$AZ,15,FALSE))))=TRUE," ",(((VLOOKUP(AD52,'X2'!$B:$AZ,15,FALSE)))))</f>
        <v>6.8487165483342443</v>
      </c>
      <c r="AQ52" s="128">
        <f ca="1">IF(ISERROR(((VLOOKUP(AD52,'X2'!$B:$AZ,14,FALSE))))=TRUE," ",(((VLOOKUP(AD52,'X2'!$B:$AZ,14,FALSE)))))</f>
        <v>-23.835616438356155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77.3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90.5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17.076326002587329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16382.459008899999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11.335973016571344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10.35360300026788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-26.582381182540406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7.8207905214281901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7.4505873500101689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-24.901230645900807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2.0802069857697285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-2.4516129032258087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KHC UW Equity</v>
      </c>
      <c r="AE53" s="127">
        <f t="shared" ca="1" si="14"/>
        <v>5.5315969257045259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0.23825789923142615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47.826086956521742</v>
      </c>
      <c r="AN53" s="128">
        <f ca="1">IF(ISERROR(((VLOOKUP(AD53,'X2'!$B:$AZ,42,FALSE))))=TRUE," ",(((VLOOKUP(AD53,'X2'!$B:$AZ,42,FALSE)))))</f>
        <v>18.055093646001353</v>
      </c>
      <c r="AO53" s="128">
        <f ca="1">IF(ISERROR(((VLOOKUP(AD53,'X2'!$B:$AZ,43,FALSE))))=TRUE," ",(((VLOOKUP(AD53,'X2'!$B:$AZ,43,FALSE)))))</f>
        <v>-12.903718437570323</v>
      </c>
      <c r="AP53" s="128">
        <f ca="1">IF(ISERROR(((VLOOKUP(AD53,'X2'!$B:$AZ,15,FALSE))))=TRUE," ",(((VLOOKUP(AD53,'X2'!$B:$AZ,15,FALSE)))))</f>
        <v>5.5315969257045259</v>
      </c>
      <c r="AQ53" s="128">
        <f ca="1">IF(ISERROR(((VLOOKUP(AD53,'X2'!$B:$AZ,14,FALSE))))=TRUE," ",(((VLOOKUP(AD53,'X2'!$B:$AZ,14,FALSE)))))</f>
        <v>5.4444444444444491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324.13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450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38.833184216209538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14598.661886509999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35.14285714285716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KIM UN Equity</v>
      </c>
      <c r="AE54" s="127">
        <f t="shared" ca="1" si="14"/>
        <v>6.9339045287637697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4.0391676866585069E-2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17.391304347826086</v>
      </c>
      <c r="AN54" s="128">
        <f ca="1">IF(ISERROR(((VLOOKUP(AD54,'X2'!$B:$AZ,42,FALSE))))=TRUE," ",(((VLOOKUP(AD54,'X2'!$B:$AZ,42,FALSE)))))</f>
        <v>-49.261330408764792</v>
      </c>
      <c r="AO54" s="128">
        <f ca="1">IF(ISERROR(((VLOOKUP(AD54,'X2'!$B:$AZ,43,FALSE))))=TRUE," ",(((VLOOKUP(AD54,'X2'!$B:$AZ,43,FALSE)))))</f>
        <v>-55.719720756373704</v>
      </c>
      <c r="AP54" s="128">
        <f ca="1">IF(ISERROR(((VLOOKUP(AD54,'X2'!$B:$AZ,15,FALSE))))=TRUE," ",(((VLOOKUP(AD54,'X2'!$B:$AZ,15,FALSE)))))</f>
        <v>6.9339045287637697</v>
      </c>
      <c r="AQ54" s="128">
        <f ca="1">IF(ISERROR(((VLOOKUP(AD54,'X2'!$B:$AZ,14,FALSE))))=TRUE," ",(((VLOOKUP(AD54,'X2'!$B:$AZ,14,FALSE)))))</f>
        <v>-24.02150235401588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69.819999999999993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14.580349470065901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122627.17229423999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25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21.811933770696655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19.356806210146935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41.265353834886895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16.527818543282727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14.294645949814145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58.707592193855177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1.7573761099971357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9.3243243243243334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KMI UN Equity</v>
      </c>
      <c r="AE55" s="127">
        <f t="shared" ca="1" si="14"/>
        <v>5.6897538637664571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0.20206067544361761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81.818181818181813</v>
      </c>
      <c r="AN55" s="128">
        <f ca="1">IF(ISERROR(((VLOOKUP(AD55,'X2'!$B:$AZ,42,FALSE))))=TRUE," ",(((VLOOKUP(AD55,'X2'!$B:$AZ,42,FALSE)))))</f>
        <v>-9.6363829042817262</v>
      </c>
      <c r="AO55" s="128">
        <f ca="1">IF(ISERROR(((VLOOKUP(AD55,'X2'!$B:$AZ,43,FALSE))))=TRUE," ",(((VLOOKUP(AD55,'X2'!$B:$AZ,43,FALSE)))))</f>
        <v>4.4854783456407477</v>
      </c>
      <c r="AP55" s="128">
        <f ca="1">IF(ISERROR(((VLOOKUP(AD55,'X2'!$B:$AZ,15,FALSE))))=TRUE," ",(((VLOOKUP(AD55,'X2'!$B:$AZ,15,FALSE)))))</f>
        <v>5.6897538637664571</v>
      </c>
      <c r="AQ55" s="128">
        <f ca="1">IF(ISERROR(((VLOOKUP(AD55,'X2'!$B:$AZ,14,FALSE))))=TRUE," ",(((VLOOKUP(AD55,'X2'!$B:$AZ,14,FALSE)))))</f>
        <v>13.18181818181818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147.88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170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14.958074114146601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94407.807277839995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19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20.462155804621556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18.756976154236426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32.52349426476944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12.600423477446999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11.719052889665072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20.994967695920952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1.9820124425209631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-0.50632911392405111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9.0074906367041212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0.31086142322097388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20.689655172413794</v>
      </c>
      <c r="AN56" s="128">
        <f ca="1">IF(ISERROR(((VLOOKUP(AD56,'X2'!$B:$AZ,42,FALSE))))=TRUE," ",(((VLOOKUP(AD56,'X2'!$B:$AZ,42,FALSE)))))</f>
        <v>36.912441986904518</v>
      </c>
      <c r="AO56" s="128">
        <f ca="1">IF(ISERROR(((VLOOKUP(AD56,'X2'!$B:$AZ,43,FALSE))))=TRUE," ",(((VLOOKUP(AD56,'X2'!$B:$AZ,43,FALSE)))))</f>
        <v>36.535114523426124</v>
      </c>
      <c r="AP56" s="128">
        <f ca="1">IF(ISERROR(((VLOOKUP(AD56,'X2'!$B:$AZ,15,FALSE))))=TRUE," ",(((VLOOKUP(AD56,'X2'!$B:$AZ,15,FALSE)))))</f>
        <v>9.0074906367041212</v>
      </c>
      <c r="AQ56" s="128">
        <f ca="1">IF(ISERROR(((VLOOKUP(AD56,'X2'!$B:$AZ,14,FALSE))))=TRUE," ",(((VLOOKUP(AD56,'X2'!$B:$AZ,14,FALSE)))))</f>
        <v>-1.8483412322274744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241.95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296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22.339326307088236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118103.90685765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24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34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31.082990750256936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25.095944404107456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101.30950940629594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24.254161533877223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19.967405238518719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132.89943362107667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4.2580645161290356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 UN Equity</v>
      </c>
      <c r="AE57" s="127">
        <f t="shared" ca="1" si="14"/>
        <v>6.2622549019607847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0.14379084967320255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-5</v>
      </c>
      <c r="AN57" s="128">
        <f ca="1">IF(ISERROR(((VLOOKUP(AD57,'X2'!$B:$AZ,42,FALSE))))=TRUE," ",(((VLOOKUP(AD57,'X2'!$B:$AZ,42,FALSE)))))</f>
        <v>60.531458952447018</v>
      </c>
      <c r="AO57" s="128">
        <f ca="1">IF(ISERROR(((VLOOKUP(AD57,'X2'!$B:$AZ,43,FALSE))))=TRUE," ",(((VLOOKUP(AD57,'X2'!$B:$AZ,43,FALSE)))))</f>
        <v>57.434492477603172</v>
      </c>
      <c r="AP57" s="128">
        <f ca="1">IF(ISERROR(((VLOOKUP(AD57,'X2'!$B:$AZ,15,FALSE))))=TRUE," ",(((VLOOKUP(AD57,'X2'!$B:$AZ,15,FALSE)))))</f>
        <v>6.2622549019607847</v>
      </c>
      <c r="AQ57" s="128">
        <f ca="1">IF(ISERROR(((VLOOKUP(AD57,'X2'!$B:$AZ,14,FALSE))))=TRUE," ",(((VLOOKUP(AD57,'X2'!$B:$AZ,14,FALSE)))))</f>
        <v>-10.425531914893602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87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100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14.942528735632177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32203.881111000002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15.835456862031307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14.612025529056098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2.5586011891000071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13.211896322241682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12.538214333200372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26.866606632127233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2.2735632183908048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-9.9295774647887178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MAC UN Equity</v>
      </c>
      <c r="AE58" s="127">
        <f t="shared" ca="1" si="14"/>
        <v>6.7097764138535743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0.13985094256904862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21.05263157894737</v>
      </c>
      <c r="AN58" s="128" t="str">
        <f ca="1">IF(ISERROR(((VLOOKUP(AD58,'X2'!$B:$AZ,42,FALSE))))=TRUE," ",(((VLOOKUP(AD58,'X2'!$B:$AZ,42,FALSE)))))</f>
        <v xml:space="preserve"> </v>
      </c>
      <c r="AO58" s="128">
        <f ca="1">IF(ISERROR(((VLOOKUP(AD58,'X2'!$B:$AZ,43,FALSE))))=TRUE," ",(((VLOOKUP(AD58,'X2'!$B:$AZ,43,FALSE)))))</f>
        <v>-23.274262263112178</v>
      </c>
      <c r="AP58" s="128">
        <f ca="1">IF(ISERROR(((VLOOKUP(AD58,'X2'!$B:$AZ,15,FALSE))))=TRUE," ",(((VLOOKUP(AD58,'X2'!$B:$AZ,15,FALSE)))))</f>
        <v>6.7097764138535743</v>
      </c>
      <c r="AQ58" s="128">
        <f ca="1">IF(ISERROR(((VLOOKUP(AD58,'X2'!$B:$AZ,14,FALSE))))=TRUE," ",(((VLOOKUP(AD58,'X2'!$B:$AZ,14,FALSE)))))</f>
        <v>-11.556696895324185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43.3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54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24.711316397228657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24275.901437499997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15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11.795151184963224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11.261378413524056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-23.608506095945437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8.3078705131613937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8.1017886688168836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-20.224068170324294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3.2632794457274832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13.78048780487806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MO UN Equity</v>
      </c>
      <c r="AE59" s="127">
        <f t="shared" ca="1" si="14"/>
        <v>6.953389830508474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0.26059322033898291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36.842105263157897</v>
      </c>
      <c r="AN59" s="128">
        <f ca="1">IF(ISERROR(((VLOOKUP(AD59,'X2'!$B:$AZ,42,FALSE))))=TRUE," ",(((VLOOKUP(AD59,'X2'!$B:$AZ,42,FALSE)))))</f>
        <v>28.342337237947714</v>
      </c>
      <c r="AO59" s="128">
        <f ca="1">IF(ISERROR(((VLOOKUP(AD59,'X2'!$B:$AZ,43,FALSE))))=TRUE," ",(((VLOOKUP(AD59,'X2'!$B:$AZ,43,FALSE)))))</f>
        <v>9.0686469068395947</v>
      </c>
      <c r="AP59" s="128">
        <f ca="1">IF(ISERROR(((VLOOKUP(AD59,'X2'!$B:$AZ,15,FALSE))))=TRUE," ",(((VLOOKUP(AD59,'X2'!$B:$AZ,15,FALSE)))))</f>
        <v>6.953389830508474</v>
      </c>
      <c r="AQ59" s="128">
        <f ca="1">IF(ISERROR(((VLOOKUP(AD59,'X2'!$B:$AZ,14,FALSE))))=TRUE," ",(((VLOOKUP(AD59,'X2'!$B:$AZ,14,FALSE)))))</f>
        <v>4.6153846153846194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132.76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157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18.25851159987948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58113.366567240002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25.101153337114766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22.145120934111759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62.568039363619235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17.466780178060528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15.576753491479627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67.723926674279156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2.1128351913226875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19.393939393939387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OKE UN Equity</v>
      </c>
      <c r="AE60" s="127">
        <f t="shared" ca="1" si="14"/>
        <v>5.9538989700833742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0.17704757233938206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63.636363636363633</v>
      </c>
      <c r="AN60" s="128">
        <f ca="1">IF(ISERROR(((VLOOKUP(AD60,'X2'!$B:$AZ,42,FALSE))))=TRUE," ",(((VLOOKUP(AD60,'X2'!$B:$AZ,42,FALSE)))))</f>
        <v>-34.021829488616319</v>
      </c>
      <c r="AO60" s="128">
        <f ca="1">IF(ISERROR(((VLOOKUP(AD60,'X2'!$B:$AZ,43,FALSE))))=TRUE," ",(((VLOOKUP(AD60,'X2'!$B:$AZ,43,FALSE)))))</f>
        <v>-24.877085793511313</v>
      </c>
      <c r="AP60" s="128">
        <f ca="1">IF(ISERROR(((VLOOKUP(AD60,'X2'!$B:$AZ,15,FALSE))))=TRUE," ",(((VLOOKUP(AD60,'X2'!$B:$AZ,15,FALSE)))))</f>
        <v>5.9538989700833742</v>
      </c>
      <c r="AQ60" s="128">
        <f ca="1">IF(ISERROR(((VLOOKUP(AD60,'X2'!$B:$AZ,14,FALSE))))=TRUE," ",(((VLOOKUP(AD60,'X2'!$B:$AZ,14,FALSE)))))</f>
        <v>363.15190640497656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168.74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210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24.45181936707359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9191.8621022800016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6.9810930453849664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6.1237524950099802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-54.786834144184304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12.979924401872774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12.144503968652668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24.63910728961438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1.3986013986013985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11.565495207667736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6.6374558303886921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0.3356890459363957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47.61904761904762</v>
      </c>
      <c r="AN61" s="128">
        <f ca="1">IF(ISERROR(((VLOOKUP(AD61,'X2'!$B:$AZ,42,FALSE))))=TRUE," ",(((VLOOKUP(AD61,'X2'!$B:$AZ,42,FALSE)))))</f>
        <v>13.167792651467847</v>
      </c>
      <c r="AO61" s="128">
        <f ca="1">IF(ISERROR(((VLOOKUP(AD61,'X2'!$B:$AZ,43,FALSE))))=TRUE," ",(((VLOOKUP(AD61,'X2'!$B:$AZ,43,FALSE)))))</f>
        <v>-2.1412785854884264</v>
      </c>
      <c r="AP61" s="128">
        <f ca="1">IF(ISERROR(((VLOOKUP(AD61,'X2'!$B:$AZ,15,FALSE))))=TRUE," ",(((VLOOKUP(AD61,'X2'!$B:$AZ,15,FALSE)))))</f>
        <v>6.6374558303886921</v>
      </c>
      <c r="AQ61" s="128">
        <f ca="1">IF(ISERROR(((VLOOKUP(AD61,'X2'!$B:$AZ,14,FALSE))))=TRUE," ",(((VLOOKUP(AD61,'X2'!$B:$AZ,14,FALSE)))))</f>
        <v>-10.984848484848486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135.30000000000001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164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21.212121212121193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29631.895510800005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25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32.045566702241196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568.88888888888891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5.683962264150944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2.7628032345013542E-2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25</v>
      </c>
      <c r="AN62" s="128">
        <f ca="1">IF(ISERROR(((VLOOKUP(AD62,'X2'!$B:$AZ,42,FALSE))))=TRUE," ",(((VLOOKUP(AD62,'X2'!$B:$AZ,42,FALSE)))))</f>
        <v>21.187775174445289</v>
      </c>
      <c r="AO62" s="128">
        <f ca="1">IF(ISERROR(((VLOOKUP(AD62,'X2'!$B:$AZ,43,FALSE))))=TRUE," ",(((VLOOKUP(AD62,'X2'!$B:$AZ,43,FALSE)))))</f>
        <v>7.0795843600586998</v>
      </c>
      <c r="AP62" s="128">
        <f ca="1">IF(ISERROR(((VLOOKUP(AD62,'X2'!$B:$AZ,15,FALSE))))=TRUE," ",(((VLOOKUP(AD62,'X2'!$B:$AZ,15,FALSE)))))</f>
        <v>5.683962264150944</v>
      </c>
      <c r="AQ62" s="128">
        <f ca="1">IF(ISERROR(((VLOOKUP(AD62,'X2'!$B:$AZ,14,FALSE))))=TRUE," ",(((VLOOKUP(AD62,'X2'!$B:$AZ,14,FALSE)))))</f>
        <v>-11.090909090909101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66.67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67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0.49497525123742836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16270.145466600001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20.363469761759315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18.956497014500997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31.88435245780925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10.383485879200165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9.8718818595170887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-0.29307024691940242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2.9203539823008851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-18.974358974358978</v>
      </c>
      <c r="V63" s="46"/>
      <c r="W63" s="46">
        <f t="shared" si="15"/>
        <v>20</v>
      </c>
      <c r="X63" s="46"/>
      <c r="Y63" s="149">
        <f ca="1">IF($Z$41="A",0,IF($Z$41="B",$AE$40,Y62+$AE$43))</f>
        <v>5.2849064810787301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75.72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78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3.0110935023771823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37338.200380440001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12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18.378640776699029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17.295568752855186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19.029574343043066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10.88760302977227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10.331139967942301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4.5476907368368291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3.5486001056524041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-17.647058823529402</v>
      </c>
      <c r="V64" s="46"/>
      <c r="W64" s="46">
        <f t="shared" si="15"/>
        <v>21</v>
      </c>
      <c r="X64" s="46"/>
      <c r="Y64" s="150">
        <f ca="1">IF($Z$41="A",0,IF($Z$41="B",Y63+$Z$42,Y63+$AE$43))</f>
        <v>5.7686439102350082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15.51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3.1592520954223158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10272.233899289999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11.84873949579832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10.96113074204947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-23.261440504644959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7.9806920755268154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7.5594878300216184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-23.36578357086244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3.5976789168278533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-23.720930232558135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6.2523813393912864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206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6.7361187685475645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46.81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46.5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-0.66225165562914245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35635.486139450004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11.124049429657795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10.696983546617915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-27.954907837261889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2.3905148472548601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17.875000000000004</v>
      </c>
      <c r="V67" s="46"/>
      <c r="W67" s="46">
        <f t="shared" si="15"/>
        <v>24</v>
      </c>
      <c r="X67" s="46"/>
      <c r="Y67" s="150">
        <f t="shared" ca="1" si="18"/>
        <v>7.2198561977038427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152.88999999999999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204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33.429262868729161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51567.649201279994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17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23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9.3442121989976759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8.5499384856280045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-39.482053426503086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10.076609030957052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9.4515585293274142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-3.2398406000158864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1.9582706521028195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-14.650205761316885</v>
      </c>
      <c r="V68" s="46"/>
      <c r="W68" s="46">
        <f t="shared" si="15"/>
        <v>25</v>
      </c>
      <c r="X68" s="46"/>
      <c r="Y68" s="150">
        <f t="shared" ca="1" si="18"/>
        <v>7.7035936268601208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43.13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52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20.565731509390204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38154.888511099998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9.1824568873749204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8.0782918149466187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-40.529664407321278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9.1758368858851043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8.4226782390837496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-11.889462320225574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3.1857175979596568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-26.666666666666661</v>
      </c>
      <c r="V69" s="46"/>
      <c r="W69" s="46">
        <f t="shared" si="15"/>
        <v>26</v>
      </c>
      <c r="X69" s="46"/>
      <c r="Y69" s="150">
        <f t="shared" ca="1" si="18"/>
        <v>8.187331056016399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46.24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47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1.6435986159169413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7196.989935040001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5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19.060529851221244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19.751363636363635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83.027832179091305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3.4234429065743939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-85.818720706794963</v>
      </c>
      <c r="V70" s="46"/>
      <c r="W70" s="46">
        <f t="shared" si="15"/>
        <v>27</v>
      </c>
      <c r="X70" s="46"/>
      <c r="Y70" s="150">
        <f t="shared" ca="1" si="18"/>
        <v>8.6710684851726771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94.41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37.697277830738287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5858.5120033499998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11.026629292221443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9.3336628769154721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-28.585850986561123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2.6162482787840275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-69.130434782608702</v>
      </c>
      <c r="V71" s="46"/>
      <c r="W71" s="46">
        <f t="shared" si="15"/>
        <v>28</v>
      </c>
      <c r="X71" s="46"/>
      <c r="Y71" s="150">
        <f t="shared" ca="1" si="18"/>
        <v>9.1548059143289553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73.72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81.5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10.553445469343469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13538.825439999999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18.878361075544174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17.013616432033231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22.266021215519505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12.854347399411187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11.449807692307692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23.433260090638441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2.3033098209441127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-37.195121951219505</v>
      </c>
      <c r="V72" s="46"/>
      <c r="W72" s="46">
        <f t="shared" si="15"/>
        <v>29</v>
      </c>
      <c r="X72" s="46"/>
      <c r="Y72" s="150">
        <f t="shared" ca="1" si="18"/>
        <v>9.6385433434852334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63.82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80.5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26.136007521153239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10394.109779320001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1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15.738594327990137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13.989478298991669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1.9312693675146653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8.2609867622923048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7.4089517096580675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-20.674267160225103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44.927536231884069</v>
      </c>
      <c r="V73" s="46"/>
      <c r="W73" s="46">
        <f t="shared" si="15"/>
        <v>30</v>
      </c>
      <c r="X73" s="46"/>
      <c r="Y73" s="150">
        <f t="shared" ca="1" si="18"/>
        <v>10.122280772641512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73.930000000000007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115.25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55.89070742594344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7851.8010780500008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17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11.991889699918898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10.862474287393477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-22.334325813704659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8.0814050507661719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7.3477262559327743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-22.398692011800414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1.9045042607872307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9.5522388059701413</v>
      </c>
      <c r="V74" s="46"/>
      <c r="W74" s="46">
        <f t="shared" si="15"/>
        <v>31</v>
      </c>
      <c r="X74" s="46"/>
      <c r="Y74" s="150">
        <f t="shared" ca="1" si="18"/>
        <v>10.60601820179779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206.79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300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45.074713477440895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16539.970146989999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35.506524725274723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28.165350040860798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129.95860117188008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24.708566623693148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19.620230366492148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137.26283690363678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-2.7731092436974722</v>
      </c>
      <c r="V75" s="46"/>
      <c r="W75" s="46">
        <f t="shared" si="15"/>
        <v>32</v>
      </c>
      <c r="X75" s="46"/>
      <c r="Y75" s="150">
        <f t="shared" ca="1" si="18"/>
        <v>11.089755630954068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64.900000000000006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27.889060092449913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7999.5091000000011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16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9.8887703793996664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8.8697553642203086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-35.955213264283373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5.5219569772091166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5.2815168214131427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-46.975670518412329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2.027734976887519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-14.939759036144579</v>
      </c>
      <c r="V76" s="46"/>
      <c r="W76" s="46">
        <f t="shared" si="15"/>
        <v>33</v>
      </c>
      <c r="X76" s="46"/>
      <c r="Y76" s="150">
        <f t="shared" ca="1" si="18"/>
        <v>11.573493060110346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84.54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100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18.28720132481665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29119.149505800004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9.3517699115044248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8.6547911547911553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-39.433105775062728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2.3278921220723916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-45.263157894736835</v>
      </c>
      <c r="V77" s="46"/>
      <c r="W77" s="46">
        <f t="shared" si="15"/>
        <v>34</v>
      </c>
      <c r="X77" s="46"/>
      <c r="Y77" s="150">
        <f t="shared" ca="1" si="18"/>
        <v>12.057230489266624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81.010000000000005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93.5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15.417849648191574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7700.4673606300003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16.342545894694371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15.094093534563072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5.8427717893782427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13.027143857650586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12.102008144885556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25.092529869949189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1.2677447228737191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9.8198198198198181</v>
      </c>
      <c r="V78" s="46"/>
      <c r="W78" s="46">
        <f t="shared" si="15"/>
        <v>35</v>
      </c>
      <c r="X78" s="46"/>
      <c r="Y78" s="150">
        <f t="shared" ca="1" si="18"/>
        <v>12.540967918422902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111.7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47.717099373321403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24919.893794399999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12.733698130414957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10.841502475007278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-17.529991108062415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9.6810039222082622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8.2431973959544287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-7.0386198584332593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24.391891891891891</v>
      </c>
      <c r="V79" s="46"/>
      <c r="W79" s="46">
        <f t="shared" si="15"/>
        <v>36</v>
      </c>
      <c r="X79" s="46"/>
      <c r="Y79" s="150">
        <f t="shared" ca="1" si="18"/>
        <v>13.024705347579181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33.64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46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36.741973840665864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32247.50896852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18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28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9.8018648018648022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7.765466297322253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-36.518058690541778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7.7043459057696912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6.8899525277435263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-26.01938453455238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2.5356718192627823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-24.339622641509433</v>
      </c>
      <c r="V80" s="46"/>
      <c r="W80" s="46">
        <f t="shared" si="15"/>
        <v>37</v>
      </c>
      <c r="X80" s="46"/>
      <c r="Y80" s="149">
        <f ca="1">IF($Z$41="A",0,IF($Z$41="B",((Y79+$Z$42)+0.00001),Y79+$AE$43))</f>
        <v>13.508452776735458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19.73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24.5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24.176381145463765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19718.304371679998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35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32.029220779220779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20.488058151609554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107.43778401303219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19.605869592756004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16.52756953642384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88.264431133753533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2.5000000000000022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70.28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85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20.944792259533294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16313.110512159999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14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15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19.505967249514292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18.164900491082967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26.330723096925258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12.670527710153229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11.902242475197578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21.668140259273262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0.82242458736482638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20.285714285714292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107.15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123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14.79234717685487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5643.89962775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6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7.3693259972489686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7.0786813767589356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-52.272436938875011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9.0390243902439025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8.3983606557377044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-13.203197808571199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1.4913672421838544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-24.487179487179478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198.89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3.0720498768163296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126736.53543916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11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26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13.605828430701873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12.944354051415553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-11.881624633299259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10.084041145228056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9.8804889708650165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-3.1684740758873731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2.8231685856503597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13.183391003460198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118.26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145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22.611195670556405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16480.2837249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7.6331246369328083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6.9153850652008657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-50.563940637361206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6.05028518865885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5.908468364568316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-41.90242397303858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3.2470826991374935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209.57627118644066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163.78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170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3.7977775064110375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72143.101874579996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11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20.905693583393621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19.515528494986754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100.74592923888281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2.2585175235071437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51.630768262559187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1683.78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2112.5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25.461758662057999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823315.59645384003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48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51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33.765416006577496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19.89335699269553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15.390199442111639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91.025015230861598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112.78207490253689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221.24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35.599349123124213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16687.535852000001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20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24.936880072137061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21.458777885548013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61.504120815789065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15.673024973985433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13.047684265968099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50.499477562714048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20.760233918128655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157.13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14.554827213135614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13129.78562834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27.830322352107686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25.274248029596265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80.243548130115499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19.471239226388342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18.167187003256803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86.971649438066748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261.92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312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19.120342089187538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67743.537522400002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22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14.869989780856137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13.047073474470736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-3.6942625079911529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9.0037083244321021</v>
      </c>
      <c r="P90" s="141" t="str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NA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-13.542318652382047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1.1121716554673182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70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150.99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163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7.9541691502748479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36365.052772859999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0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16.458469587965993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14.852449340940391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6.5935535274863621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14.025784390324993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13.054921831796397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34.681928131606576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1.1331876283197562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-8.8888888888888786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45.72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58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26.859142607174103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7770.1572968399996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1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16.276254894980418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15.019710906701707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5.4134370211221361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10.602348617920914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10.038478988725657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1.8085488017383966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1.9685039370078741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31.21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12.143543735982053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11845.55706682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 t="str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NA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32.175257731958766</v>
      </c>
      <c r="N93" s="142" t="str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4.5960175841764519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4.1819155955182747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-55.866959541268834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3.2008971483498878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25.151515151515159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46.79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73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56.01624278692028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23595.303404580001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30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24.106130860381246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16.615767045454547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56.123759652928705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5.1849328418061988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4.5141199582032696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-50.211928763923595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2.436418038042317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285.55555555555554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154.62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22.881904022765486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33946.687253700002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18.904511553979702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16.790096644586818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22.435385226431272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10.089262242510527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9.1627835840591203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-3.1183387373282745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2.9640408744017592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7.8612716763005857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81.349999999999994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99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21.696373693915195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24512.962676299998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14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20.342585646411599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18.166592228673515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31.749096135507049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13.006395912673488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11.958967128984362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24.893298714206381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1.1321450522433929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13.604651162790695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70.349999999999994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91.5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30.063965884861421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18535.275671849999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23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29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12.901155327342746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11.418600876481088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-16.445451771711461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8.760394131446736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8.1254184043045452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-15.878731628732922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1.3901918976545844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-6.0156249999999964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121.9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14.848236259228864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13107.4926619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19.773255760072082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18.277463354273749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89.871748851559019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3.2034454470877769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25.985174767806395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20.100000000000001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23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14.427860696517403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9713.1716370000013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12.705436156763591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10.76017130620985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-17.713030253050842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6.8584312298209573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6.2824451518540831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-34.142240014220768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1.2338308457711442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-3.5483870967741971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47.13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65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37.916401442817737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35962.580339339998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24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31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17.77819690682761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15.508390918065153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15.140789578377699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12.426982474668179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11.010716289508135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19.329508708297837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0.77657542966263526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37.340425531914896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182.16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7.0487483530961903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25178.622804719998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38.068965517241381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36.272401433691755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146.5542918136895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21.637127385994919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20.524972460195318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107.76948757212863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3.3673693456302156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4.9464199332606391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251.7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295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17.203019467620194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102510.08578169999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29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10.99847061393926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9.6039377289377281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-28.768221137363593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9.1406182162888054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8.3648118202479456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-12.227647921505136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3.9102105681366708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2.4609375000000067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93.33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108.5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16.25415193399764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8092.6674458400003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14.13448432530668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12.791940789473683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-8.4577758909847649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9.5282157262402638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8.9248129530740581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-8.5057612500344604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2.2147219543555128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12.48120300751879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91.79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101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10.033772742128754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16577.16330126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15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25.611049107142858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23.645028335909327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65.870387845380193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13.337532953402615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12.441373675554756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28.073026412855228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2.141845516940843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0.28985507246378445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99.41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114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14.676591892163771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84922.165836229993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2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12.230561023622046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11.125909345271404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-20.788566994353118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1.6175435066894681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13.797468354430379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832.96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940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12.850557049558198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20994.860919999999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24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14.021007271747912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13.179955379040809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-9.1927119260765249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10.217735330367557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10.053886645962734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-1.8846820159586164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18.087367178276267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352.06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426.6300048828125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21.18105007180948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199929.72301013998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21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28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19.123302552960347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16.385553383598623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23.852388790251531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12.587338465302226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11.537645437273166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20.869319488573691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2.2183718684315172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50.522875816993462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28.45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32.5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14.235500878734619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275091.19722649996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23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9.9649737302977233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8.9747634069400632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-35.461680987815512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2.4147627416520212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9.3548387096774288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68.260000000000005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76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11.338997949018449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36323.94452348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1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20.849114233353696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18.369214208826694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35.029636999700898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12.852154248350548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11.461741125942799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23.412200461792665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1.1968942279519483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14.218749999999995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47.54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52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9.3815734118636982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36635.262819919997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12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1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27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10.918695452457509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10.254529767040552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-29.284886304809433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3.6159023979806482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24.404761904761902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56.33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70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24.267708148411149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15158.491381769998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10.816052227342549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10.236234781028529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-29.949656868806784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5.7117828990687611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5.5927665541272402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-45.152876123893314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3.1954553523877154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5.8677685950413183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231.27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12.422709387296237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62316.204280980004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19.023607797976474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16.909409958324193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23.206714042366539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14.785243587993429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13.181819293885781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41.974598989275293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1.4731698880096855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4.3951612903225801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30.99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28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-9.6482736366569792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15874.921812029999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12.072458122321775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11.7787913340935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-21.812523078637135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5.9366417629669437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6.0874790564373891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-42.993679568142753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3.2333010648596323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-24.954842342725893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45.36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12.433862433862441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21714.330026030002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26.808510638297872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24.854794520547944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73.625767477494094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20.539645828888418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19.420883598950979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97.230973070084687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1.4506172839506173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2.0454545454545343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35.03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39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11.333143020268333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4154.6011569599996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3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3.997489444254251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3.578506486873021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-74.1101927628049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5.1384527547816167E-2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-79.39613526570048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23.15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34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46.868250539956804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23958.830742949998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18.071818891491024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11.781170483460558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17.04243727239847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7.7159784037120041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6.1782400593293252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-25.907684025813758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3.0410367170626347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74.000000000000014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332.03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398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19.868686564467076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66898.266017849994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31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11.887082915652297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11.49807805519964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-23.0131087047296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8.7448694123392468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8.5310040971891379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-16.027807006259799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27.585551330798491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50.43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52.5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4.104699583581195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48434.283179999999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5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22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11.782710280373831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10.967812092214006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-23.689079822572456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2.40134840372794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-12.816041848299914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1680.57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2220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32.098038165622377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77860.112344020003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24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38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16.588719548308127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14.631464391433049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7.4371195738600626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11.122128486824717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9.9396068011310348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6.7997102940145604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15.450771055753265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413.04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460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11.369358899864412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65540.74648632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13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16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15.55413293165129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14.175303727091769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0.73660204931054185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11.507892860310422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10.732355259620753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10.503994359679702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3.2314061592097616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-10.910447761194028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48.44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51.5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6.3170933113129601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16430.488720519999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14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18.121960344182565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16.034425686858654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17.367179229289142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11.460534745805667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11.020905147202186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10.0492403155082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0.87530966143682909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-7.4999999999999885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49.13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60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22.124974557296962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80202.986633210006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11.901647286821706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10.720052367444906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-22.9187823112856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9.3673655357758694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9.9460842171717179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-10.050317560697874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3.3543659678404234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23.382352941176457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99.37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110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10.697393579551173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11601.49847681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21.379087779690192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19.415787416959748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38.462019535491244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13.32394602634934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12.955059917355371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27.94255859144905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1.9080205293348094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-7.7215189873417787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198.41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238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19.953631369386613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487266.16675146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18.431026474686483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18.234537266795332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19.368851192124058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0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36.619999999999997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42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14.691425450573469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50674.784600219995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23.221306277742549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20.344444444444441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50.393178446223089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17.719125084474207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15.953049835423259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70.147056647204437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4.9999999999999876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39.630000000000003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45.5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14.812011102699962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8253.8477350800003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8.6152173913043466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7.8818615751789975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-44.20340048977652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5.5446038035689176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5.2830570788124458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-46.758205444423048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1.7739086550592986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1.0280373831775607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119.83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135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12.659601101560547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18506.605114999998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13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24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34.503311258278146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18.638552639416648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17.369709097944206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78.975816054228758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3.2053742802303264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1.0639494045296258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62.19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76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22.206142466634503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151876.48840047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24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30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8.2875799573560762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7.2822014051522235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-46.325349809943496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14.920368927655208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14.130949831865804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43.272133642498687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3.135552339604438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10.178571428571431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21.17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32.5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53.519130845536125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10281.04084362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13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10.326829268292684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9.6446469248291589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-33.118117544548241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11.830941785537258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9.7914403573544817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13.606056313548454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3.9726027397260268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-19.180327868852459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48.42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13.589425857083848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14426.31900492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17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9.6396575751542919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9.0997932719413654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-37.568596506983354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7.8142239997836516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7.5547008072901667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-24.964285357964854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4.0417182982238744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-27.350993377483444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131.66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160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21.52514051344372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77693.449570259996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10.311716791979949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9.5710962489095657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-33.215993750119168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6.4441970668401574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6.2205993747070023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-38.119903880686614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2.6682363663982986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38.24074074074074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132.96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160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20.336943441636567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61268.682261120004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12.027137042062416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11.389412369367827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-22.106045812857932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2.2924187725631771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-8.9912280701754241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92.97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115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23.69581585457674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10431.412037550001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18.398970908371265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16.89442122478648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19.161242780806553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13.414642441183322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12.883458612975391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28.813466605184846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1.4090566849521351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56.4367816091954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42.98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53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23.313168915774796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14651.035379959998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12.697193500738551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11.843483053182695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-17.766413952641969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9.403366181187776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9.0008937257088455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-9.7046230738068182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14.141414141414154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47.81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65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35.954821167119832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17888.686906300001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19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32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8.2673352931004676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7.1124665278191017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-46.456464716553889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7.8879054654131746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7.2481621650053913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-24.256762585449387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1.7004810709056684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33.913043478260882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107.33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119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10.87300847852417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44525.897939859999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10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18.6741636913356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17.680818082347656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79.317769488116397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4.2616230317711725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122.23002563420839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52.73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67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27.062393324483214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36456.791133866529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10.989995831596497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9.9810713609691444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-28.823108206933391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7.8672613893119987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7.1962341139005108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-24.454996345246805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3.882040584107719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-16.53846153846154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45.37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12.409080890456249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12800.782539999998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23.350488934637156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21.320488721804509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51.22983208396996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16.573506578947367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15.004008338296606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59.146309385323192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87.3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14.547537227949592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61130.843573399994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8.4047366900933849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6.9884726224783851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-45.566582271115294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8.0735616045845262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6.9389825678551942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-22.474008331055195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15.900000000000002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53.64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66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23.042505592841156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17673.751553760001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12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19.89614243323442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17.638934560999672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28.85769919933141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10.146851399720015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9.2974930368104598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-2.5653415917427314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9.1379310344827669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42.59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54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26.790326367691939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9829.408323990001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16.368178324365875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13.346913193356315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6.0087806488062778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8.5326654985866863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7.9202171990920105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-18.065485004574288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2.8293026532049774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2660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33.950000000000003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40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17.820324005890996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15885.614233300003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8.8136033229491186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8.1787521079258028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-42.918550685798451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3.9322533136966125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33.09859154929579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67.37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63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-6.4865667210924798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16588.697942179999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6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22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27.253236245954696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25.119313944817304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76.506040312793004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18.453388617818078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17.493591143403542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77.197787335442783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1.3893424372866261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11.268518465412106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85.02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11.73841449070807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11690.623492859999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17.072289156626503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16.126707132018208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10.568966229045973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11.966284427162279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11.464066885970835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14.90567759854815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2.3476828981416138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41.124920609948674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293.81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365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24.229944521969983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74841.474581885006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23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38.618559411146158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22.829059829059826</v>
      </c>
      <c r="N145" s="142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>150.1137458586241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8.7349753943893855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8.1378569685974913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-16.122813843479911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87.838342355796158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196.73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249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26.569409851064908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74910.409708449995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19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24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11.949826884528942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10.663450593528102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-22.606746341009597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6.0995507288268573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6.4840927447675236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-41.429353964572655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2.0332435317440146E-2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25.876288659793829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77.94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79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1.3600205286117495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12683.7767277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23.272618692146906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23.113879003558718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50.725504156229249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2.9869130100076982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-8.2795698924731251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62.13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64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3.0098181232898646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53886.586567470004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20.444225074037512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19.283054003724395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32.407365588279703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13.724896179772401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13.225985586459204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31.792663387365572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2.7764365041042973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-2.1333333333333355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151.9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151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-0.59249506254115403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19390.3535343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24.069085723340201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22.617629541393686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55.883836203362968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16.332390562095501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15.589966156595313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56.831004290841427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2.554312047399605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12.780301730418863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78.13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88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12.63279150134391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12500.8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9.5618651327866839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8.9557542411737732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-38.072420560928713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3.3290669397158585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25.064935064935057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35.9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22.562674094707535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163327.22120846948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34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12.946267580238008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11.346396965865992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-16.153281511406547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6.8860581541672543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6.454573925948961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-33.876953785960197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2.3370473537604455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27.142857142857146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182.29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203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11.361018157880309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65216.219330929998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18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24.886006825938566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22.826195842724768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61.174639386012551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19.409623481155268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18.024755117106235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86.379987172319943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3.203686433704537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54.821428571428555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514.82000000000005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480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-6.7635290004273374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14305.457786000001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13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7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34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33.827452526447203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20.702464318250833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17.492264585928591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98.794429877386804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-0.81253420257440012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141.37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9.6413666265827267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22698.551405110004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9.2001822204867896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9.6366734832992513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-40.414865990995011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6.3325823551587597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6.679171513760684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-39.191678845905201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3.2199193605432557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25.841584158415852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50.54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52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2.8888009497427758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14319.569764639999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19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20.216000000000001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18.837122623928437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30.929262079584131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10.877125169836516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10.522485899310633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4.4470775846901622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3.0253264740799368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-29.019607843137258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126.46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154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21.77763719753283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26074.028639999997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17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15.474791972589328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13.744158243669165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0.22274900109777729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8.1877233175818809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6.7015281408375573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-21.377775906728413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36.288659793814446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29.52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31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5.0135501355013545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14795.095737599999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7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17.426210153482881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16.282404853833427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12.861141483936978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8.307515923472593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8.0962106159881451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-20.227473100961625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3.9769647696476964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4.3260111362663043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83.62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100.5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20.186558239655582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39607.156613619998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25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7.3389503247323153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6.8255652599787782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-52.469165489912626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1.9744080363549388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47.407407407407391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25.03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11.865761086695969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10792.43219616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31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13.399357601713062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13.828729281767956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-13.218836410132717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7.3518593407692379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7.2510718911457932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-29.404120025531078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1.1266480223731523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334.61538461538464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272.14999999999998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296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8.7635495131361374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13398.50540115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10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2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23.564810806130399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20.849613115758828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52.617891268879234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16.504624774247123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15.399242272179848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58.484875128811112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2.2046665441851923E-2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-11.57706093189964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65.66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14.2247943953701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75590.542366080001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12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20.384973610679911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16.690391459074732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32.023622494960222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6.2696736936557347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5.4118675145467572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-39.795756278697503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1.8824246116356991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118.22222222222223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210.18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240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14.187838995147018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92582.288666039996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29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27.235972528184526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25.093123209169057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76.394231555947016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14.509176186559158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13.533869578090304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39.323674885159043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1.1190408221524406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18.526134907108759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7.23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38.312586445366527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5430.2729585400002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6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11.123076923076923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9.5382585751978901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-27.96120629239649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10.177708375195241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9.2425311121693259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-2.2690389510020226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6.9156293222683258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-30.9375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35.28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-0.79365079365080193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10620.303966720001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14.382388911536895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13.590138674884438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-6.8522176924654454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11.171012016786577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11.034460533478498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7.2691120676282805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4.0221088435374153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-28.000000000000004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49.32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11.516626115166261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11541.643473599999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23.133208255159474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20.584307178631054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49.822610129668263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15.26843653553818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13.867511933174224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46.614436307736561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8.9361702127659655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148.54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17.813383600377009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113633.09999999999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41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44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35.511355396125033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29.363708222599609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240.99610276456201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58.571428571428598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43.96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52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18.289353958143771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197642.47765079999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22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14.436781609195403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13.268940537277391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-6.499942476451082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9.933890546705463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9.426153348104048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-4.6102880633522858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3.1505914467697909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14.761904761904757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65.38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75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14.71397981033955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55208.203202179997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15.394396044266541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13.781618887015176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-0.29793657317536137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10.301839273959676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9.7655165442075127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-1.0770778940620951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1.3842153563780975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17.948717948717949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178.27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12.189375666124413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18637.040161650002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24.211598533206573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21.50681626251659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56.806822799756503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14.210206550802139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12.98453897902168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36.452833164225808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1.1263813316878892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25.401459854014586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15.99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19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18.824265165728569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17279.741727300003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7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3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17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13.772609819121447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12.822774659182036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-10.801462182053545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5.8816554599725182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5.8367107353185261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-43.52168292981046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13.508442776735459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77.222222222222243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65.790000000000006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21.599027207782328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38094.252712110007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21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13.956300381841324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12.754943776657619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-9.6117871806736037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8.8495427791853452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8.1552727978951403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-15.022685974983707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1.1339109287125702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-1.456310679611641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107.05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112.5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5.0910789350770758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14426.24929835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17.773534783330568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15.99193307439498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15.110595257582716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14.437124144672532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13.802970093457944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38.631798576707887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-4.0361445783132499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63.92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90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40.80100125156445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82654.619616000011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21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26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8.6250168668195926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7.7875243664717351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-44.139934022721818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6.383911301954952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5.5244428485936563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-38.69879507334096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3.1445556946182731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8.8541666666666625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111.4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135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21.184919210053856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212860.26470660002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18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26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15.312714776632303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13.142991977347805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-0.82694666899431057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6.072211819957281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5.3645158878087438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-41.691874537903914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4.1768402154398565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185.54975395699941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123.63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160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29.418425948394411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24756.931607849998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32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36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24.495740043590253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14.343891402714933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58.647070043559133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8.0322644699242112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5.6535884061637391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-22.870562104275795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0.20221629054436627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84.090909090909093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68.97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77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11.642743221690587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51857.554935779997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16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16.232054601082609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15.495394293417208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5.1271730785152458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11.644099091093734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10.918791451714217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11.811908218535905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5.2849064810787301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2.1978021978021998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47.5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63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32.631578947368411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32566.888297499998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18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21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7.2067971476255499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6.7567567567567561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-53.325057751490654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5.3937063930195546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5.287460447586005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-48.207190658888045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3.0378947368421056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12.97297297297297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157.41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12.127564957753645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50352.41217204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23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13.720038350910833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12.243136034844831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-11.141942175091534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9.89906519567168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9.3707200984269274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-4.9446968418249799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1.8480401499269425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34.274809160305345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64.36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80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24.300807955251713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21622.686354279998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18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7.4482120124985531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6.7840202382207231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-51.7615303418713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2.6056556867619642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32.284046775022759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112.21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119.5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6.4967471704839186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29498.250781509996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19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1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29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18.419238345370974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16.853409432261937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19.29250517547494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12.399680497870886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11.484228000038588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19.067342773435737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1.0266464664468409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26.621621621621632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84.27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100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18.666192001898672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11466.796288349999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10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20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12.649354548183728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12.227219965177015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-18.07624372889164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9.5477046876995786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9.2472945881866817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-8.3186194236968376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2.4623234840393975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1.9285714285714382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37.85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18.89035667107002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14139.30061755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15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8.9100753295668547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8.2967996492766325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-42.293748121601929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6.8262302824017445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6.2875285588321743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-34.451448081690828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1.569352708058124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-2.2309686548464183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104.49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9.1013494114269289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73226.59199999999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17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21.714463840398999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19.986610558530987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40.634088201288733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16.306865882099856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15.156986846186124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56.585904764063663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0.62398315628289791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6.8907563025210141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110.91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17.212153998737723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165331.1845989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24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15.601350400900268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14.975695382122602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1.0424067785365976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10.359894910096468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9.7542128224829714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-0.51960140674321975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1.6229375169055993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-16.931216931216923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27.11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36.5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34.636665437108086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18999.335100786637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14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28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7.6995171826185747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6.8407771889982332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-50.133948204920429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8.1665936548826643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7.9071118306318073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-21.580672488759433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73.82978723404257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25.19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28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11.155220325526006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18999.335100786637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7.1542175518318665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6.3562957355538732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-53.665590382956317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8.1665936548826643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7.9071118306318073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-21.580672488759433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73.82978723404257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28.55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39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36.602451838879155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13352.089473849999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3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11.91569282136895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15.712713263621355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-22.827816171901748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11.265867576189676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12.787133690625465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8.17995806945504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28.2244398418377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106.94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16.887974565176744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22951.741913400001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17.099935892869862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15.707686695208258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64.201321857423352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4.056480269309894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313.7751561415684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93.86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100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6.5416577881951765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22335.860539460002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17.165325530358448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16.113304721030044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11.171517859402314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10.858569363867685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9.8402402120985606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4.2688963396082746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2.1693121693121773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77.73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15.785411038209185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11374.438750020001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10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22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13.872925218632876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13.085858585858587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-10.151767819506553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10.689837518398228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10.199995763459842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2.6486568112788156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2.5575710793773316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14.070796460176997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28.02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30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7.0663811563169254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10040.10695412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21.738893492145692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20.766389799960095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108.74669177072489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3.0728051391862952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-77.056853117973674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106.79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122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14.242906639198427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13189.53433283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17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18.771313060291792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16.889134904317572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21.572722954534228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11.86891315388522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10.895476902754575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13.970674573788266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2.8111246371383092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1.8713450292397678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111.73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116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3.8217130582654635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20326.48293152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16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17.934189406099517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16.972504936958835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16.151077608631994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11.474084867614472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10.860542340778155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10.179354716303269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3.3947910140517319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-26.428571428571423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85.27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87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2.0288495367655646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60797.509999999995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17.177679290894439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16.263589547968717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11.251527196110134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11.379836373082096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10.882841089327185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9.2743380260511756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4.4341503459598925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0.42553191489362924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57.27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18.73581281648331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9506.82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12.422993492407809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10.611450806003335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-19.542274892143354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9.3640969785352954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8.9540853189284526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-10.081703726285351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-1.3043478260869577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25.89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35.187331015836222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12121.698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20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34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18.506075768406003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11.930875576036867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19.854909197975388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4.8851452361260295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3.9591771956492323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-53.090625002175663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1.3402858246427192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-4.210526315789477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55.4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71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28.158844765342963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127101.1074064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23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29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12.178500769399866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10.621165644171779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-21.125736101445792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7.798219527094032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7.0322278717945457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-25.117967546467234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2.9675090252707581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5.7831325301204872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61.31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32.931006361115635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17173.766103510003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21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7.4813910921293472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6.7589019953698601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-51.546645477776543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4.5873426101623442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4.3857621447288855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-55.950260567022347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1.2493883542652096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-4.7906976744185936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89.92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117.5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30.671708185053383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27167.412344320001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24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31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19.671844235397071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17.480559875583204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27.405028170016777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13.115119472405414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11.781392260386426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25.937311530211772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-10.966297195873219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30.29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34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12.248266754704517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29164.035857709998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16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37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11.65448249326664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10.120280654861343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-24.519549230172501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8.8931028072132356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8.1710526764658429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-14.604402875729027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15.423728813559338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150.26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156.5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4.152801810195661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43406.064793519996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23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25.498048532156794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22.701314397945307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65.138537731732882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15.235294206625321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14.171559102491406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46.296188669206288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1.1859443631039532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10.647482014388499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76.38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78.5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2.7755957056821323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24832.113907259998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5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17.67237390097177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16.805280528052805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14.45542511123541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10.004728478066669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9.5911012451405711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-3.9300701935294224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3.8740507986383879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-5.6250000000000053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98.41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112.5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14.317650645259627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11865.79332757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11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16.842375492041757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15.126037503842605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9.0799265354323033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11.826852166549653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10.92025148377412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13.566785941550297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1.6197540900315011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-4.9640287769784139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54.18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66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21.816168327796227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17652.451141080001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2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12.333257455042112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11.25935162094763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-20.123451838830963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7.2752768134682047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7.2700160364982205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-30.139500104894722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4.6474713916574384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-13.90909090909091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125.17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152.5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21.834305344731163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45418.252682140002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25.781668383110194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23.252832992754971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66.975406439511389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15.693958928690105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14.430729768513217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50.700494868027079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1.3206039785891188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1.513157894736836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76.78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94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22.427715550924709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10752.4328219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12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8.5103081356683656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7.5959635931935097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-44.882847038338923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7.2680846672283073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6.9710543263166658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-30.208562347407309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3.0893461839020575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-0.43209876543210601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61.38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17.302052785923738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38247.220319219996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13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16.848751029371396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15.025703794369646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9.1212178095681615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10.374423817853005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9.6707642599634944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-0.3800882603949618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3.1964809384164221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9.9327577964811606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98.67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125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26.684909293604942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57219.033055470005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27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37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19.813253012048193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14.318676534610361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28.3208644768286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7.4387388288740262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5.8269596437823132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-28.569863869339819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0.89287524070132762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108.2608695652174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381.11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478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25.423106189813961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30637.623073890005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15.342066270546256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13.833054583389421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47.321462339417721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2.6910865629345855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33.967240692618994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69.08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70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1.3317892298783995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25451.878236839999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6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20.510469533076812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19.713481355932203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96.950809075951412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3.2397220613781124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11.676911856636801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66.66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67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0.51005100510050916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21123.607961279999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19.127690100430417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18.0113482842475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23.880804814816024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11.766722054901249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11.024999422254989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12.989389401705997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3.2253225322532253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-4.7430575839342383E-2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92.33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100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8.3071591032167333</v>
      </c>
      <c r="H213" s="139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52061.193800000001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9.7807203389830519</v>
      </c>
      <c r="M213" s="141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11.784301212507977</v>
      </c>
      <c r="N213" s="142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-36.655001158002044</v>
      </c>
      <c r="O213" s="141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7.977272830288455</v>
      </c>
      <c r="P213" s="141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10.068315217391303</v>
      </c>
      <c r="Q213" s="142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-23.398616710788279</v>
      </c>
      <c r="R213" s="142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256.66000000000003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270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5.1975375983791761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16956.267796020002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14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22.219026974006866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21.393160738418878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113.35715071533916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3.0530663134107376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-28.006843112612838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49.34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17.551682205107412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12544.15526974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11.883429672447013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10.784699453551912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-23.036768995443147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10.281971875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9.758952988284145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-1.2678536485143499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0.93838670449939199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60.654550765439694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70.099999999999994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83.5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19.115549215406567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30381.339999999997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16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26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12.034334763948497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11.187360357484838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-22.059429646692585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8.9393335739203668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8.6482496974210985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-14.160474135214951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4.0556348074179747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10.930232558139535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86.4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90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4.1666666666666519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15650.687376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9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14.89398379589726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15.163215163215163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-3.5388648683166157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8.1697844811217326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9.1030392290682762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-21.550032731420288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4.2743055555555554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-19.736842105263161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56.29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60.75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7.9232545745247851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14829.88662207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6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19.029749830966868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17.01118162586884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23.246493021744286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10.387508452792515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10.174226893045214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-0.25444367514331212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3.4340024871202703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156.63999999999999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175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11.721144024514828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32745.477496159998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17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29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30.082581140772035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26.937231298366289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94.830339840250105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23.620541654555733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21.057958861058246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126.81512883820835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24.468085106382979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45.8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47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2.6200873362445476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44238.526905799998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14.484503478810879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14.348370927318294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-6.1908709898161218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8.9758899113082045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8.8270600037090805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-13.809443642530372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3.1615720524017465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4.0000000000000036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67.03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70.5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5.1767865135014191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11568.712794280002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5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17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19.587960257159555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18.359353601752943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26.861752182138954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11.853875630252102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11.271363963244108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13.826277467653526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1.3963896762643593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18.991956143764675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116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146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25.862068965517238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17281.034112000001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36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17.543859649122808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14.72828847130523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13.623100409944634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8.8884822239943606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7.9142851127404859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-14.648771806527638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1.1362068965517242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25.833333333333329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92.01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3.2496467775241733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11640.677721540002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15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30.167213114754098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28.486068111455111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95.378460235076474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19.606800627656497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18.255460992907803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88.273371352144636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3.812629062058472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14.462148864299603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8.2899999999999991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20.627261761158032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32976.819061649992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6.4614185502727981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5.6165311653116525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-58.152514702485483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2.1512605498379687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1.863449767683973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-79.342622793667218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6.7189384800965026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-16.923076923076923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54.12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55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1.6260162601626105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15535.504166160001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7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19.363148479427547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18.076152304609217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25.405754944047775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12.980629892141756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12.225854489164087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24.645881726398834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3.0598669623059873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32.888888888888879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147.54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190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28.778636302019798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424620.90432263998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4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53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17.688526555568878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15.303391764339798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14.560038048860346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10.587515335974862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8.8098294390031828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1.6661129166985589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5.4477431590672154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41.43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49.5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19.478638667632154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5858.4032255100001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10.911245720305503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9.9138549892318721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-29.333134619676503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8.4053498332322611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7.9290905027932963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-19.288027631361025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2.0419985517740766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17.25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11.89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17.746005046257363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17229.010264960001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7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15.481770833333334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10.673249551166965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0.26794770941638291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6.4970507587710271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5.2963854420422987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-37.612378815419397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2.0016820857863751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-62.352941176470587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171.36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220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28.384687208216608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44732.435580000005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26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31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10.759763908074847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9.5849647611589663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-30.31420910987427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6.8368933428432799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6.2256211025193311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-34.349056550487731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1.5003501400560224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-13.52150537634409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38.479999999999997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3.9501039501039559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19680.417067999999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15.167520693732754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15.167520693732754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-1.767298575027143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9.7839031889684449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9.5879086969588041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-6.0505345389305853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3.8591476091476093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-34.084507042253513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161.86000000000001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179.5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10.898307179043609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9813.1208580400016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6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15.169634489222119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14.064998262078554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-1.7536085431904991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9.6120977011494251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9.1820203129289037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-7.7002885718685405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12.168141592920371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103.67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119.5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15.269605478923509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33950.708743560004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18.045256744995648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16.07536052101101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16.870407086412655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12.934757988963842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12.081710808397306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24.205398955871615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1.2983505353525613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16.470588235294116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72.569999999999993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84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15.750310045473338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28917.024286889999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10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20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20.716528689694545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18.40476794319046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34.170944508915738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14.36796433623387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13.536788464963452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37.967694802507793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22.836879432624119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26.26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29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10.434120335110419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17216.466154940001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8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26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9.6331621423330898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8.632478632478632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-37.610664286275373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3.6862147753236858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27.692307692307693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56.41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62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9.9095904981386429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6368.1362948199994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14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12.260378178656813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11.484120521172638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-20.595455691127228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6.4349468490904016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6.2114548020307865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-38.208728657077273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2.4215564616202805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9.6031746031746028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44.1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55.5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25.850340136054427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6101.1488286000003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6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18.838103374626225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16.96153846153846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22.005291542280126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12.516932157377658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11.761436735212031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20.193246262291286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1.5873015873015872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2.9310344827586232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36.44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56.5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55.049396267837558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5125.9579900399995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11.747259832366215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9.2581300813008127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-23.918675241944619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5.6118355408388521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4.7428386194029857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-46.112615882002672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2.318880351262349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41.55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45.5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9.5066185318892984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5437.1065633499993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19.271799628942482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16.48155493851646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24.814132586220914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11.355555045280079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10.122209013973627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9.0411777296311548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1.9470517448856801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-14.705882352941188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191.31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240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25.450838952485498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16959.341856660001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11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13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16.495085359544749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14.556037434375712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6.8306961844551539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14.012183898150482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12.521133407861615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34.551330051768318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9.5041322314049577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79.17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26.310471138057334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10660.86697221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23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13.066512625845849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11.427540415704389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-15.374512462625345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10.254421500386698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9.7410536585795917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-1.5324048116013289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1.750663129973475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26.272727272727263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48.05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6.1394380853277974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89484.123729329993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3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4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24.353775975671564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21.065322227093379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57.727637383566545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14.198296546900556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13.405836325574697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36.338467917699788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0.97190426638917804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-25.238095238095237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48.36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51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5.4590570719603049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89484.123729329993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0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25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24.510897110998478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21.201227531784305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58.745235044105691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14.198296546900556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13.405836325574697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36.338467917699788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0.83746898263027292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-25.238095238095237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125.03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139.5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11.573222426617601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9235.108644259999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38.781017369727046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37.968417856058302</v>
      </c>
      <c r="N243" s="142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151.16590754421725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20.792221280032305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19.514367097338507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99.656316837826765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3.337598976245701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5.5821415349175254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23.03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32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38.94919669995658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10393.947709670001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27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3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17.109955423476968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14.268897149938041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10.81291243620981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6.0952640377071843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5.6044315351249372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-41.470516712354552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2.4055579678679986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83.499999999999986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72.34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17.500691180536343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12324.5806297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11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30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37.327141382868938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31.811785400175904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141.74985540162925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20.027766224909978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16.873217050654148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92.315673496349973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52.499999999999993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70.02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80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14.253070551271074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23384.08316826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10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19.830076465590484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18.377952755905511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28.429821855040039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15.004815141605784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14.003567636375404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44.083024399248337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0.42273636103970291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3.9024390243902474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163.6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200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22.249388753056245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48450.099918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13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22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13.621981681931723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12.314640572073767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-11.777007831572384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10.914956862176465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10.170215254440649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4.8103546127001406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2.4260391198044009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19.320000000000004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8.98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22.494432071269486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78109.072700000004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11.183063511830635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10.216154721274176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-27.572702147155347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9.7321580546401485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9.4642970971451668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-6.5474147324954597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0.44543429844097993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-16.296296296296301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67.64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86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27.143701951507992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87500.430555679995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28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10.011841326228538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9.6476964769647697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-35.158142218985603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6.8170858624741681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6.6396100726060316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-34.539256939521309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3.6561206386753398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-4.494382022471914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42.27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1.7269931393423255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25224.576721590001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4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19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13.777705345501957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13.11511014582687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-10.768460920235823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11.671825747004519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11.303914510641963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12.078152114405437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4.6652472202507687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-12.911392405063287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30.07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35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16.395078150981046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24068.000636299999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14.561743341404359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13.538946420531293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-5.6906257280188832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8.1073525738488268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7.8142891498856546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-22.149532154372263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2.6604589291652809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16.530612244897974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37.67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24.767719670825585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53167.574855109997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6.107328145265889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6.2018439249259139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-60.445787132096463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3.0793313624908789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3.2266315286200578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-70.430866915187977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4.0695513671356522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-26.848484848484837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1080.97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1350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24.887832224761098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754531.27039158996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19.024128403231202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16.153892135032951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23.21008575100505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10.883739572864542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9.2574037756079548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4.5105920754639151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1089.51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1355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24.367835081825785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754531.27039158996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19.174424948522553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16.281512918989193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24.183483840048737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10.883739572864542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9.2574037756079548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4.5105920754639151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12.047179359962877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96.05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103.5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7.7563768870380079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14096.22817165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16.12118160456529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15.360626899088437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4.4091022624010323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10.812232131240076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10.069686812358704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3.8239452651518624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3.1160853722019786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18.035714285714281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112.91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133.5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18.23576299707732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17863.79177933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27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18.693708609271521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16.164638511095202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21.070116429693741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14.185347570315113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12.892308404426936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36.214125985346854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3.6312106987866445E-2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23.6448598130841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24.91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28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12.404656764351675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9501.5233811800008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9.6850699844478996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9.4106535700793348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-37.274482278744927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4.9898527034148872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4.8825311053984581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-52.085176523018362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3.8900040144520269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33.461538461538467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66.680000000000007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4.979004199160153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12589.78412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19.029680365296805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18.134348653793854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23.246043126170424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11.430203409090909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11.188630700778642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9.7579850959876211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3.2198560287942413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197.08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220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11.629795007103706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76186.231941560007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8.0744018354637817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7.4980977020240456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-47.706001481434882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1.7287395981327378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-13.355372894907491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19.53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33.128520225294402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4550.4900000000007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1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6.692940370116518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5.3742432581177768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-56.653059764443306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5.3425612699596314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4.6951891745112242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-48.69830927275968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3.0363543266769071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-27.777777777777779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288.81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3.8745195803469468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16265.912919029999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24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16.003213830553555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14.644794888697328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3.6450820011956653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10.355874089677176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9.7459221055153016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-0.55821114375834702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1.9878120563692394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22.312925170068031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30.36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42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38.339920948616601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26596.764787560001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29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17.017937219730943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11.12087912087912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10.216955000794492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8.3143936515956494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6.5055130403733532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-20.161430043475505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2.4472990777338604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-30.188679245283023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87.08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20.578778135048225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11016.27118424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9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17.319013524264118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16.096118299445472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12.166880722113094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11.432370370298752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11.025617546709386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9.7787932380163802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3.1557188791915483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-26.65217391304347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13.27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15.5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16.804822908816885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14086.493266929998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10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9.7144948755490468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9.0210740992522087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-37.083911479445099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4.4762622456669181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24.23076923076923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13.81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17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23.099203475742215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4981.7186836700002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7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7.6807563959955507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7.4891540130151846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-50.255452753227971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8.1174236217792348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8.3405806470215644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-22.052825395176047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4.5908761766835626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-9.8076923076923048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132.31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150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13.370115637517955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45535.875755000001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13.03161627105289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11.71403275785746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-15.600519288026494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8.478273356756624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8.0634607652613379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-18.587782961894504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0.87143828886705466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19.342723004694854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29.69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29.25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-1.4819804648029677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14176.516081669999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20.750506071896044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19.165278571428573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99.255748533919402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5.0117884809700239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-8.618127786032689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177.04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12.968820605512876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199971.59356815999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18.061620077535196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17.186680904766526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16.976384483255046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12.619888168946078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12.052741439730319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21.181876471118667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2.3294170808856753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27.595132735528683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51.28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61.5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19.929797191887676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15191.860814079999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13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25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38.966565349544069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8.3118070458509639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6.2111849731987654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-20.186267802228652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1.9812792511700466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72.277227722772281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53.3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69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29.455909943714829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9235.4324048999988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6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8.2063125481139334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8.0733111178430779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-46.851679544964931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5.4023168480373105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5.2705879955219483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-48.124509173731191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2.536585365853659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174.85714285714286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45.33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56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23.538495477608645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16261.449345270001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12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9.1354292623941955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8.4240847426128962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-40.834239606969156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2.7465254798146925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-25.67901234567902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195.57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248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26.808815257963904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8400.5708864400003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8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2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12.303095118268747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12.211676553231344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-20.318798717359488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9.0267067245628443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9.1393260456273762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-13.321477607963361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1.6802168021680219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44.469453376205806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72.040000000000006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13.825652415324807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21364.902439800004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19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22.819132087424773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19.428263214670981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47.788490576923493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12.591596356230848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11.732142221029289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20.910205683889551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0.91199333703498053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28.333333333333339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37.07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42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13.299163744267606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6036.2100424999999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10.133952979770367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9.3234406438631794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-34.367284052703958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11.759179462456309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11.468897613729869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12.916962016161971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4.1192338818451582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-38.22543095116027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42.97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45.5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5.8878287177100308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12427.476465289999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9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17.881814398668329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16.400763358778626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15.811869997117455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13.791294332723949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13.025335546859148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32.430248495978844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3.2727272727272751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138.02000000000001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162.5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17.736559918852322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102174.59158006002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21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17.475310205115218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15.932125129862635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13.179138789451983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12.324197615460113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11.529985991306102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18.342521981877958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2.4068975510795534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2.270270270270272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52.9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63.5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20.037807183364855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5768.1346397999996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14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37.731811697574891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24.536178107606677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144.37070946227246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7.3046706405359112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6.562427475971699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-29.857247277211407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5.3705103969754262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1560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14.32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18.71508379888267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20029.075046000002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7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24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9.0690310322989234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8.3304246655031999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-41.26426885458315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5.1333975201953788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5.0322421731123388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-50.706794240838789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3.261173184357542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3.2352941176470611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21.05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26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23.51543942992873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32701.059372350002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9.5856102003642984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9.1601392515230629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-37.918635233664823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7.0226149086487659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6.8648783309868167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-32.565674039948199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3.0166270783847979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8.1250000000000071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25.03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26.5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5.8729524570515279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5144.3612094500004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12.809621289662232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12.126937984496124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-17.038273497506594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7.7238386193850772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7.5783497607156809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-25.832206678314385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4.0071913703555735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54.039845904382219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42.84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-7.796451914098979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22902.079145400003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1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13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23.384279475982535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21.946721311475411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51.448677090084935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16.25689825253664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15.189911836875504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56.106092975542097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1.9281045751633987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4.6628066474416578E-2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136.57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177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29.6038661492275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16068.676519279999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17.298290056998098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15.10897223144153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12.032664839798567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12.948707924034053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11.811635005973715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24.33935254451103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1.9740792267701548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14.311377245508988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79.98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83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3.7759439859964994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12191.9656464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20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17.781236104935527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16.589919103920352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15.160472995749252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12.834088625311391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12.270743407833558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23.238726175000512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14.123711340206189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17.47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25.93016599885518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12963.830966559999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4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22.896461336828306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25.57833089311859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48.289314753890892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10.607172847682119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10.688575909242577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1.8548732387828837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4.8998282770463648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-9.9620554376487238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106.7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104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-2.5304592314901564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22386.490979599999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18.905031892274984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17.926747311827956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22.438755206102456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13.496489965939498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13.181190571715145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29.59940357242963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2.7582005623242738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22.718446601941746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293.3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372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26.832594613024206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40236.911904000001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16.795510507931056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14.935329463285466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8.776404682099038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8.6166747533252703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7.4640930341830138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-17.258790127894407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0.66893965223320828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22.524271844660191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121.62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145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19.223811873047183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110527.49915874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7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22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8.7786920744911221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8.5168067226890756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-43.144653970270276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7.0770121049043073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7.0862774036469132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-32.043327547747488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5.3519158033218224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-6.544401544401536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74.510000000000005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86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15.420748892766056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42439.700561559999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19.248256264531129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17.287703016241299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24.661653592886481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14.435571932237069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13.371908773143621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38.616893530554307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1.4373909542343308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25.89041095890412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197.24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250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26.749138105860879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17008.724928760003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6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8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36.204111600587368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27.264024539877301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25.178674220963174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161.80150011367948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16.397965286396875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134.37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140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4.1899233459849583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14326.425128880001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16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20.349840981372104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18.241922345913657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31.796085433712374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11.237075169890224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10.352123886509281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7.9034803561206068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2.1165438713998657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-8.9999999999999929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305.63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362.5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18.607466544514615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45508.885251959997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14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19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34.565870046753894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29.422896581524551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231.91712462474902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-5.7638888888888866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76.56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84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9.717868338557988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16292.59181088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14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37.695716395864103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23.448698315467073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144.13693763710759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37.262221945137156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29.202881952519899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257.80871560386578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2360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51.11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59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15.437292115045986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20145.784854190002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20.027429467084637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17.808362369337978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29.70798186962358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14.575960773664519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13.46290613954706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39.964970709371769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6.7924528301886848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48.13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14.273841678786603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219665.32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20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42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10.617692477388044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10.388517159507879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-31.234337106630004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7.0288005254563481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6.589910682635705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-32.506276948481208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2.6054435902763351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13.14814814814814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209.99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14.291156721748655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54499.810927319995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21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31.515833708539699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28.338731443994604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104.11282406420584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22.021423226760277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19.423315091330821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111.4596701221283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0.88623267774655934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148.28571428571431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44.43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49.5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11.411208642808912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17995.414922100001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7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8.3342712436691038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8.3467969190306217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-46.022952913301665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6.5124207346599956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6.5913798938094406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-37.464789352295291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4.5284717533198284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26.456692913385833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22.21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19.315623592976138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8536.4468149999993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8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1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12.297895902547065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11.302798982188294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-20.352471524929349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7.1042413913043481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6.6927194573130802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-31.781859618970909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4.1737955875731654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0.50632911392405111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128.34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157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22.331307464547301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6853.3779461399999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6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12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17.977307746182937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15.722160970231533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16.4303342592661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9.2646309045492004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8.5354209748892185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-11.036821975313128</v>
      </c>
      <c r="R298" s="142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-25.003372439354976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124.74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140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12.233445566778901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24704.285607539998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0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19.847255369928401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17.6685552407932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28.541081316273686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14.728956986654076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13.502279164686435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41.434109574537928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5.3571428571428701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93.78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110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17.295798677756459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23037.646594859998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17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24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14.869192960202948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13.420148826559815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-3.6994231302770575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10.153115208593968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9.5533314134560499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-2.5051936646739326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2.3608445297504801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26.666666666666668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35.04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2.7397260273972712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10029.134573759999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25.064377682403432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25.97479614529281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62.329861220868523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11.719968260270969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10.908105676328503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12.540438310413094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7.037671232876713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19.793783558303218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515.92999999999995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620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20.17134107340144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58919.342205519999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21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35.291743621314723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30.969382181515407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26.952339130434783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197.38202079651876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20.236220472440955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129.1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150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16.189000774593353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11724.610384099999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7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30.556213017751482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25.923694779116463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97.897824612227112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17.331732011408942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15.336926870271784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66.427133071219018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6.5811965811965969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129.97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138.5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6.5630530122335884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43124.239785270001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3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4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16.185554171855543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15.375606293623566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4.8260122709824049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11.633917637125665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11.348938675499113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11.714141290609327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3.0760944833423101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7.1764705882353006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18.309999999999999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19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3.768432550518841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7531.5602008299993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6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17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7.7062289562289559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7.0396001537870045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-50.090479290889348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9.3555377480287323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8.638825463208974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-10.163893330507555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6.8487165483342443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-23.835616438356155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96.95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114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17.586384734399175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10584.64470875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15.569295005620683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14.145024803034724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0.83479947493423357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8.21565436498447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7.6793398456430939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-21.109569351271094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1.0500257864878804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61.966754767261548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31.67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38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19.987369750552574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29264.9472632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17.439427312775329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12.375928096912856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12.946742637129915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10.389133777163673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10.445846549372817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-0.23883657510134215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3.4196400378907481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-55.000000000000007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59.68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37.399463806970502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8494.5735089600003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11.586099786449234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10.468338887914401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-24.962430974464521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8.1353755522827687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7.7432100303714657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-21.88044283555476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1.0288203753351206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34.415584415584405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19.87</v>
      </c>
      <c r="F309" s="139" t="str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9" t="str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6419.4576288500002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13.20265780730897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13.072368421052632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-14.492765918073635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2.5163563160543529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-5.8823529411764754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130.05000000000001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136.5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4.9596309111879844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10052.646255900001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1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35.01615508885299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31.466247278006293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126.78271402096341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18.887109985993039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17.283085217391303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81.362576163793563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1.1380238369857747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6.749999999999992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128.04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149.5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16.760387378944095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343400.45915075997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10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21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14.864174599489202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13.900770817500813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-3.7319246273635254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11.736755740940445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10.995881201104114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12.701639295835122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3.0092158700406126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12.1264367816092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28.07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29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3.3131457071606585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9688.4840080000013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5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13.766552231486022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12.678410117434508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-10.84069424967764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7.8091476168440535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7.4431880030874407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-25.013031083923043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2.5828286426790168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7.3584905660377427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102.5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119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16.097560975609749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340854.59931250004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16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10.326415474511384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9.5410965279717015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-33.120797486892862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3.3034146341463417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6.7398267520527551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45.01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51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13.308153743612539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7531.2471186399989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25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12.562098799888361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12.037978069002406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-18.64135704193648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5.6412107484175245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5.4332833054504093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-45.830541847078052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3.3214841146411911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27.006139654090394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59.12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11.637347767253047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20515.89003328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7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13.704218822438571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13.26155226558995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-11.244397615797919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12.419241385078619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12.273978094647655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19.255175263354786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3.9242219215155614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-7.9166666666666625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16.75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19.25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14.925373134328357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17328.384568500001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19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8.8111520252498678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8.1827063996091844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-42.934426556341599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4.4358208955223875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31.388888888888903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69.05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8.6169442433019494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12956.6638042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18.556839559258261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16.542884523239096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20.183681738371529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13.200822059030267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11.865617153471964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26.760266545865896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46.84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58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23.825789923142615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57118.326594080005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15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23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12.652620205294436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12.153606642449404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-18.055093646001353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11.757800275356304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11.550498670117117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12.903718437570323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5.5315969257045259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5.4444444444444491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16.34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4.0391676866585069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6885.5339236999998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7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23.046544428772922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24.207407407407405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49.261330408764792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16.216661425549937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15.581192738791421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55.719720756373704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6.9339045287637697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-24.02150235401588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90.96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120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31.92612137203168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13923.7301976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14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10.325803155863319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10.070859167404782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-33.124763178857087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7.7064643294219275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7.6277824710452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-25.999042472094935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3.259674582233949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11.776649746192893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114.74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107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-6.7456858985532442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39734.566987099992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0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16.945798257273665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15.949402279677509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9.7497458040336049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11.395467916422461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11.021205104191056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9.424439178198174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3.6290744291441519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5.4140127388535007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17.47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20.206067544361762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38556.609473889992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22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16.928294573643409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15.668161434977577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9.6363829042817262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9.9468882384873094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9.5776443616754943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-4.4854783456407477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5.6897538637664571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13.18181818181818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63.97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78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21.932155697983436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10880.473961979998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12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16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13.578857991933772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12.644791460762995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-12.056299131017411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18.133797941096226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17.222886463502643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74.12893304851427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36.319022865244101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46.92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8.6956521739130377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199715.63209416001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14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27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21.116111611161116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19.607187630589216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36.758849982165763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18.915987350982967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17.643793389155569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81.639869688916207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3.5230179028132995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9.9999999999999929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58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-10.508474576271183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28.7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30.5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6.2717770034843134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22895.225104499998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2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13.20754716981132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12.560175054704594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-14.461099880060557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7.0166891328550989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6.8855744018972453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-32.622576020426187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1.8919860627177703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-18.888888888888889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67.459999999999994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73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8.2122739401126807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11139.627367659998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3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12.146200936262151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11.724018074383036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-21.33492651092417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5.7970190929454759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5.7654655303287434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-44.334399622441168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3.6525348354580496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16.470588235294105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101.95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120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17.704757233938206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10368.054109950001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13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21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14.913692217671153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13.377509513187245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-3.4112229451068288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9.2237762237762233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8.6266003847745694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-11.429127106105053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1.5291809710642472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11.811594202898554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46.68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15.681233933161964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14666.41949532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3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12.905722974841028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12.284210526315789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-16.415869326302392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0.59982862039417317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141.26727358789714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26.7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31.086142322097388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7345.8373130999998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9.7409704487413347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9.8306332842415305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-36.912441986904518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6.6092371292848888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6.6464998530727923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-36.535114523426124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9.0074906367041212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-1.8483412322274744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38.4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43.5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13.28125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5008.0417535999995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5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14.567526555386948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13.31945889698231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-5.6531706459458375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8.6773577458516886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7.9600026525198944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-16.676084575690741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4.0364583333333339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-9.3220338983050759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45.36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56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23.456790123456784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14646.18982582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19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7.6132930513595163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7.1444321940463063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-50.692380232977506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7.7826238103189178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7.5683346723883389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-25.267724675723812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0.35273368606701938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-28.468468468468473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132.03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162.5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23.078088313262146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13321.827000000001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12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1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11.704787234042554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10.876513716121591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-24.193749735272661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9.3170359334979782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8.8886216687103783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-10.533605175011907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2.9795918367346919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157.24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179.13711547851562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13.925919281681253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86687.256850520003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27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22.867946480511925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20.479291482156814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48.104637810093443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11.625810807683406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10.706109883599192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11.636295846109924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2.191554311879929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26.82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39.424999237060547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46.998505731023663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8534.1951802799995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15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10.771084337349397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9.9113082039911315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-30.240892160361955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8.9439651322849585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8.3970116735453324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-14.115999816101111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20.487804878048788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175.25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220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25.534950071326669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13791.745812750001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10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15.106456339970691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13.387059812084637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-2.1627828833687412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10.524142336238656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10.026305472038484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1.0575766980865264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1.900713266761769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14.978723404255312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116.8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2.7397260273972712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123728.83938400001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19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19.85044187627464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17.393894266567386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28.561718777914223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15.36901054439257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14.078362360936044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47.580193448690331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2.1267123287671232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18.421052631578966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272.39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338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24.086787326994386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77474.713154319994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13.913776370230371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11.210849076017615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-9.887194653016584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10.172586228646805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8.8976098219839432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-2.3182241198394848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3.2662726238114472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1.8837209302325675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57.3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70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22.164048865619556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12239.5506852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16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6.3286944996686545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5.607751027598356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-59.012104235816196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2.6125654450261786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7.1212121212121229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42.39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6.1571125265392768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10360.81539261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3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10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18.81491344873502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17.633111480865225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21.855101599432093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12.388138731447661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11.093082122338629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18.956513509797766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3.3498466619485727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5.4545454545454595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93.96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17.071094082588335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75445.840377719986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23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18.355147489744091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15.528011898859692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18.877419677192542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11.726216869961181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10.613561814967925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12.600440288042257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1.9189016602809705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8.243243243243251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138.75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187.5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35.13513513513513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21531.614332500001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16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24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9.6642752664205602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8.3044050754129746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-37.409159617806687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6.8928240081383523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6.3320973551645521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-33.811984994702229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2.9463063063063064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-15.576036866359441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49.78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61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22.53917235837686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27991.622149760002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23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10.236479539378983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9.5455417066155324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-33.703269074809498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5.7144707930056766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5.538786546052874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-45.12706575008729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1.3579750903977503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39.220779220779228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84.78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102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20.311394196744502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32526.498958200002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8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7.7114789885392039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6.6629990569003459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-50.056477368833811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5.8076614501088102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5.2933933893275436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-44.232206893483216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4.9374852559565934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-15.362385902126416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24.48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28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14.379084967320255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7526.7980352000004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20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6.0941000746825988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7.4294385432473451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-60.531458952447018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4.4327746064825577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4.9742984296517205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-57.434492477603172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6.2622549019607847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-10.425531914893602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197.77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16.296708297517306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204255.74473037003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41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45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26.257302177376527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22.218851814402878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70.055856662275716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19.857978736410981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17.295057927950012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90.685297205991347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0.57491024927946599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33.771929824561425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99.38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5.6550613805594674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11313.197284459999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8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17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17.275550409306334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16.626069928794081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65.887651906663166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3.8760313946468101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-12.400873503663002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45.62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52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13.985094256904862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6434.7421492399999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6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12.837789355742299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12.410210668832928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23.274262263112178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6.7097764138535743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-11.556696895324185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109.28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130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18.960468521229856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37278.719184000001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12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17.343278844627836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14.945295404814004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12.324035475246564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12.483281405972777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11.492457260044123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19.870116520940574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1.5702781844802343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23.839285714285705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30.77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38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23.496912577185579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9400.1841371900009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11.341688168079616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10.318578135479543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-26.545366908220515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8.0161189116067586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7.5769844020797228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-23.025599060815338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1.5339616509587262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27.954545454545464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12.5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15.999999999999993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4314.3848374999998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18.601190476190474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14.004522800921217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9.6209673985362603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34.477764729663903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81.111111111111114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179.35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195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8.7259548369110753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138262.75333750001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34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21.800170171386895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20.194797883121268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41.189166687230248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15.51646917324978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14.854763770865869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48.996157925360272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2.5614719821577925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10.175438596491237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75.08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99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31.859350026638246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17757.14557312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17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11.355111917725347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10.455368333101239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-26.45842776914964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14.112455740578442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11.447916311192364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35.514185653970621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1.9432605221097496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15.367647058823517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123.6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140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13.268608414239491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24148.5010392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9.1732225025975946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8.7343650625397498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-40.589471054761631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8.0004410547978217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7.9972577551402741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-23.176144935843567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1.2014563106796117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-7.302052785923757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155.4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166.5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7.1428571428571397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29774.639999999999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6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19.554548886372217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17.517754480892798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26.645362880484157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14.887094350994635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13.692489109512714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42.95261610125516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1.2503217503217503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12.185430463576155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42.67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49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14.834778532927118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62035.157158050002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21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17.157217531162043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15.809559095961468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11.119006267013765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15.302579943945636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14.64926517219711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46.942296764544444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2.474806655730021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10.175438596491237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86.99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19.553971720887464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116831.52082483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19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31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16.960421134724115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15.7847940482671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9.8444511143851887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13.20021924007389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12.519534455722322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26.754478005482007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2.2784228072192207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6.0683760683760832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44.87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51.5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14.776019612213066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44279.432367239999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13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8.2089279180387837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7.3847926267281094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-46.834741057908843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3.9001560062402501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100.46874999999997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27.48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34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23.726346433770008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14487.399885839999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20.205882352941174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15.829493087557603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30.863734969206511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9.9717312710101726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9.3305548628301338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-4.2469243063298689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1.8231441048034935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16.302682345991247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123.1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139.5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13.32250203086922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9133.8901294999996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3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10.537579181646977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9.4838212634822803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-31.753192206261048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7.0157846757131104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6.5036449014395563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-32.631261027154181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-26.84210526315789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139.57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134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-3.9908289747080272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18382.845588069995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2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14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25.903860430586487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23.903065593423527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67.766785278454037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19.344466486822991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18.610697544420042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85.75432023037088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1.608511857849108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10.389610389610384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174.69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20.212948651897644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10955.172032369999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17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18.221550015646187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15.504570870684299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18.012173401997899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11.195749312057419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10.14330652185787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7.5066507700010554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1.1259946190394414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-7.1222056840794759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82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90.5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10.365853658536594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41304.063871999999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18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17.722066133563864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15.894553207986045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14.777257686639533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11.637319203773455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11.10859622664004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11.746804672709255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2.1317073170731708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-0.57142857142857195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189.48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206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8.718598268946586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110331.7663398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17.653964408832572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16.436502428868838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14.336195727527201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12.355396322446031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11.771233312698802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18.642106083211708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3.0409541904158752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8.6190476190476204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53.81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63.5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18.00780524066159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29754.964912610001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12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26.972431077694235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24.140870345446388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74.687400944546283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18.937436935065726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17.25006216053108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81.845838300830692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73.140458585919362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47.2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59.5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26.05932203389829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88690.94670320001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9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2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11.064228785747774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10.414827890556046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-28.342337237947714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9.4695967788560189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9.1776131527943701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-9.0686469068395947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6.953389830508474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4.6153846153846194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31.49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37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17.497618291521121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12138.452976649998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12.969522240527182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11.833897031191281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-16.002672315147493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7.0628477056085126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6.840632540196129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-32.179340518922174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0.36201968879009211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72.05882352941174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64.34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47.653092943736382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44449.515862840002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19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9.4743042261817116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7.060243608032482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-38.639510236868979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5.1926640884163442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4.4707213389121341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-50.137689835722654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3.1644389182468133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66.150650949020218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74.61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84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12.58544431041415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194014.090665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14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17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15.773784355179702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14.109304084720121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2.1591781671036259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12.195185337886484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11.659907082566747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17.103687716875825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2.904436402626994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5.5102040816326578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15.54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20.25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30.308880308880326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12918.02711304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21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NA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21.200545702592088</v>
      </c>
      <c r="N370" s="156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5.0240565226322174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4.1135342921312557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-51.756735974279231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1.287001287001287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147.14285714285714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44.49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51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14.63250168577208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76529.68576179001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0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8.912259615384615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8.1843267108167783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-42.279601557974587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2.9287480332659017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6.0714285714285765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160.25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169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5.4602184087363392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14107.264533000001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12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27.34641638225256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23.238109048723899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77.109523023811732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18.259836320191159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16.174897792227448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75.33921059468824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1.4677067082683306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12.000000000000012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105.38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127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20.516226988043272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814473.01538437989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33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36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23.643706529055418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20.996214385335723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53.128860737805248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14.342884047557567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12.542416668439301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37.726862522257434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1.7194913645853105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13.750000000000012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114.55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135.5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18.288956787429079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18732.117279400001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15.140100449378799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13.88316567688765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-1.9448862461443395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10.558404771048739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9.8071920168067237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1.3865801002697742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2.0742034046268003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20.904761904761905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154.41999999999999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171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10.736951172127963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21674.035416319999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9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10.975904470822375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10.224458716811229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-28.914371140641983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2.7768423779303202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31.203007518796994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580.15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600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3.4215289149357897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14529.872994199999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25.822317176303024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23.222720358658233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67.238669028409419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18.838470963238485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17.374307259426001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80.895522259019501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13.031825795644899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33.58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47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39.964264443120911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37644.751846219995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21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4.3514319035894768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4.8323499784141601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-71.817878505810739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2.291052005224711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2.3875611758425976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-78.000281985919088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0.42584871947587855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-38.546099290780134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29.26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41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40.12303485987696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15087.377426659999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14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5.628005385651087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5.2758745041471329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-63.550129000632069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7.1842078283719752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6.7928983205250981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-31.013985706869995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-1.3986013986014001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22.98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31.5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37.075718015665807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11025.78102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13.752244165170556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5.8239520679830736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4.0506983095401292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-44.075777009442326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1.9060052219321146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-55.937499999999993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45.85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41.76663031624863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10085.904872749999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18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8.8925523661753303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7.8698935805012011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-42.407235887050078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8.0222991470306475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7.2723490634205996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-22.96625364382955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0.41657579062159217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16.764705882352938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82.96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92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10.89681774349085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13601.874876960001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0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17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15.953846153846152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14.662424885118414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3.3253514174063969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12.423288048615008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11.682966624475567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19.294033157673816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2.2480713596914179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19.999999999999996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174.68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187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7.0528967254408048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83487.477492760008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15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20.775451950523312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19.310192350210041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34.552561993068551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11.759019600401256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10.906903400627979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12.915426948374641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2.8514998855049232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22.880000000000003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31.56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40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26.742712294043102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16872.445833719998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11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19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25.911330049261082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25.288461538461537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67.815162388717212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7.4743833333333329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7.9662688208424965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-28.22758920902303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1.7237008871989863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-38.750000000000007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351.39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410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16.679472950283159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153235.90639304998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44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35.085578020690768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-17.10423130689761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18.149999999999999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23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26.721763085399463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3646.9389231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9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25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5.7309756867698125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4.4128373450036458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-62.883240123426518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3.6170560994560996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3.0576573338566977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-65.267390680055385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19.859154929577468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26.45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27.5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3.969754253308122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9838.4313745499985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19.694713328369321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18.380820013898539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27.553140233099782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11.399856573244588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10.73380019536997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9.4665810467926761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3.0850661625708891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9.6969696969696884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77.680000000000007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87.5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12.641606591143152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122252.59329560002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23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1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35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29.313207547169814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24.809964867454489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89.847478894768471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20.707503430048536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17.821220023893897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98.842817708976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1.0890834191555097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-6.9117647058823586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44.62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63.603765127745419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7723.0630072199992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9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12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-204.64739259659552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25.16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29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15.262321144674097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8937.0234424400005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19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15.511713933415535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11.980952380952381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0.4618746978481969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9.2633816866935721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8.5427993679324477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-11.048817530411526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5.1907790143084256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-22.209000682319356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255.74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314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22.780949401736137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44401.504635400001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13.315630532125379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11.53072726452951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-13.761096176515842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11.531433893678555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10.545348161597822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10.730046013975603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2.027449753656057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61.139705882352935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29.36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35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19.209809264305179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11255.64184928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12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22.848249027237355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12.182821042168445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8.8586017096393075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16.984960154769336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0.70163487738419628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297.49999999999994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40.69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43.5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6.9058736790366337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11797.25267656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11.629036867676477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11.897660818713449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-24.684348249843712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8.9746424866317351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9.7466410399937917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-13.821421978711101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0.29491275497665276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106.46938931429402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162.81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180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10.558319513543402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44340.805301400003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28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15.846797741872686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14.220455935016158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2.632050587050383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10.300894941297466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9.6957559863497025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-1.086145803578209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1.9863644739266628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35.207100591715992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62.1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89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43.317230273752003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15642.118240200001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17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2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13.880196691998211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12.459871589085072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-10.104674000652436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8.4574475414385457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7.8676957172806228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-18.787761863886352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2.5813204508856682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15.858585858585862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88.42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101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14.227550327980087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19575.77755436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8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21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13.056704075605435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11.950263549128261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-15.438037702289375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2.6193168966297216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19.213236228909754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56.87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70.5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23.966942148760339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17853.3435498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13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17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9.1637125362552361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10.177165354330707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-40.651062510816573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5.8269352518474271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6.2777272311491901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-44.047131128139647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2.751890276068226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197.90241740988952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148.84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225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51.169040580489124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90792.400000000009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31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42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20.600692041522489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20.71826280623608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33.420726519850639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17.977746705118733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18.106017181624448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72.630458470274846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0.41117979037893038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-18.720930232558132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20.55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22.5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9.4890510948905096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9592.74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10.004868549172349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9.3239564428312161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-35.203301526198317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14.168105095541401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12.247171369580178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36.048555940659298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4.2579075425790753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-12.352941176470598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12.54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15.300000190734863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22.009570899002107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7272.3225697800008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0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30.660146699266498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25.802469135802468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98.570952838680199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6.4384736841702432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6.2280564205301792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-38.174862390811057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1.594896331738437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-31.666666666666661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12.38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15.130000114440918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22.21324809726104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7272.3225697800008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30.268948655256722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25.473251028806587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96.037352164502494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6.4384736841702432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6.2280564205301792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-38.174862390811057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1.6558966074313408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-31.666666666666661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64.650000000000006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67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3.6349574632637216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19079.273191200002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6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19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19.867444359171142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18.285205721349108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90.776190398758814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4.2320185614849191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-2.1638507812959644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61.17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72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17.704757233938206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25162.98154809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14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22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20.693504736129906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17.015299026425591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34.021829488616319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13.004707498101755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11.107009138381203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24.877085793511313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5.9538989700833742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363.15190640497656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74.67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78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4.4596223382884714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16733.970752249999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12.979315139926994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12.171149144254279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-15.939248438414355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8.1901550769914149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8.0460829400671106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-21.354425052550575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3.4284183741797238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7.2258064516129092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48.06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10.27881814398668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172483.44714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15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2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14.13529411764706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13.123975969415621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-8.4525312573498379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9.8573791158770163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9.4365344440739154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-5.3449854422162772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1.587598834789846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0.7228915662650609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344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360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4.6511627906976827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27555.895712000001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16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19.306319452239308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17.476122739280633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25.037700799090466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14.033599020352471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13.341246739697445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34.756967745110259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29.208361838556762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65.14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76.5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17.43936137549893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49182.389601319999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18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27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18.41673734803506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18.448031719059756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19.276307424403804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6.7289590284357423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6.5847033224190676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-35.385490675769006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4.8111759287688054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199.26829268292687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68.48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5.8703271028037296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24590.563732480001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23.935686822789233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22.111721020342269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55.01987599306586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15.863512849458795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14.698831298124196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52.328628335354097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3.3338200934579434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39.96245451616948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15.73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8.0737444373808032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5937.2678307800006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11.03859649122807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10.294502617801047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-28.508345222062847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4.545454545454545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9.3548387096774288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60.06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65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8.2251082251082241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20987.077871760001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9.6855345911949673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10.927947598253274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-37.271473245377749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5.6753124845284271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6.3751821835178939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-45.50308154651762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4.1375291375291372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29.915254237288153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7.03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17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141.8207681365576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3646.28016028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2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1.7535545023696681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1.7289719626168225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-88.643074940067621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3.5914289015033822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4.0791296390413212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-65.513474630644495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3.2432432432432434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-1.5873015873015885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51.45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58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12.730806608357614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26005.387579500002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11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0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15.729134821155611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14.513399153737661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1.8700047133060727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10.388631965894875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9.6457425930315246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-0.24365519396493118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3.6598639455782314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-2.4561403508771762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108.34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6.1473140114454372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152929.27712000001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24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18.378286683630193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17.191367819739764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19.027281053361111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12.886208256756168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12.248946036002991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23.739202459331054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3.590548273952372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13.664122137404583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42.11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9.2377107575397854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243415.78447958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7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16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13.685407864803381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13.233815210559397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-11.366227097504778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10.336653622544569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9.7174529343404998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-0.74277476608205495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3.436238423177393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3.0645161290322607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48.27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52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7.7273668945514684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13662.750177870001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0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8.5494155154091391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7.8924133420536293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-44.629567439440741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4.6447068572612382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9.4117647058823604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91.37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89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-2.5938491846339118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227639.97902073001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29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20.761190638491254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19.370362518549925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34.460198367195758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14.468050689946098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13.888923368814609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38.928769258131332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3.1815694429243733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1.512605042016808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62.6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75.5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20.607028753993607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36508.320000000007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13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20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12.885961300946891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12.0686331212647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-16.543856137759494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1.3881789137380192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20.028370342080851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155.82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180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15.517905275317689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20622.598430279999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13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22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13.509623721172185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12.630299100267488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-12.504696043434937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9.4077430500244645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8.9016581680830971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-9.6625943987823426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1.9426261070465922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12.697674418604658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27.37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28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2.3017902813299296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7687.1746568400004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4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3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7.5420225957564071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7.3260171306209845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-51.153964530573013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6.5200166978687868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6.7379254617414244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-37.391849476527447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1.4395323346729996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29.764705882352942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89.25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101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13.165266106442575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8433.8838465000008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6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10.65290045356887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10.578404646201257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-31.006312060098974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6.9167002461920815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6.9258648965247938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-33.58271455334112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3.4655462184873951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37.307692307692299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83.08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85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2.3110255175734284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9241.7538991199999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16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20.646123260437374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18.084457988680885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33.714962568915837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17.211185345434853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15.551364922206506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65.269589439333004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0.34665382763601355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19.999999999999996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63.54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72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13.314447592067991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39999.356730899999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16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34.683406113537117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34.778325123152712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124.62765971764695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23.705561485728172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21.56061475085162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127.63152772707377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3.2137236386528176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130.41707511798774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70.75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94.5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33.568904593639573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109982.56599575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12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2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21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13.407238961531172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12.227791220186656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-13.167792651467847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10.636999118339626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9.8228934862778985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2.1412785854884264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6.6374558303886921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-10.984848484848486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121.21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138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13.851992409867186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55392.969999999994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11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10.656761033937048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10.007430647291942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-30.981308946782569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3.4056595990429837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7.9012345679012235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40.17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42.5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5.8003485187951176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6973.5533751000003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5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18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15.746765974127793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14.586056644880175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1.984193170382631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12.211749029971465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11.506415548393166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17.262739783049199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1.9467264127458301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-36.344086021505383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84.77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4.9899728677598176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9500.9994750299993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3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17.568911917098443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16.839491458085021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13.785351842447113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9.944078159682519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9.3248332154893099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-4.5124619938345711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3.5484251504069837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-9.5192037689931599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102.54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12.151355568558596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24597.790365660003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11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15.841186466862352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14.206151288445554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2.5957090706065555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10.959523414100355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10.35179853586946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5.2383028098382134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1.9133996489174954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-7.9831932773109227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29.68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30.5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2.7628032345013542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21360.755359999999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6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12.168921689216893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11.643781875245194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-21.187775174445289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9.6767378764556788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9.1275319116080915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-7.0795843600586998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5.683962264150944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-11.090909090909101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44.52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66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48.247978436657668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6048.3333388800011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3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16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9.6698523023457863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9.0912803757402489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-37.373039851370137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8.7912905144216467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8.3912327341532631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-15.582050579349049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1.668912848158131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-22.031250000000004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90.48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110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21.573828470380185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37368.240000000005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14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7.0981407389974116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6.5856321420772979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-54.028772799071781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4.3600795755968171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3.3085501858736053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204.31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202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-1.1306348196368221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35624.408951899997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2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27.535040431266847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27.186959414504322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78.331149831681927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20.656951847070591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20.535232323232325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98.357398535537754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4.0286819049483631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92.99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120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29.04613399290248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42880.043599789999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12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10.422550997534184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8.2313888643002553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-32.498174164326073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7.3321750480635801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6.3138343043505971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-29.593137510879963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3.675664049897839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155.60747663551399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104.55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138.5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32.472501195600188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7918.1174600999993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18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21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11.048293353059282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10.222939278380757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-28.445543334248814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8.255171315160041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7.800408905009963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-20.730109714974553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0.1482544237207078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8.1012658227848036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31.92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47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47.243107769423553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4676.8173412799997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10.188317906160231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9.0042313117066293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-34.0151886977754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5.8150020256555042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5.3109720092024535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-44.16171936560518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0.12531328320802004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95.777777777777771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143.54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203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41.4239933119688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24468.128255059997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40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43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16.760859411489957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12.998279453047177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8.5519862765152546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6.4940598587026335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5.2123075654164177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-37.641098791204719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0.23965445172077474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66.885245901639351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90.55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10.436223081170626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106667.9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31.397364771151178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26.005169442848935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103.3455580100096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21.048292306035314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17.717141643756008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102.11522669705104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1.546107123136389E-2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21.090909090909086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55.27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70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26.650986068391536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66996.226128220005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30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13.586529006882989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11.553093645484951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-12.006617674413611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11.756307920792079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9.3441912886019001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12.889388173780958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4.5666726976660028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11.122448979591836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61.41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13.987949845302072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7670.4180765299998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11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26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10.667014069828033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9.6784869976359342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-30.914904988369329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7.4533118054895997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6.9955357461223038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-28.429927553866719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0.11834319526627229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105.66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140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32.500473215975781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22082.55920136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19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10.628709385373703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9.5378227116808088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-31.162985917821086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9.4944763294186298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8.8664697547683922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-8.8297422047873049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2.5856520916146133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12.835820895522382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212.72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240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12.82437006393382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8646.6421345600011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8.8974401873849747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8.3227043311553661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-42.375579831244991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2.5907295975930804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-92.663204747774472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61.17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16.069968939022395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10374.97775874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13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31.482243952650542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34.500846023688659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103.89527944845591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18.013833815254269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16.741277101277102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72.976983230565935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3.7420304070622854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4.1499104365298951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404.54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407.5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0.73169525881247033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43785.210520560002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10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17.997152771598895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16.019482833722726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16.558860898248184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11.999612051053726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10.670192807654239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15.225704523305495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9.1204588910133726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15.4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10.389610389610393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15921.601696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28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9.7839898348157561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9.0588235294117645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-36.633826213564561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3.941558441558441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12.647058823529406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58.79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64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8.8620513692804881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7141.5171312799994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15.085963561714138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13.862296628153738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-2.2955047044555532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9.7560877697841715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9.0769491298527445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-6.3176307799159392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2.0717809151216193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39.846153846153847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175.33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8.3670792220384307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30991.412854440001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9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32.442208477766442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27.845801950617453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211.52476532058643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10.989010989010985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79.97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86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7.5403276228585669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11458.490334170001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11.404734740444951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10.514067841178017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-26.137044727945458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7.24164897146649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6.9554907584448697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-30.462409859790153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1.6193572589721146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6.7701863354037259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105.63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125.5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18.810943860645658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8496.6816788699998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8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1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15.554410248858781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14.430327868852459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0.73839809884252983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7.7490393327197378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7.264530104859352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-25.590218026004486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2.3099498248603618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5.0246305418719368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116.89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116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-0.76139960646761651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16656.795660610002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31.245656241646618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27.850845842268285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102.36301518159591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21.304754808773588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18.816117999809133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104.57789569302354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1.2516040722046369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-4.5999999999999925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157.66999999999999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161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2.1120060886662184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18963.29680389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25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17.616759776536309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16.328707539353768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14.095239304273743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12.352874081623245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11.750120435523295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18.61788638556261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2.4443457855013642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1.8877551020408236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38.15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39.833335876464844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4.4124138308383909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12487.1966548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29.948050847457626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28.217234385729569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187.57473519279785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1.6644823066841417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21.281541623151316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272.60000000000002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314.5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15.370506236243564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28195.250800400001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22.366261896947819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21.210706504824152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44.855469214785181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17.579628903621437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16.218051699109886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68.807551199137947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0.66691122523844459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15.962962962962965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90.25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5.2631578947368363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33445.641004999998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21.381189291637053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20.006650410108623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38.475630012759446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13.605904168434028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12.809015649310998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30.650048252745023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0.97950138504155126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15.557002150445193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74.42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76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2.1230851921526517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24154.541075199999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22.793261868300153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20.580752212389381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47.620941670125738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10.817712654568798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10.309686352424754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3.8765717299926727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2.0115560333243754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27.868852459016402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159.38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205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28.623415735976909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45355.882259999998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15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13.489631823952603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11.747622908528045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-12.634173900109392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9.3334678433044083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8.7946979153551457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-10.375818541906302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2.3277701091730458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45.670103092783513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172.57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185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7.2028741959784481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19555.882626499999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13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20.80062828958399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19.24162075790866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99.737044747563004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174.29033077719936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63.77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9.7694840834247962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79113.061999999991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19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35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24.046003016591253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21.1158940397351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55.734340667082826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13.919097155088229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12.6752440076814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33.657469024804023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2.3302493335424179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12.068965517241391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47.78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56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17.203850983675185</v>
      </c>
      <c r="H456" s="170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6814.3474305400005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19.028275587415372</v>
      </c>
      <c r="M456" s="172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16.55005195704884</v>
      </c>
      <c r="N456" s="156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23.236945058728708</v>
      </c>
      <c r="O456" s="172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12.119527658613682</v>
      </c>
      <c r="P456" s="172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10.975471653361055</v>
      </c>
      <c r="Q456" s="156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16.377188446756396</v>
      </c>
      <c r="R456" s="156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0.77019673503557962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-36.336633663366335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46.7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52.5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12.419700214132746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63066.145806699999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0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16.414762741652019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15.079108814982241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6.3104854064082838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8.9155500433651351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8.696809813874788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-14.388854357227011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1.2912205567451818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19.768350483090032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36.770000000000003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40.5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10.144139243948857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5770.1368094800009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12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13.508449669360765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11.853642811089621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-12.512299809625693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9.9648922429780136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9.4391495737535536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-4.3125957480321002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1.9526788142507476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15.172413793103463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386.94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448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15.780224324184623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36227.767099980003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19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18.055996266915539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15.755527505191578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16.939961779727785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13.679767205266307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12.656944450981168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31.359314554107055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1.0823383470305472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30.221518987341771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224.77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272.5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21.235040263380345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11969.194453579999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11.055530962569476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9.786650411459922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-28.398668835218853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1.0232682297459625E-2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65.483889115533387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103.23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103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-0.22280344860990953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11743.25206959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3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17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12.937711492668255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12.535519125683061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-16.20869515563864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10.800980897671458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10.756006998245617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3.7159058294447211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3.2490555071200236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-19.160000000000004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41.25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56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35.757575757575765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57131.25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22.993311036789297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15.530873493975903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48.916563455341297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10.095574638574469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8.3232996953816389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-3.0577242540763772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4.918787878787878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-25.416666666666664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88.48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13.584990958408682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7635.2618865600007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1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13.871911602209947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13.927874936964196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33.204371995450941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3.8765822784810124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161.51123175249469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162.44999999999999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177.5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9.2643890427823941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9045.5020744499998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6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10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12.85510801614307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12.13672020918939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-16.743677952762237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9.0561279279279283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8.6027402652973901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-13.038961900685353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2.3471837488457989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12.304832713754646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88.95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29.286115795390664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13299.360317400002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20.988673902784331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18.42377796188898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35.933497532675965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15.001622988505748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13.029691504262395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44.052371900789787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46.87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46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-1.8561979944527351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47532.558210209994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3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7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15.509596293845133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15.032071840923669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0.44815976975642879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10.967495818480497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10.715151427393934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5.3148574440662344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5.2656283336889276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-54.117647058823536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172.89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191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10.474868413442074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53475.640309349998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16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24.238048506939574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24.11297071129707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56.978126496970916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17.729013777267507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17.218968554861728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70.24201234986171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4.7816530742090348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2.1962972576421982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185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206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11.351351351351347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46416.5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11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20.073784722222221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18.139033238552798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30.008202454738075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14.85388635271504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13.715879470539182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42.633737875751265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1.105945945945946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18.864864864864849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40.549999999999997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64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57.829839704069052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3673.6213702499995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9.496487119437937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8.5010482180293483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-38.495842357722374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8.3844781341107879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7.766806901725432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-19.488447130394661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-4.4999999999999929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112.66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125.5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11.397124090182853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30830.560610519995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18.569309378605571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15.586607636967349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20.264442731911746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13.955461046978293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12.890874428680881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34.006651568740828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3.4599680454464763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-5.4545454545454595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57.36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67.25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17.241980474198048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25770.999875040001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17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29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9.8151950718685832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9.1937810546561956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-36.431724973935289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3.7151324965132502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31.192660550458701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70.47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80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13.523485170994753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26745.88000383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15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9.8257110987172336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8.7769336156432924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-36.363617750186627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2.8437633035334184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-8.5792349726775967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39.72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13.293051359516618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11367.92107764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27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7.7396726422447388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7.5227272727272725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-49.873880699117102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6.3351324551164474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6.323182690707351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-39.167191632237021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6.402316213494462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-13.310810810810816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159.88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31.348511383537648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30353.755336600003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20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25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17.333044232437121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16.436722524930605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12.257750838236237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14.841539076730486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13.690206027151049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42.515173744826782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1.8513885414060547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-7.7368421052631478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129.63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145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11.856823266219241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19581.91998522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21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14.727334696659851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13.524256651017213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-4.6181705464617195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10.005729042510927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9.448542804929339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-3.9204623209982081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2.0697369436087327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-3.3944954128440492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68.8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82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19.186046511627918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12214.201255999998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14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9.8978564235361812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8.9864158829676057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-35.896367347483981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7.0072815716796386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6.5111402076286007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-32.712911679585545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2.2674418604651163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-7.8999999999999959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26.38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32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21.304018195602726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18960.142615320001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24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6.0671573137074519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5.6391620350577165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-60.705954194476227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3.3965125094768767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32.571428571428584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163.4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187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14.443084455324362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61142.202532399999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0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32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20.409692730452161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18.582963721141816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32.183716287552123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15.968457473714967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14.725268982758342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53.336354103020824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1.3543451652386782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9.7959183673469479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19.739999999999998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22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11.448834853090183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12611.657785859998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1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12.851562499999998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11.184135977337109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-16.766640547355806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8.0628818229994703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7.6144675633406314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-22.576560426244395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1.5552178318135765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-20.408163265306118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62.25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71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14.056224899598391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32356.778909249999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1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18.287309048178614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16.608858057630737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18.438062875906592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11.570849241229592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10.779171136245051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11.108530015898022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2.4128514056224897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-6.1538461538461586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30.56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34.5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12.892670157068075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222415.68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16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34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8.5291655037677909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8.3909939593629872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-44.760716978484318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6.5502902432156134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6.5406388710037016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-37.101149195871294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6.688481675392671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10.25641025641025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61.26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72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17.531831537708143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13284.280628110499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19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12.378258233986664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11.783035199076746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-19.832003541432041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9.3577917223478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9.271758791972978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-10.142249649212943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3.3072151485471766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27.258064516129039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348.67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400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14.721656580721021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18391.796831449999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21.044785127957507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18.508865059985137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36.296902820878628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14.110055882391322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13.238845108652527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35.491141129765147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29.770992366412209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78.489999999999995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21.034526691298261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26924.738659999999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13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17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13.717231737154838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12.454776261504282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-11.160119256018264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9.5338642614717539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8.8552153687619608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-8.4515214588808725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2.2512421964581479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-8.7142857142857064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67.849999999999994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16.433308769344144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35406.409963550002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12.431293514107731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12.040816326530612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-19.488519662799508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7.5030122259889138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7.341826056833936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-27.952681627684029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3.8187177597641861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11.094890510948897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84.01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110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30.93679323890013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10240.5804116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30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17.458437240232751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16.161985378991918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13.069860750217899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10.222435422208655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9.5579685982283937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-1.8395496073931983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2.5532674681585523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0.65868263473054622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47.53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15.71638964864297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58819.744529420001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19.407921600653328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18.287803001154288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25.69572881242388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11.774432654708747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11.226631710793518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13.063430069965598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1.9061645276667369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14.957983193277325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81.260000000000005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79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-2.7811961604725655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9063.7731477800007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12.302800908402725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11.509915014164307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-20.320704172476955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0.83435884814176731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26.048387096774189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234.63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265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12.94378382985979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94456.496508659999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19.186360291111292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17.267441860465116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24.260783285923825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16.937420246510783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15.628725747128584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62.640773085670261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0.29408004091548395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14.05017921146953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35.299999999999997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50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41.643059490085001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10229.7985176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27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12.661406025824961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11.513372472276579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-17.99819213240691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8.0391325219889467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7.3560588878262063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-22.80461196067991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3.8696883852691228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4.018691588785039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56.9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59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3.6906854130052791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7833.2171357999996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30.673854447439354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25.700090334236677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98.659731298961418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15.440940727532711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13.543072087760986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48.27089961431885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370.00000000000006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95.27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93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-2.3827017948987006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22927.17307846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17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14.160225921521997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13.82527934987665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-8.2910600126101066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8.7638788245986063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8.3870015461925007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-15.845270028327551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3.1982785766768131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9.8026315789473699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122.3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139.5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14.063777596075223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32385.040000000001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8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3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23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10.863386036596197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10.372317869561529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-29.64309866159488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2.6418642681929678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3.9473684210526452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87.13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98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12.475611155744293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10635.789545019999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18.502866850711399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16.631036457339185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19.834126588862389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11.775504310008623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11.144442981353571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13.0737205890598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1.5448180879146107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19.120879120879124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58.5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23.076923076923084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23256.093510000002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10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16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9.8468271334792128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9.3885411651420316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-36.226859397919476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7.9677803636363631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7.9037000378025999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-23.48976767075246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2.4820512820512817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-13.53591160220995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86.4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101.5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17.476851851851837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15762.9427488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17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26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17.962577962577964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15.525606469002696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16.334936569416914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13.163381830688783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12.121853584523961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26.400748532299588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0.61689814814814814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30.000000000000014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105.93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145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36.882847163220987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12062.46890475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19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0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23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21.219951923076923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20.207935902327357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37.43137349884811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14.307972517500648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13.103609165380504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37.391626213810135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144.67166439307664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32.47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1.632275947028039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24717.796234429999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12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40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36.565315315315317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31.771037181996086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136.81587613482145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16.259689772771164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13.702276449331322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56.132898415946798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31.052631578947366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97.17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106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9.0871668210352965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93335.986436459993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15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17.486053626057224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15.074464784362396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13.248718734849053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12.763569109832245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11.800394071746254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22.561565878554646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3.2293917875887619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15.68036131577254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48.03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62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29.085987924214042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11669.440460759999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13.738558352402746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11.824224519940914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-11.021997075712386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8.3338529188779376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7.7045063190068124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-19.974573354061775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0.18113678950655843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33.108108108108105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17.77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21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18.176702307259429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8344.3778215700004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34.17307692307692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22.598553354491067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16.566699261992621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117.00153474962396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19.61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21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7.0882202957674778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8344.3778215700004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7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22.291281249224198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18.324797959183673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114.0509689597387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/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86.36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104.5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21.005094951366377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23530.026620319997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11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20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7.6655423397834195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7.1673997842144574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-50.353986842716083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4.9977700302141388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4.8426885454160491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-52.009150768643664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91.800000000000011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41.28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43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4.1666666666666741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11374.452274560001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23.407470087934264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22.235894556658678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124.76911924444924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3.2558139534883721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-26.295252547149357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129.63999999999999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5.6772601049059013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11993.303776439998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12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12.935541808022348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11.971557853910793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-16.222747154532279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8.7204904863868418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8.2752087826929284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-16.261904484281242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0.23218142548596113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16.500000000000004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282.01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312.5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10.811673344916862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16726.618011449998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26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25.92003676470588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22.144483706321161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67.871551576901055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14.451520914219769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12.767615462565198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38.770042872180291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29.272727272727277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261.45999999999998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306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17.035110533159958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251533.46193200001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24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17.904540162980208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15.754398650277174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15.959053789734634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12.675773844830994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11.215325748623194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21.718516018230961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1.3902700221831257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17.532894736842103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33.24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36.5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9.8074608904933811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7271.1999073200004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13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6.0447354064375336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5.6801093643198906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-60.851170051879635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3.2069795427196151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15.486725663716818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151.97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166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9.2320852799894659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111969.99423246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16.97040759352317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15.074893363753597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9.9091285818044827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11.479066241114904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10.779215049910452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10.227188118636521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2.2629466342041189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34.37908496732026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96.99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120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23.72409526755337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83336.346034319999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12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12.529388967833611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11.585045389393215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-18.853202816257575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9.6477943574466103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8.930980901216973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-7.3575131260066655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3.9344262295081971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14.311377245508988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117.5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168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42.978723404255327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9529.5580849999988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6.1670078202907677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5.7022226535960394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-60.059270718752742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4.4120769425103052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4.1867639308438847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-57.633240812386212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44.790419161676667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49.11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54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9.9572388515577259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78968.88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9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11.313061506565306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10.611495246326706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-26.730767960252088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3.2254123396456933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7.1578947368421115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110.87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141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27.175971858933877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95723.406364869996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12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21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14.237832284576859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12.891860465116281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-7.7884411044456208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9.0161982499614695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8.4114083791273941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-13.422384735981918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2.6914404257238203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-4.4374999999999973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137.34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162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17.955439056356482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302725.54958435998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36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41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25.719101123595507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22.165913492575857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66.570188536929294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19.127972751937683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17.014263901811034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83.675449428472689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0.72447939420416485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16.018518518518519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125.35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122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-2.6725169525328996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11427.567221249999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2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26.512267343485618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23.718070009460735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71.70714282445725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17.455378594249204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16.030907023656702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67.614443507510785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2.2641509433962281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71.92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88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22.358175750834253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28538.315928400003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19.42733657482442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17.280153772224892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25.821470217326681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14.633640488544158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13.393730166491302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40.518837430681806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2.4930478309232478</v>
      </c>
      <c r="S516" s="15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7.6237623762376199</v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29.59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34.5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16.593443730990209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12072.149053990001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11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6.9509043927648584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6.6719278466741816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-54.982351457734339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6.8741207200262062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6.7522297285946706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-33.991582430057242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2.7272727272727275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-0.97087378640776778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79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106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34.177215189873422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33520.351117999999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16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9.6659733268077819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6.9843515162231453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-37.398162101311549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5.8752604976409781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4.8198560463029105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-43.583090251723576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4.4215189873417726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-15.172413793103443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100.22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24.725603671921782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13233.832119520001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18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20.646889163576432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17.187446407134281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33.719922953404421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12.442147402981538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10.995212780421483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19.475129211820597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1.2362801835960886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23.648648648648653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65.17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76.5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17.385299984655521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12400.92552083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36.407821229050278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21.138501459617256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135.7958630512945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19.286948345439871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17.135041588986088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85.202005010883511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3.9604112321620382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175.70499565464951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112.98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13.294388387325196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18598.783530180001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25.190635451505017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22.727821363910682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63.147571773909931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17.203338207823393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15.912030785593954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65.194237673298844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161.63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157.5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-2.5552187093980105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19539.194839709999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31.082692307692305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28.321359733660415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101.30757653803516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22.161326732673267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20.693010785824345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112.80308688973028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26.041666666666668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186.15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7.4402363685200035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47572.128215249999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26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29.961371318203767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34.243438844499074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22.547747565448336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228.82099432636616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77.377049180327887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60.66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59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-2.7365644576327064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21623.33438226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22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17.329290443199366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18.955231063391675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66.403688028504874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5.3280580283547652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-64.940021317270705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57.08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59.5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4.2396636299929957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235855.42196507999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12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12.111181837470825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11.95392670157068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-21.561728289883419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7.172631724631783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7.1507077917810387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-31.125144692962493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4.2747021723896284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26.511627906976752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198.74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190.5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-4.1461205595250128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15053.704392800002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2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17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21.613920609026646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18.839700445539865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39.982918281884359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16.061193401592721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15.278992424242425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54.226846443845986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5.1792828685259105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72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4.1666666666666741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67928.020992000005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2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26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11.031101578060364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10.275438846867418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-28.556886152533679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9.0254168553439573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8.6347106770434952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-13.33386351584579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2.4847222222222225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2.0809248554913311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261.57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313.5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19.853194173643772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13076.372651189999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15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19.423034083314768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16.200297287253807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25.793605059112281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9.0183095744807353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6.7766465925967161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-13.402110842611481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385.625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37.83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50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32.170235263018768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10948.93594704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11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30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5.6202644480760657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5.304262478968031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-63.60026331229124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3.9608706500587689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3.877018547132749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-61.965927795255084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5.289452815226011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-62.405063291139228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70.290000000000006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70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-0.41257646891450506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22178.326124790001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20.037058152793616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18.799144156191499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29.770342213641811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13.020012270887417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12.140552898550725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25.024049146934235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3.3347560108123484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-10.704225352112671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72.59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74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1.9424163107865988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27268.028084850001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18.78290702978196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17.923605999495837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80.3619722282873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4.8849703815952612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6924.7314645009174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48.94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57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16.469145892930115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224208.82199999999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18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4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9.8312575331458412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8.5995431382885261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-36.327696174854694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3.7045361667347771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12.893925313675888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123.18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125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1.4775125832115599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7859.9033145000003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7.7379232363841952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6.8777219430485763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-49.885210755428865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7.2278859903166861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6.781638177284063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-30.594568232292517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4.0217567786978403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3.5609756097561176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156.91999999999999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177.5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13.114963038490956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20389.959933639999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2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14.270643870498361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13.066866516779081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-7.5759363195048168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10.913594872345694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10.379978627911946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4.7972761700691091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1.6275809329594702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84.298642533936672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92.7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100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7.8748651564185534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39522.369402900003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20.911346717798331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19.097651421508036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35.432686725943242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11.21921645959767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10.663183304180142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7.7319929391456155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2.1370010787486518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24.941176470588246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25.86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23.743232791956693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31304.616921659999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22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25.782652043868392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22.966252220248666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66.981777134861971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10.917401977401186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10.28949660902582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4.8338337154586686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5.9048723897911843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19.999999999999989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96.35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105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8.9776855215360829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279921.80668465002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14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33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19.964774140074592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20.284210526315789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29.302193596435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10.268253388306416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10.287626882731375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-1.3995847651151583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2.1743642968344581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0.30075187969924838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40.32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52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28.968253968253975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10310.148414720001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9.1761492944924896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8.8073394495412831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-40.570515638108532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4.5838308287795995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4.4722039263599251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-55.983982280877512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4.4940476190476195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-4.7126436781609113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17.75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12.676056338028175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7859.8262734999998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9.158926728586172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8.7871287128712865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-40.682057874220078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7.2677027016626425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7.092072032090126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-30.212230153601382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4.3549295774647883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19.756097560975615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24.38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23.051681706316664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18265.496658259999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7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12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23.669902912621357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19.708973322554566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53.298522054061777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13.140581219643821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11.77441827852998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26.18180674817858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5.5496308449548817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-63.548387096774192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111.5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127.5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14.34977578475336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12124.344757000001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17.294865829067785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14.000502260170768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12.010487770343282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9.9534732864146616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8.6283875801017125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-4.4222457358263139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2.7076233183856506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-10.714285714285708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73.92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96.5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30.546536796536785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7068.1349692799995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17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26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11.379310344827585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7.6229761781994423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-26.301706251342814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4.5173117883650828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3.3515861608020097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-56.622728205609604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0.94696969696969691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30.068027210884367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50.25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50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-0.49751243781094301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25829.674041000002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19.267638036809814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18.062544931703808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24.787179965177852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10.529658049720631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9.917300405072984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1.1105410747018096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3.1900497512437815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0.47619047619047666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90.49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87.5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-3.3042325118797566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22897.900433149996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15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25.935798222986527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24.002652519893896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67.973630925040311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21.131689624991452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19.799921799103569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102.9160454894579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1.5924411537186429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23.529528588546057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71.64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82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14.461194863204918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303309.94565880002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9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5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15.184400169563375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12.912761355443402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-1.6579783675284676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7.7914091134080765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6.9303835109914314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-25.183364220269734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4.7040759352317139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23.863636363636374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40.15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42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4.6077210460772067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8935.2871437499998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14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18.425883432767325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15.945194598888005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19.335542195125655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12.600316091087317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11.368740795086794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20.993936523504875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0.91656288916562889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-34.024390243902431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23.11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31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34.141064474253582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5506.71335877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6.5504535147392291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6.8171091445427727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-57.57587826615427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5.6861533546325873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5.9979859068627448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-45.39898260647832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4.4569450454348765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-0.48076923076924188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68.97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80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15.992460490068151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12395.0159685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13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20.569639129138082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17.904984423676012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33.219611813483787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13.421990766389658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12.17166924848231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28.884028548801368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1.3643613165144266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15.263157894736839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89.83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96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6.8685294445062883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28054.072849920001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12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27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23.602207041513399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21.454502030093142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52.860088612728198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17.957384048962417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17.305175691703429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72.434927032125458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1.7555382388956917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1.8750000000000018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105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132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25.714285714285712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21417.512655000002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18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32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13.435700575815739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12.552301255230125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-12.983460530579837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10.776708655344201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10.302907365446755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3.4828327758643862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0.95904761904761926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3.5238095238095157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45.75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52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13.661202185792343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8791.7317500000008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17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10.605006954102921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9.6702599873176922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-31.316495110330766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2.9770491803278691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29.679302591613755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83.21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20.177863237591652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39978.317891219995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15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24.111851637206605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21.607374707868086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56.16081035970879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18.12421204228416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16.569148513394172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74.036884910673635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0.73669030164643678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11.594202898550735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43482.340193750002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6.1995923689308663</v>
      </c>
      <c r="K6" s="32">
        <v>4.3175151870373476</v>
      </c>
      <c r="L6" s="32">
        <v>5.0310880732993981</v>
      </c>
      <c r="M6" s="32">
        <v>4.4440655520653829</v>
      </c>
      <c r="N6" s="32"/>
      <c r="O6" s="32"/>
      <c r="P6" s="32">
        <v>5.0578565348890363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6</v>
      </c>
      <c r="F7" s="4">
        <v>17</v>
      </c>
      <c r="G7" s="4">
        <v>28.399999618530273</v>
      </c>
      <c r="H7" s="4">
        <v>19.829999999999998</v>
      </c>
      <c r="I7" s="34">
        <v>2192.2455199093611</v>
      </c>
      <c r="J7" s="35">
        <v>16.095779220779221</v>
      </c>
      <c r="K7" s="35">
        <v>2.9891468194151338</v>
      </c>
      <c r="L7" s="35">
        <v>7.8782325772068873</v>
      </c>
      <c r="M7" s="35">
        <v>6.924442229161663</v>
      </c>
      <c r="N7" s="4">
        <v>0.51700000000000002</v>
      </c>
      <c r="O7" s="4" t="s">
        <v>140</v>
      </c>
      <c r="P7" s="35">
        <v>3.0711043872919821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0.4321734553965344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1.5962641191448164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0.56591028867445892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8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25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3.0711043873919821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-159.62641191448165</v>
      </c>
      <c r="AR7" s="21">
        <v>-56.591028867445893</v>
      </c>
      <c r="AS7">
        <v>43.217345529653443</v>
      </c>
      <c r="AT7">
        <v>159.62641191448165</v>
      </c>
      <c r="AU7">
        <v>56.591028867445893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4.68</v>
      </c>
      <c r="I8" s="34">
        <v>87.380275310056788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28</v>
      </c>
      <c r="H9" s="4">
        <v>10.43</v>
      </c>
      <c r="I9" s="34">
        <v>474.25551494116854</v>
      </c>
      <c r="J9" s="35" t="s">
        <v>1019</v>
      </c>
      <c r="K9" s="35" t="s">
        <v>1019</v>
      </c>
      <c r="L9" s="35">
        <v>6.4039509928179132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1.6845637585092619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>
        <f t="shared" si="4"/>
        <v>0.27287594641892032</v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>
        <f t="shared" si="8"/>
        <v>12</v>
      </c>
      <c r="AB9" s="1" t="str">
        <f t="shared" si="9"/>
        <v xml:space="preserve"> </v>
      </c>
      <c r="AC9" s="1">
        <f t="shared" si="10"/>
        <v>2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-27.287594641892031</v>
      </c>
      <c r="AS9">
        <v>168.45637583892619</v>
      </c>
      <c r="AT9" t="e">
        <v>#VALUE!</v>
      </c>
      <c r="AU9">
        <v>27.287594641892031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18</v>
      </c>
      <c r="D10" s="4">
        <v>1</v>
      </c>
      <c r="E10" s="4">
        <v>7</v>
      </c>
      <c r="F10" s="4">
        <v>26</v>
      </c>
      <c r="G10" s="4">
        <v>7.4118413925170898</v>
      </c>
      <c r="H10" s="4">
        <v>6.55</v>
      </c>
      <c r="I10" s="34">
        <v>6359.3422586763554</v>
      </c>
      <c r="J10" s="35">
        <v>5.7105492589363553</v>
      </c>
      <c r="K10" s="35">
        <v>4.3783422459893044</v>
      </c>
      <c r="L10" s="35" t="s">
        <v>1019</v>
      </c>
      <c r="M10" s="35" t="s">
        <v>1019</v>
      </c>
      <c r="N10" s="4">
        <v>1.2630000000000001</v>
      </c>
      <c r="O10" s="4" t="s">
        <v>140</v>
      </c>
      <c r="P10" s="35">
        <v>4.5496183206106871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4.5496183207406871</v>
      </c>
      <c r="AH10" s="38" t="str">
        <f t="shared" si="15"/>
        <v xml:space="preserve"> </v>
      </c>
      <c r="AI10" s="1">
        <f t="shared" si="16"/>
        <v>20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7.8883107290302013</v>
      </c>
      <c r="AR10" s="21" t="e">
        <v>#VALUE!</v>
      </c>
      <c r="AS10">
        <v>13.157883855222741</v>
      </c>
      <c r="AT10">
        <v>-7.8883107290302013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2</v>
      </c>
      <c r="D11" s="4">
        <v>0</v>
      </c>
      <c r="E11" s="4">
        <v>4</v>
      </c>
      <c r="F11" s="4">
        <v>6</v>
      </c>
      <c r="G11" s="4">
        <v>10.380000114440918</v>
      </c>
      <c r="H11" s="4">
        <v>7.73</v>
      </c>
      <c r="I11" s="34">
        <v>267.00462116911694</v>
      </c>
      <c r="J11" s="35">
        <v>3.2208333333333337</v>
      </c>
      <c r="K11" s="35">
        <v>0.59645061728395066</v>
      </c>
      <c r="L11" s="35">
        <v>4.2317580615668673</v>
      </c>
      <c r="M11" s="35" t="s">
        <v>1019</v>
      </c>
      <c r="N11" s="4">
        <v>0.495</v>
      </c>
      <c r="O11" s="4">
        <v>-68.784408095621885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0.34282019605732428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-0.15887815917488568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13</v>
      </c>
      <c r="AC11" s="1">
        <f t="shared" si="10"/>
        <v>36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>
        <f t="shared" si="19"/>
        <v>-68.784408095481879</v>
      </c>
      <c r="AM11" s="1" t="str">
        <f t="shared" si="20"/>
        <v xml:space="preserve"> </v>
      </c>
      <c r="AN11" s="1">
        <f t="shared" si="21"/>
        <v>2</v>
      </c>
      <c r="AO11" t="s">
        <v>64</v>
      </c>
      <c r="AP11" t="s">
        <v>1028</v>
      </c>
      <c r="AQ11" s="22">
        <v>48.047659561062829</v>
      </c>
      <c r="AR11" s="21">
        <v>15.887815917488568</v>
      </c>
      <c r="AS11">
        <v>34.282019591732428</v>
      </c>
      <c r="AT11">
        <v>-48.047659561062829</v>
      </c>
      <c r="AU11">
        <v>-15.887815917488568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5</v>
      </c>
      <c r="D12" s="4">
        <v>0</v>
      </c>
      <c r="E12" s="4">
        <v>2</v>
      </c>
      <c r="F12" s="4">
        <v>7</v>
      </c>
      <c r="G12" s="4">
        <v>4.9250001907348633</v>
      </c>
      <c r="H12" s="4">
        <v>2.84</v>
      </c>
      <c r="I12" s="34">
        <v>325.13683165085416</v>
      </c>
      <c r="J12" s="35">
        <v>4.7333333333333334</v>
      </c>
      <c r="K12" s="35">
        <v>0.96434634974533107</v>
      </c>
      <c r="L12" s="35">
        <v>4.4169727065959057</v>
      </c>
      <c r="M12" s="35">
        <v>3.5985095738109947</v>
      </c>
      <c r="N12" s="4">
        <v>0.26800000000000002</v>
      </c>
      <c r="O12" s="4">
        <v>243.32700483996041</v>
      </c>
      <c r="P12" s="35" t="s">
        <v>145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0.73415499688762798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-0.1220641256436511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14</v>
      </c>
      <c r="AC12" s="1">
        <f t="shared" si="10"/>
        <v>11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23.650894257913812</v>
      </c>
      <c r="AR12" s="21">
        <v>12.20641256436511</v>
      </c>
      <c r="AS12">
        <v>73.415499673762795</v>
      </c>
      <c r="AT12">
        <v>-23.650894257913812</v>
      </c>
      <c r="AU12">
        <v>-12.20641256436511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2.1800000000000002</v>
      </c>
      <c r="I13" s="34">
        <v>177.05707983360227</v>
      </c>
      <c r="J13" s="35" t="s">
        <v>1019</v>
      </c>
      <c r="K13" s="35" t="s">
        <v>1019</v>
      </c>
      <c r="L13" s="35">
        <v>4.741786666666667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0.9724771518732398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6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5.7502751376603651</v>
      </c>
      <c r="AS13">
        <v>97.247715171323975</v>
      </c>
      <c r="AT13" t="e">
        <v>#VALUE!</v>
      </c>
      <c r="AU13">
        <v>-5.7502751376603651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1.440000057220459</v>
      </c>
      <c r="H14" s="4">
        <v>1.28</v>
      </c>
      <c r="I14" s="34">
        <v>215.08990845552441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12.500004470348358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45</v>
      </c>
      <c r="I15" s="34">
        <v>89.487433845259716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5</v>
      </c>
      <c r="F16" s="4">
        <v>11</v>
      </c>
      <c r="G16" s="4">
        <v>3.5999999046325684</v>
      </c>
      <c r="H16" s="4">
        <v>2.65</v>
      </c>
      <c r="I16" s="34">
        <v>371.08610518172952</v>
      </c>
      <c r="J16" s="35">
        <v>5.0669216061185463</v>
      </c>
      <c r="K16" s="35">
        <v>1.8861209964412811</v>
      </c>
      <c r="L16" s="35">
        <v>4.2193674711998979</v>
      </c>
      <c r="M16" s="35">
        <v>3.7588425371019567</v>
      </c>
      <c r="N16" s="4">
        <v>0.57999999999999996</v>
      </c>
      <c r="O16" s="4">
        <v>132.20341018732407</v>
      </c>
      <c r="P16" s="35">
        <v>4.4150943396226419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0.35849053024002586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-0.16134096447394775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12</v>
      </c>
      <c r="AC16" s="1">
        <f t="shared" si="10"/>
        <v>33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4.4150943398126419</v>
      </c>
      <c r="AH16" s="38" t="str">
        <f t="shared" si="15"/>
        <v xml:space="preserve"> </v>
      </c>
      <c r="AI16" s="1">
        <f t="shared" si="16"/>
        <v>22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18.270084473435332</v>
      </c>
      <c r="AR16" s="21">
        <v>16.134096447394775</v>
      </c>
      <c r="AS16">
        <v>35.849053005002588</v>
      </c>
      <c r="AT16">
        <v>-18.270084473435332</v>
      </c>
      <c r="AU16">
        <v>-16.134096447394775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1.74</v>
      </c>
      <c r="I17" s="34">
        <v>35.736292081933485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9</v>
      </c>
      <c r="F18" s="4">
        <v>23</v>
      </c>
      <c r="G18" s="4">
        <v>18</v>
      </c>
      <c r="H18" s="4">
        <v>17.600000000000001</v>
      </c>
      <c r="I18" s="34">
        <v>2220.5076323568392</v>
      </c>
      <c r="J18" s="35">
        <v>10.911345319280844</v>
      </c>
      <c r="K18" s="35">
        <v>7.9422382671480145</v>
      </c>
      <c r="L18" s="35">
        <v>5.9303353480348866</v>
      </c>
      <c r="M18" s="35">
        <v>4.8698158178860504</v>
      </c>
      <c r="N18" s="4">
        <v>1.163</v>
      </c>
      <c r="O18" s="4" t="s">
        <v>140</v>
      </c>
      <c r="P18" s="35">
        <v>3.3920454545454541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>
        <f t="shared" si="2"/>
        <v>0.76001012162716286</v>
      </c>
      <c r="V18" s="37" t="str">
        <f t="shared" si="3"/>
        <v/>
      </c>
      <c r="W18" s="37">
        <f t="shared" si="4"/>
        <v>0.17873813012892859</v>
      </c>
      <c r="X18" s="37" t="str">
        <f t="shared" si="5"/>
        <v/>
      </c>
      <c r="Y18" s="1">
        <f t="shared" si="6"/>
        <v>9</v>
      </c>
      <c r="Z18" s="1" t="str">
        <f t="shared" si="7"/>
        <v xml:space="preserve"> </v>
      </c>
      <c r="AA18" s="1">
        <f t="shared" si="8"/>
        <v>14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3.3920454547554542</v>
      </c>
      <c r="AH18" s="38" t="str">
        <f t="shared" si="15"/>
        <v xml:space="preserve"> </v>
      </c>
      <c r="AI18" s="1">
        <f t="shared" si="16"/>
        <v>28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-76.001012162716279</v>
      </c>
      <c r="AR18" s="21">
        <v>-17.87381301289286</v>
      </c>
      <c r="AS18">
        <v>2.2727272727272707</v>
      </c>
      <c r="AT18">
        <v>76.001012162716279</v>
      </c>
      <c r="AU18">
        <v>17.87381301289286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32.25</v>
      </c>
      <c r="H19" s="4">
        <v>23.72</v>
      </c>
      <c r="I19" s="34">
        <v>5048.7874970174862</v>
      </c>
      <c r="J19" s="35">
        <v>8.3816254416961122</v>
      </c>
      <c r="K19" s="35">
        <v>7.4241001564945215</v>
      </c>
      <c r="L19" s="35">
        <v>8.755163890939663</v>
      </c>
      <c r="M19" s="35">
        <v>8.5016892950839722</v>
      </c>
      <c r="N19" s="4">
        <v>2.3000000000000003</v>
      </c>
      <c r="O19" s="4">
        <v>65.733514919619267</v>
      </c>
      <c r="P19" s="35">
        <v>2.5295109612141653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0.35961214187261392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0.74021280553691593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5</v>
      </c>
      <c r="AB19" s="1" t="str">
        <f t="shared" si="9"/>
        <v xml:space="preserve"> </v>
      </c>
      <c r="AC19" s="1">
        <f t="shared" si="10"/>
        <v>31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2.5295109614341653</v>
      </c>
      <c r="AH19" s="38" t="str">
        <f t="shared" si="15"/>
        <v xml:space="preserve"> </v>
      </c>
      <c r="AI19" s="1">
        <f t="shared" si="16"/>
        <v>35</v>
      </c>
      <c r="AJ19" s="1" t="str">
        <f t="shared" si="17"/>
        <v xml:space="preserve"> </v>
      </c>
      <c r="AK19" s="25">
        <f t="shared" si="18"/>
        <v>65.733514919839266</v>
      </c>
      <c r="AL19" s="25" t="str">
        <f t="shared" si="19"/>
        <v xml:space="preserve"> </v>
      </c>
      <c r="AM19" s="1">
        <f t="shared" si="20"/>
        <v>2</v>
      </c>
      <c r="AN19" s="1" t="str">
        <f t="shared" si="21"/>
        <v xml:space="preserve"> </v>
      </c>
      <c r="AO19" t="s">
        <v>44</v>
      </c>
      <c r="AP19" t="s">
        <v>1024</v>
      </c>
      <c r="AQ19" s="22">
        <v>-35.196395874355566</v>
      </c>
      <c r="AR19" s="21">
        <v>-74.021280553691597</v>
      </c>
      <c r="AS19">
        <v>35.961214165261389</v>
      </c>
      <c r="AT19">
        <v>35.196395874355566</v>
      </c>
      <c r="AU19">
        <v>74.021280553691597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13</v>
      </c>
      <c r="D20" s="4">
        <v>3</v>
      </c>
      <c r="E20" s="4">
        <v>15</v>
      </c>
      <c r="F20" s="4">
        <v>31</v>
      </c>
      <c r="G20" s="4">
        <v>92.800003051757813</v>
      </c>
      <c r="H20" s="4">
        <v>89.4</v>
      </c>
      <c r="I20" s="34">
        <v>5067.6526744049406</v>
      </c>
      <c r="J20" s="35">
        <v>19.20928233777396</v>
      </c>
      <c r="K20" s="35">
        <v>15.534317984361426</v>
      </c>
      <c r="L20" s="35">
        <v>12.254579194513914</v>
      </c>
      <c r="M20" s="35">
        <v>10.154668748170552</v>
      </c>
      <c r="N20" s="4">
        <v>3.9210000000000003</v>
      </c>
      <c r="O20" s="4">
        <v>29.000000000000011</v>
      </c>
      <c r="P20" s="35">
        <v>3.3445190156599551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2.0984750600766748</v>
      </c>
      <c r="V20" s="37" t="str">
        <f t="shared" si="3"/>
        <v/>
      </c>
      <c r="W20" s="37">
        <f t="shared" si="4"/>
        <v>1.4357711524770296</v>
      </c>
      <c r="X20" s="37" t="str">
        <f t="shared" si="5"/>
        <v/>
      </c>
      <c r="Y20" s="1">
        <f t="shared" si="6"/>
        <v>3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3.3445190158899551</v>
      </c>
      <c r="AH20" s="38" t="str">
        <f t="shared" si="15"/>
        <v xml:space="preserve"> </v>
      </c>
      <c r="AI20" s="1">
        <f t="shared" si="16"/>
        <v>30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-209.84750600766748</v>
      </c>
      <c r="AR20" s="21">
        <v>-143.57711524770295</v>
      </c>
      <c r="AS20">
        <v>3.8031354046507815</v>
      </c>
      <c r="AT20">
        <v>209.84750600766748</v>
      </c>
      <c r="AU20">
        <v>143.57711524770295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1.62</v>
      </c>
      <c r="I21" s="34">
        <v>72.592844103739495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2</v>
      </c>
      <c r="D22" s="4">
        <v>0</v>
      </c>
      <c r="E22" s="4">
        <v>0</v>
      </c>
      <c r="F22" s="4">
        <v>2</v>
      </c>
      <c r="G22" s="4" t="s">
        <v>140</v>
      </c>
      <c r="H22" s="4">
        <v>7.9</v>
      </c>
      <c r="I22" s="34">
        <v>209.08251452795801</v>
      </c>
      <c r="J22" s="35" t="s">
        <v>1019</v>
      </c>
      <c r="K22" s="35" t="s">
        <v>1019</v>
      </c>
      <c r="L22" s="35">
        <v>4.4858378378378383</v>
      </c>
      <c r="M22" s="35" t="s">
        <v>1019</v>
      </c>
      <c r="N22" s="4" t="s">
        <v>140</v>
      </c>
      <c r="O22" s="4" t="s">
        <v>140</v>
      </c>
      <c r="P22" s="35" t="s">
        <v>145</v>
      </c>
      <c r="Q22" s="36">
        <f t="shared" si="0"/>
        <v>100.00000000025</v>
      </c>
      <c r="R22" s="36" t="str">
        <f t="shared" si="1"/>
        <v xml:space="preserve"> </v>
      </c>
      <c r="S22" s="37" t="str">
        <f t="shared" si="22"/>
        <v xml:space="preserve"> </v>
      </c>
      <c r="T22" s="37" t="str">
        <f t="shared" si="23"/>
        <v xml:space="preserve"> </v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-0.10837620560754435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17</v>
      </c>
      <c r="AC22" s="1" t="str">
        <f t="shared" si="10"/>
        <v xml:space="preserve"> </v>
      </c>
      <c r="AD22" s="1" t="str">
        <f t="shared" si="11"/>
        <v xml:space="preserve"> </v>
      </c>
      <c r="AE22" s="1">
        <f t="shared" si="12"/>
        <v>8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10.837620560754434</v>
      </c>
      <c r="AS22" t="s">
        <v>145</v>
      </c>
      <c r="AT22" t="e">
        <v>#VALUE!</v>
      </c>
      <c r="AU22">
        <v>-10.837620560754434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16</v>
      </c>
      <c r="D23" s="4">
        <v>0</v>
      </c>
      <c r="E23" s="4">
        <v>5</v>
      </c>
      <c r="F23" s="4">
        <v>21</v>
      </c>
      <c r="G23" s="4">
        <v>41.845001220703125</v>
      </c>
      <c r="H23" s="4">
        <v>31.7</v>
      </c>
      <c r="I23" s="34">
        <v>1505.5460472120164</v>
      </c>
      <c r="J23" s="35">
        <v>13.758680555555554</v>
      </c>
      <c r="K23" s="35">
        <v>2.9221976401179939</v>
      </c>
      <c r="L23" s="35">
        <v>5.4981820234869021</v>
      </c>
      <c r="M23" s="35">
        <v>4.9884130724311033</v>
      </c>
      <c r="N23" s="4">
        <v>0.61099999999999999</v>
      </c>
      <c r="O23" s="4" t="s">
        <v>140</v>
      </c>
      <c r="P23" s="35">
        <v>3.2618296529968456</v>
      </c>
      <c r="Q23" s="36">
        <f t="shared" si="0"/>
        <v>76.190476190736192</v>
      </c>
      <c r="R23" s="36" t="str">
        <f t="shared" si="1"/>
        <v xml:space="preserve"> </v>
      </c>
      <c r="S23" s="37">
        <f t="shared" si="22"/>
        <v>0.32003158450931002</v>
      </c>
      <c r="T23" s="37" t="str">
        <f t="shared" si="23"/>
        <v/>
      </c>
      <c r="U23" s="37">
        <f t="shared" si="2"/>
        <v>1.2192879364951326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6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40</v>
      </c>
      <c r="AD23" s="1" t="str">
        <f t="shared" si="11"/>
        <v xml:space="preserve"> </v>
      </c>
      <c r="AE23" s="1">
        <f t="shared" si="12"/>
        <v>21</v>
      </c>
      <c r="AF23" s="1" t="str">
        <f t="shared" si="13"/>
        <v xml:space="preserve"> </v>
      </c>
      <c r="AG23" s="38">
        <f t="shared" si="14"/>
        <v>3.2618296532568456</v>
      </c>
      <c r="AH23" s="38" t="str">
        <f t="shared" si="15"/>
        <v xml:space="preserve"> </v>
      </c>
      <c r="AI23" s="1">
        <f t="shared" si="16"/>
        <v>31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-121.92879364951325</v>
      </c>
      <c r="AR23" s="21">
        <v>-9.284153713516341</v>
      </c>
      <c r="AS23">
        <v>32.003158424931001</v>
      </c>
      <c r="AT23">
        <v>121.92879364951325</v>
      </c>
      <c r="AU23">
        <v>9.284153713516341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0.79</v>
      </c>
      <c r="I24" s="34">
        <v>34.957711423722081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5.58</v>
      </c>
      <c r="I25" s="34">
        <v>105.20067856101002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3.43</v>
      </c>
      <c r="I26" s="34">
        <v>128.09540532698549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1.25</v>
      </c>
      <c r="I27" s="34">
        <v>48.794267626787999</v>
      </c>
      <c r="J27" s="35" t="s">
        <v>1019</v>
      </c>
      <c r="K27" s="35" t="s">
        <v>1019</v>
      </c>
      <c r="L27" s="35">
        <v>9.5644117647058824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1.6399999621530275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0.9010622802382231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4</v>
      </c>
      <c r="AB27" s="1" t="str">
        <f t="shared" si="9"/>
        <v xml:space="preserve"> </v>
      </c>
      <c r="AC27" s="1">
        <f t="shared" si="10"/>
        <v>3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-90.106228023822311</v>
      </c>
      <c r="AS27">
        <v>163.99999618530273</v>
      </c>
      <c r="AT27" t="e">
        <v>#VALUE!</v>
      </c>
      <c r="AU27">
        <v>90.106228023822311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11</v>
      </c>
      <c r="F28" s="4">
        <v>17</v>
      </c>
      <c r="G28" s="4">
        <v>6.25</v>
      </c>
      <c r="H28" s="4">
        <v>4.43</v>
      </c>
      <c r="I28" s="34">
        <v>181.96755623329346</v>
      </c>
      <c r="J28" s="35">
        <v>3.1688125894134473</v>
      </c>
      <c r="K28" s="35">
        <v>2.9454787234042552</v>
      </c>
      <c r="L28" s="35">
        <v>4.714815267175573</v>
      </c>
      <c r="M28" s="35">
        <v>4.155464384182828</v>
      </c>
      <c r="N28" s="4">
        <v>0.91100000000000003</v>
      </c>
      <c r="O28" s="4" t="s">
        <v>140</v>
      </c>
      <c r="P28" s="35">
        <v>8.3069977426636576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0.41083521475695273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27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8.3069977429736568</v>
      </c>
      <c r="AH28" s="38" t="str">
        <f t="shared" si="15"/>
        <v xml:space="preserve"> </v>
      </c>
      <c r="AI28" s="1">
        <f t="shared" si="16"/>
        <v>8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48.8867589860603</v>
      </c>
      <c r="AR28" s="21">
        <v>6.2863698968484316</v>
      </c>
      <c r="AS28">
        <v>41.083521444695272</v>
      </c>
      <c r="AT28">
        <v>-48.8867589860603</v>
      </c>
      <c r="AU28">
        <v>-6.2863698968484316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</v>
      </c>
      <c r="I29" s="34">
        <v>488.60852152749715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2.78</v>
      </c>
      <c r="I30" s="34">
        <v>355.68678789729751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7.47</v>
      </c>
      <c r="I31" s="34">
        <v>146.44598063983557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375</v>
      </c>
      <c r="I32" s="34">
        <v>220.55117566240295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6</v>
      </c>
      <c r="D33" s="4">
        <v>0</v>
      </c>
      <c r="E33" s="4">
        <v>7</v>
      </c>
      <c r="F33" s="4">
        <v>13</v>
      </c>
      <c r="G33" s="4">
        <v>3.0699999332427979</v>
      </c>
      <c r="H33" s="4">
        <v>1.47</v>
      </c>
      <c r="I33" s="34">
        <v>1042.9620040213188</v>
      </c>
      <c r="J33" s="35">
        <v>2.6249999999999996</v>
      </c>
      <c r="K33" s="35">
        <v>1.2250000000000001</v>
      </c>
      <c r="L33" s="35">
        <v>3.9958733966002713</v>
      </c>
      <c r="M33" s="35">
        <v>3.2763086789226166</v>
      </c>
      <c r="N33" s="4">
        <v>0.46</v>
      </c>
      <c r="O33" s="4" t="s">
        <v>140</v>
      </c>
      <c r="P33" s="35">
        <v>12.585034013605442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1.0884353290965971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-0.2057635767088114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10</v>
      </c>
      <c r="AC33" s="1">
        <f t="shared" si="10"/>
        <v>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12.585034013965442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57.658506498666995</v>
      </c>
      <c r="AR33" s="21">
        <v>20.576357670881141</v>
      </c>
      <c r="AS33">
        <v>108.84353287365971</v>
      </c>
      <c r="AT33">
        <v>-57.658506498666995</v>
      </c>
      <c r="AU33">
        <v>-20.576357670881141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7.2799997329711914</v>
      </c>
      <c r="H34" s="4">
        <v>4.99</v>
      </c>
      <c r="I34" s="34">
        <v>1100.3817012140078</v>
      </c>
      <c r="J34" s="35">
        <v>5.735632183908046</v>
      </c>
      <c r="K34" s="35">
        <v>1.7527221636810679</v>
      </c>
      <c r="L34" s="35">
        <v>4.0492013352460825</v>
      </c>
      <c r="M34" s="35">
        <v>4.1411303621866233</v>
      </c>
      <c r="N34" s="4">
        <v>0.67300000000000004</v>
      </c>
      <c r="O34" s="4" t="s">
        <v>140</v>
      </c>
      <c r="P34" s="35">
        <v>10.821643286573146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0.45891778252855525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-0.19516389372396581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11</v>
      </c>
      <c r="AC34" s="1">
        <f t="shared" si="10"/>
        <v>24</v>
      </c>
      <c r="AD34" s="1" t="str">
        <f t="shared" si="11"/>
        <v xml:space="preserve"> </v>
      </c>
      <c r="AE34" s="1">
        <f t="shared" si="12"/>
        <v>15</v>
      </c>
      <c r="AF34" s="1" t="str">
        <f t="shared" si="13"/>
        <v xml:space="preserve"> </v>
      </c>
      <c r="AG34" s="38">
        <f t="shared" si="14"/>
        <v>10.821643286943145</v>
      </c>
      <c r="AH34" s="38" t="str">
        <f t="shared" si="15"/>
        <v xml:space="preserve"> </v>
      </c>
      <c r="AI34" s="1">
        <f t="shared" si="16"/>
        <v>7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7.4837208224841962</v>
      </c>
      <c r="AR34" s="21">
        <v>19.516389372396581</v>
      </c>
      <c r="AS34">
        <v>45.891778215855524</v>
      </c>
      <c r="AT34">
        <v>-7.4837208224841962</v>
      </c>
      <c r="AU34">
        <v>-19.516389372396581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9</v>
      </c>
      <c r="F35" s="4">
        <v>16</v>
      </c>
      <c r="G35" s="4">
        <v>6.0200004577636719</v>
      </c>
      <c r="H35" s="4">
        <v>4.49</v>
      </c>
      <c r="I35" s="34">
        <v>4191.6391911902383</v>
      </c>
      <c r="J35" s="35">
        <v>8.98</v>
      </c>
      <c r="K35" s="35">
        <v>9.1075050709939145</v>
      </c>
      <c r="L35" s="35">
        <v>4.9928325170790346</v>
      </c>
      <c r="M35" s="35">
        <v>4.7132731250151254</v>
      </c>
      <c r="N35" s="4">
        <v>0.435</v>
      </c>
      <c r="O35" s="4" t="s">
        <v>140</v>
      </c>
      <c r="P35" s="35">
        <v>5.1670378619153681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0.34075734063916968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37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5.1670378622953681</v>
      </c>
      <c r="AH35" s="38" t="str">
        <f t="shared" si="15"/>
        <v xml:space="preserve"> </v>
      </c>
      <c r="AI35" s="1">
        <f t="shared" si="16"/>
        <v>18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-44.848233006464945</v>
      </c>
      <c r="AR35" s="21">
        <v>0.76038335372005106</v>
      </c>
      <c r="AS35">
        <v>34.075734025916972</v>
      </c>
      <c r="AT35">
        <v>44.848233006464945</v>
      </c>
      <c r="AU35">
        <v>-0.76038335372005106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12</v>
      </c>
      <c r="D36" s="4">
        <v>0</v>
      </c>
      <c r="E36" s="4">
        <v>7</v>
      </c>
      <c r="F36" s="4">
        <v>19</v>
      </c>
      <c r="G36" s="4">
        <v>11.590000152587891</v>
      </c>
      <c r="H36" s="4">
        <v>7.4</v>
      </c>
      <c r="I36" s="34">
        <v>4835.7887404497242</v>
      </c>
      <c r="J36" s="35">
        <v>5.4733727810650885</v>
      </c>
      <c r="K36" s="35">
        <v>5.2296819787985864</v>
      </c>
      <c r="L36" s="35">
        <v>3.2119524786551064</v>
      </c>
      <c r="M36" s="35">
        <v>3.1192563311479624</v>
      </c>
      <c r="N36" s="4">
        <v>1.389</v>
      </c>
      <c r="O36" s="4" t="s">
        <v>140</v>
      </c>
      <c r="P36" s="35">
        <v>14.216216216216216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0.5662162372262014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-0.36157896028468828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15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14.216216216606215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11.713989318156026</v>
      </c>
      <c r="AR36" s="21">
        <v>36.157896028468826</v>
      </c>
      <c r="AS36">
        <v>56.621623683620136</v>
      </c>
      <c r="AT36">
        <v>-11.713989318156026</v>
      </c>
      <c r="AU36">
        <v>-36.157896028468826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7.05</v>
      </c>
      <c r="I37" s="34">
        <v>130.28791139708423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3.12</v>
      </c>
      <c r="I38" s="34">
        <v>18.204224022928496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17</v>
      </c>
      <c r="D39" s="4">
        <v>3</v>
      </c>
      <c r="E39" s="4">
        <v>6</v>
      </c>
      <c r="F39" s="4">
        <v>26</v>
      </c>
      <c r="G39" s="4">
        <v>68</v>
      </c>
      <c r="H39" s="4">
        <v>56</v>
      </c>
      <c r="I39" s="34">
        <v>3669.0305446728926</v>
      </c>
      <c r="J39" s="35">
        <v>8.5352842554488646</v>
      </c>
      <c r="K39" s="35">
        <v>7.0733863837312114</v>
      </c>
      <c r="L39" s="35">
        <v>6.376010178108805</v>
      </c>
      <c r="M39" s="35">
        <v>5.6580251527128995</v>
      </c>
      <c r="N39" s="4">
        <v>5.55</v>
      </c>
      <c r="O39" s="4" t="s">
        <v>140</v>
      </c>
      <c r="P39" s="35">
        <v>7.2142857142857144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0.2142857147057142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>
        <f t="shared" si="4"/>
        <v>0.26732231382453309</v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>
        <f t="shared" si="8"/>
        <v>13</v>
      </c>
      <c r="AB39" s="1" t="str">
        <f t="shared" si="9"/>
        <v xml:space="preserve"> </v>
      </c>
      <c r="AC39" s="1">
        <f t="shared" si="10"/>
        <v>48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7.2142857147057144</v>
      </c>
      <c r="AH39" s="38" t="str">
        <f t="shared" si="15"/>
        <v xml:space="preserve"> </v>
      </c>
      <c r="AI39" s="1">
        <f t="shared" si="16"/>
        <v>11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-37.674926793949751</v>
      </c>
      <c r="AR39" s="21">
        <v>-26.732231382453307</v>
      </c>
      <c r="AS39">
        <v>21.42857142857142</v>
      </c>
      <c r="AT39">
        <v>37.674926793949751</v>
      </c>
      <c r="AU39">
        <v>26.732231382453307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23</v>
      </c>
      <c r="D40" s="4">
        <v>1</v>
      </c>
      <c r="E40" s="4">
        <v>2</v>
      </c>
      <c r="F40" s="4">
        <v>26</v>
      </c>
      <c r="G40" s="4">
        <v>9.4699993133544922</v>
      </c>
      <c r="H40" s="4">
        <v>8.91</v>
      </c>
      <c r="I40" s="34">
        <v>6987.0612449849259</v>
      </c>
      <c r="J40" s="35">
        <v>5.3353293413173652</v>
      </c>
      <c r="K40" s="35">
        <v>4.0815391662849292</v>
      </c>
      <c r="L40" s="35" t="s">
        <v>1019</v>
      </c>
      <c r="M40" s="35" t="s">
        <v>1019</v>
      </c>
      <c r="N40" s="4">
        <v>1.575</v>
      </c>
      <c r="O40" s="4" t="s">
        <v>140</v>
      </c>
      <c r="P40" s="35">
        <v>4.3434343434343434</v>
      </c>
      <c r="Q40" s="36">
        <f t="shared" si="0"/>
        <v>88.461538461968473</v>
      </c>
      <c r="R40" s="36" t="str">
        <f t="shared" si="1"/>
        <v xml:space="preserve"> </v>
      </c>
      <c r="S40" s="37" t="str">
        <f t="shared" si="22"/>
        <v/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>
        <f t="shared" si="12"/>
        <v>13</v>
      </c>
      <c r="AF40" s="1" t="str">
        <f t="shared" si="13"/>
        <v xml:space="preserve"> </v>
      </c>
      <c r="AG40" s="38">
        <f t="shared" si="14"/>
        <v>4.3434343438643435</v>
      </c>
      <c r="AH40" s="38" t="str">
        <f t="shared" si="15"/>
        <v xml:space="preserve"> </v>
      </c>
      <c r="AI40" s="1">
        <f t="shared" si="16"/>
        <v>24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13.940642806529313</v>
      </c>
      <c r="AR40" s="21" t="e">
        <v>#VALUE!</v>
      </c>
      <c r="AS40">
        <v>6.2850652452804967</v>
      </c>
      <c r="AT40">
        <v>-13.940642806529313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1.79</v>
      </c>
      <c r="I41" s="34">
        <v>39.704252788961952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3.23</v>
      </c>
      <c r="I42" s="34">
        <v>33.352935103470003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3.31</v>
      </c>
      <c r="I43" s="34">
        <v>201.40231804311657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10.98</v>
      </c>
      <c r="I44" s="34">
        <v>36.901362419400911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3.42</v>
      </c>
      <c r="I45" s="34">
        <v>172.40800474638127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2.68</v>
      </c>
      <c r="I46" s="34">
        <v>192.64736766007817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1.8432835398777172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1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184.32835393877173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1.0069999694824219</v>
      </c>
      <c r="H47" s="4">
        <v>0.79</v>
      </c>
      <c r="I47" s="34">
        <v>66.375401437446982</v>
      </c>
      <c r="J47" s="35">
        <v>4.3888888888888893</v>
      </c>
      <c r="K47" s="35">
        <v>3.5909090909090913</v>
      </c>
      <c r="L47" s="35" t="s">
        <v>1019</v>
      </c>
      <c r="M47" s="35" t="s">
        <v>1019</v>
      </c>
      <c r="N47" s="4">
        <v>0.23</v>
      </c>
      <c r="O47" s="4">
        <v>48.590329999741577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0.2746835061739516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44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29.206815098300353</v>
      </c>
      <c r="AR47" s="21" t="e">
        <v>#VALUE!</v>
      </c>
      <c r="AS47">
        <v>27.468350567395163</v>
      </c>
      <c r="AT47">
        <v>-29.206815098300353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1.25</v>
      </c>
      <c r="I48" s="34">
        <v>126.02924323565883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4.1750001907348633</v>
      </c>
      <c r="H49" s="4">
        <v>2.83</v>
      </c>
      <c r="I49" s="34">
        <v>176.48201672771768</v>
      </c>
      <c r="J49" s="35">
        <v>31.444444444444446</v>
      </c>
      <c r="K49" s="35">
        <v>0.80857142857142861</v>
      </c>
      <c r="L49" s="35">
        <v>3.8842329713721622</v>
      </c>
      <c r="M49" s="35" t="s">
        <v>1019</v>
      </c>
      <c r="N49" s="4">
        <v>-0.185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0.4752650855853226</v>
      </c>
      <c r="T49" s="37" t="str">
        <f t="shared" si="23"/>
        <v/>
      </c>
      <c r="U49" s="37">
        <f t="shared" si="2"/>
        <v>4.0720180575141764</v>
      </c>
      <c r="V49" s="37" t="str">
        <f t="shared" si="3"/>
        <v/>
      </c>
      <c r="W49" s="37" t="str">
        <f t="shared" si="4"/>
        <v/>
      </c>
      <c r="X49" s="37">
        <f t="shared" si="5"/>
        <v>-0.22795369216725436</v>
      </c>
      <c r="Y49" s="1">
        <f t="shared" si="6"/>
        <v>2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7</v>
      </c>
      <c r="AC49" s="1">
        <f t="shared" si="10"/>
        <v>23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-407.20180575141762</v>
      </c>
      <c r="AR49" s="21">
        <v>22.795369216725437</v>
      </c>
      <c r="AS49">
        <v>47.526508506532259</v>
      </c>
      <c r="AT49">
        <v>407.20180575141762</v>
      </c>
      <c r="AU49">
        <v>-22.795369216725437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5</v>
      </c>
      <c r="D50" s="4">
        <v>1</v>
      </c>
      <c r="E50" s="4">
        <v>19</v>
      </c>
      <c r="F50" s="4">
        <v>25</v>
      </c>
      <c r="G50" s="4">
        <v>7.929999828338623</v>
      </c>
      <c r="H50" s="4">
        <v>7.4</v>
      </c>
      <c r="I50" s="34">
        <v>1727.0674073034729</v>
      </c>
      <c r="J50" s="35">
        <v>2.8352490421455943</v>
      </c>
      <c r="K50" s="35">
        <v>2.0441988950276242</v>
      </c>
      <c r="L50" s="35" t="s">
        <v>1019</v>
      </c>
      <c r="M50" s="35" t="s">
        <v>1019</v>
      </c>
      <c r="N50" s="4">
        <v>2.16</v>
      </c>
      <c r="O50" s="4" t="s">
        <v>140</v>
      </c>
      <c r="P50" s="35">
        <v>1.3513513513513513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54.26716994565016</v>
      </c>
      <c r="AR50" s="21" t="e">
        <v>#VALUE!</v>
      </c>
      <c r="AS50">
        <v>7.1621598424138178</v>
      </c>
      <c r="AT50">
        <v>-54.26716994565016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9.4600000000000009</v>
      </c>
      <c r="I51" s="34">
        <v>133.98449581319116</v>
      </c>
      <c r="J51" s="35" t="s">
        <v>1019</v>
      </c>
      <c r="K51" s="35" t="s">
        <v>1019</v>
      </c>
      <c r="L51" s="35">
        <v>4.4888552631578946</v>
      </c>
      <c r="M51" s="35">
        <v>4.0938360000000005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0.54651164054432533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>
        <f t="shared" si="5"/>
        <v>-0.10777644959530719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>
        <f t="shared" si="9"/>
        <v>18</v>
      </c>
      <c r="AC51" s="1">
        <f t="shared" si="10"/>
        <v>16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10.777644959530718</v>
      </c>
      <c r="AS51">
        <v>54.65116400043253</v>
      </c>
      <c r="AT51" t="e">
        <v>#VALUE!</v>
      </c>
      <c r="AU51">
        <v>-10.777644959530718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0.94</v>
      </c>
      <c r="I52" s="34">
        <v>103.90037522337693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5.24</v>
      </c>
      <c r="I53" s="34">
        <v>841.38989884025636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0.73</v>
      </c>
      <c r="I54" s="34">
        <v>74.091170318474042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0.32</v>
      </c>
      <c r="I55" s="34">
        <v>47.224184345346245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0.99</v>
      </c>
      <c r="I56" s="34">
        <v>25.878004611055278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6.15</v>
      </c>
      <c r="I57" s="34">
        <v>298.3030413285565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8</v>
      </c>
      <c r="D58" s="4">
        <v>1</v>
      </c>
      <c r="E58" s="4">
        <v>16</v>
      </c>
      <c r="F58" s="4">
        <v>25</v>
      </c>
      <c r="G58" s="4">
        <v>4.8400001525878906</v>
      </c>
      <c r="H58" s="4">
        <v>4.8099999999999996</v>
      </c>
      <c r="I58" s="34">
        <v>4065.469364032358</v>
      </c>
      <c r="J58" s="35">
        <v>5.0631578947368414</v>
      </c>
      <c r="K58" s="35">
        <v>3.8265712012728712</v>
      </c>
      <c r="L58" s="35" t="s">
        <v>1019</v>
      </c>
      <c r="M58" s="35" t="s">
        <v>1019</v>
      </c>
      <c r="N58" s="4">
        <v>1.1950000000000001</v>
      </c>
      <c r="O58" s="4" t="s">
        <v>140</v>
      </c>
      <c r="P58" s="35">
        <v>5.7172557172557186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5.7172557178657186</v>
      </c>
      <c r="AH58" s="38" t="str">
        <f t="shared" si="15"/>
        <v xml:space="preserve"> </v>
      </c>
      <c r="AI58" s="1">
        <f t="shared" si="16"/>
        <v>15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18.330793487153187</v>
      </c>
      <c r="AR58" s="21" t="e">
        <v>#VALUE!</v>
      </c>
      <c r="AS58">
        <v>0.62370379600604764</v>
      </c>
      <c r="AT58">
        <v>-18.330793487153187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8.4249992370605469</v>
      </c>
      <c r="H59" s="4">
        <v>6.1</v>
      </c>
      <c r="I59" s="34">
        <v>3302.8997227241553</v>
      </c>
      <c r="J59" s="35">
        <v>6.7777777777777768</v>
      </c>
      <c r="K59" s="35">
        <v>5.083333333333333</v>
      </c>
      <c r="L59" s="35">
        <v>4.5375590641926937</v>
      </c>
      <c r="M59" s="35">
        <v>3.7288000757647506</v>
      </c>
      <c r="N59" s="4">
        <v>1.5</v>
      </c>
      <c r="O59" s="4" t="s">
        <v>140</v>
      </c>
      <c r="P59" s="35">
        <v>11.475409836065575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2"/>
        <v>0.38114741653156509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30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11.475409836685575</v>
      </c>
      <c r="AH59" s="38" t="str">
        <f t="shared" si="15"/>
        <v xml:space="preserve"> </v>
      </c>
      <c r="AI59" s="1">
        <f t="shared" si="16"/>
        <v>5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-9.3261842785741003</v>
      </c>
      <c r="AR59" s="21">
        <v>9.8095879443240825</v>
      </c>
      <c r="AS59">
        <v>38.114741591156509</v>
      </c>
      <c r="AT59">
        <v>9.3261842785741003</v>
      </c>
      <c r="AU59">
        <v>-9.8095879443240825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4.6399999999999997</v>
      </c>
      <c r="I60" s="34">
        <v>602.36456744390068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2</v>
      </c>
      <c r="F61" s="4">
        <v>7</v>
      </c>
      <c r="G61" s="4">
        <v>1.4900000095367432</v>
      </c>
      <c r="H61" s="4">
        <v>1</v>
      </c>
      <c r="I61" s="34">
        <v>179.00820195858029</v>
      </c>
      <c r="J61" s="35">
        <v>2.2222222222222223</v>
      </c>
      <c r="K61" s="35">
        <v>0.83333333333333337</v>
      </c>
      <c r="L61" s="35">
        <v>10.719862508052495</v>
      </c>
      <c r="M61" s="35">
        <v>13.733499999999999</v>
      </c>
      <c r="N61" s="4">
        <v>0.11</v>
      </c>
      <c r="O61" s="4">
        <v>-41.39559161787929</v>
      </c>
      <c r="P61" s="35" t="s">
        <v>145</v>
      </c>
      <c r="Q61" s="36">
        <f t="shared" si="0"/>
        <v>71.428571429211431</v>
      </c>
      <c r="R61" s="36" t="str">
        <f t="shared" si="1"/>
        <v xml:space="preserve"> </v>
      </c>
      <c r="S61" s="37">
        <f t="shared" si="22"/>
        <v>0.49000001017674316</v>
      </c>
      <c r="T61" s="37" t="str">
        <f t="shared" si="23"/>
        <v/>
      </c>
      <c r="U61" s="37" t="str">
        <f t="shared" si="2"/>
        <v/>
      </c>
      <c r="V61" s="37">
        <f t="shared" si="3"/>
        <v>-0.64155349416860941</v>
      </c>
      <c r="W61" s="37">
        <f t="shared" si="4"/>
        <v>1.1307244778607877</v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>
        <f t="shared" si="8"/>
        <v>2</v>
      </c>
      <c r="AB61" s="1" t="str">
        <f t="shared" si="9"/>
        <v xml:space="preserve"> </v>
      </c>
      <c r="AC61" s="1">
        <f t="shared" si="10"/>
        <v>20</v>
      </c>
      <c r="AD61" s="1" t="str">
        <f t="shared" si="11"/>
        <v xml:space="preserve"> </v>
      </c>
      <c r="AE61" s="1">
        <f t="shared" si="12"/>
        <v>25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64.155349416860943</v>
      </c>
      <c r="AR61" s="21">
        <v>-113.07244778607877</v>
      </c>
      <c r="AS61">
        <v>49.000000953674316</v>
      </c>
      <c r="AT61">
        <v>-64.155349416860943</v>
      </c>
      <c r="AU61">
        <v>113.07244778607877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3.04</v>
      </c>
      <c r="I62" s="34">
        <v>34.055902172124696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1.52</v>
      </c>
      <c r="I63" s="34">
        <v>179.7925724861125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342.7</v>
      </c>
      <c r="I64" s="34">
        <v>181.52781122009239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11</v>
      </c>
      <c r="D65" s="4">
        <v>0</v>
      </c>
      <c r="E65" s="4">
        <v>7</v>
      </c>
      <c r="F65" s="4">
        <v>18</v>
      </c>
      <c r="G65" s="4">
        <v>18.899999618530273</v>
      </c>
      <c r="H65" s="4">
        <v>15.39</v>
      </c>
      <c r="I65" s="34">
        <v>7286.8187173456499</v>
      </c>
      <c r="J65" s="35">
        <v>6.4232053422370621</v>
      </c>
      <c r="K65" s="35">
        <v>5.2850274725274726</v>
      </c>
      <c r="L65" s="35">
        <v>5.4611279950993259</v>
      </c>
      <c r="M65" s="35">
        <v>5.1389486964112194</v>
      </c>
      <c r="N65" s="4">
        <v>2.0409999999999999</v>
      </c>
      <c r="O65" s="4" t="s">
        <v>140</v>
      </c>
      <c r="P65" s="35">
        <v>3.0214424951267054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0.22807015133173952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47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3.0214424958067054</v>
      </c>
      <c r="AH65" s="38" t="str">
        <f t="shared" si="15"/>
        <v xml:space="preserve"> </v>
      </c>
      <c r="AI65" s="1">
        <f t="shared" si="16"/>
        <v>33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-3.6068980023078234</v>
      </c>
      <c r="AR65" s="21">
        <v>-8.5476524269611165</v>
      </c>
      <c r="AS65">
        <v>22.807015065173953</v>
      </c>
      <c r="AT65">
        <v>3.6068980023078234</v>
      </c>
      <c r="AU65">
        <v>8.5476524269611165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12.030000686645508</v>
      </c>
      <c r="H66" s="4">
        <v>8.92</v>
      </c>
      <c r="I66" s="34">
        <v>323.97905472838329</v>
      </c>
      <c r="J66" s="35">
        <v>3.3916349809885933</v>
      </c>
      <c r="K66" s="35">
        <v>0.77565217391304342</v>
      </c>
      <c r="L66" s="35">
        <v>5.3363625418060199</v>
      </c>
      <c r="M66" s="35">
        <v>5.2382547603414311</v>
      </c>
      <c r="N66" s="4">
        <v>1.58</v>
      </c>
      <c r="O66" s="4">
        <v>86.161156649900377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0.34865478618837525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35</v>
      </c>
      <c r="AD66" s="1" t="str">
        <f t="shared" si="11"/>
        <v xml:space="preserve"> </v>
      </c>
      <c r="AE66" s="1">
        <f t="shared" si="12"/>
        <v>17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86.161156650590371</v>
      </c>
      <c r="AL66" s="25" t="str">
        <f t="shared" si="19"/>
        <v xml:space="preserve"> </v>
      </c>
      <c r="AM66" s="1">
        <f t="shared" si="20"/>
        <v>1</v>
      </c>
      <c r="AN66" s="1" t="str">
        <f t="shared" si="21"/>
        <v xml:space="preserve"> </v>
      </c>
      <c r="AO66" t="s">
        <v>79</v>
      </c>
      <c r="AP66" t="s">
        <v>1028</v>
      </c>
      <c r="AQ66" s="22">
        <v>45.292613140410573</v>
      </c>
      <c r="AR66" s="21">
        <v>-6.0677623619183052</v>
      </c>
      <c r="AS66">
        <v>34.865478549837526</v>
      </c>
      <c r="AT66">
        <v>-45.292613140410573</v>
      </c>
      <c r="AU66">
        <v>6.0677623619183052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9.3599996566772461</v>
      </c>
      <c r="H67" s="4">
        <v>7.72</v>
      </c>
      <c r="I67" s="34">
        <v>559.37894767257092</v>
      </c>
      <c r="J67" s="35">
        <v>4.7073170731707314</v>
      </c>
      <c r="K67" s="35">
        <v>4.2651933701657452</v>
      </c>
      <c r="L67" s="35">
        <v>1.4534182180851065</v>
      </c>
      <c r="M67" s="35">
        <v>1.2911642055522743</v>
      </c>
      <c r="N67" s="4">
        <v>1.49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0.21243518938876255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-0.71111254724428785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49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24.070538947667643</v>
      </c>
      <c r="AR67" s="21">
        <v>71.11125472442879</v>
      </c>
      <c r="AS67">
        <v>21.243518868876254</v>
      </c>
      <c r="AT67">
        <v>-24.070538947667643</v>
      </c>
      <c r="AU67">
        <v>-71.11125472442879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73.800003051757812</v>
      </c>
      <c r="H68" s="4">
        <v>55.85</v>
      </c>
      <c r="I68" s="34">
        <v>1590.2323233977936</v>
      </c>
      <c r="J68" s="35">
        <v>5.4196991751576906</v>
      </c>
      <c r="K68" s="35">
        <v>4.9556344276841173</v>
      </c>
      <c r="L68" s="35">
        <v>3.9710652917810205</v>
      </c>
      <c r="M68" s="35">
        <v>3.6944825064000977</v>
      </c>
      <c r="N68" s="4">
        <v>9.0400000000000009</v>
      </c>
      <c r="O68" s="4" t="s">
        <v>140</v>
      </c>
      <c r="P68" s="35" t="s">
        <v>145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0.32139665338247653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-0.2106945388501642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9</v>
      </c>
      <c r="AC68" s="1">
        <f t="shared" si="10"/>
        <v>39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12.579749560335529</v>
      </c>
      <c r="AR68" s="21">
        <v>21.069453885016422</v>
      </c>
      <c r="AS68">
        <v>32.139665267247651</v>
      </c>
      <c r="AT68">
        <v>-12.579749560335529</v>
      </c>
      <c r="AU68">
        <v>-21.069453885016422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10</v>
      </c>
      <c r="D69" s="4">
        <v>0</v>
      </c>
      <c r="E69" s="4">
        <v>5</v>
      </c>
      <c r="F69" s="4">
        <v>15</v>
      </c>
      <c r="G69" s="4">
        <v>4.1599998474121094</v>
      </c>
      <c r="H69" s="4">
        <v>2.19</v>
      </c>
      <c r="I69" s="34">
        <v>445.98814105490453</v>
      </c>
      <c r="J69" s="35">
        <v>4.0036563071297984</v>
      </c>
      <c r="K69" s="35">
        <v>2.9674796747967478</v>
      </c>
      <c r="L69" s="35">
        <v>3.1467524867347172</v>
      </c>
      <c r="M69" s="35">
        <v>2.3484195804195802</v>
      </c>
      <c r="N69" s="4">
        <v>0.57500000000000007</v>
      </c>
      <c r="O69" s="4">
        <v>160.58897640650071</v>
      </c>
      <c r="P69" s="35">
        <v>3.3789954337899544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0.89954331004059795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-0.37453838197845934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4</v>
      </c>
      <c r="AC69" s="1">
        <f t="shared" si="10"/>
        <v>8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3.3789954345099544</v>
      </c>
      <c r="AH69" s="38" t="str">
        <f t="shared" si="15"/>
        <v xml:space="preserve"> </v>
      </c>
      <c r="AI69" s="1">
        <f t="shared" si="16"/>
        <v>29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35.420652377178172</v>
      </c>
      <c r="AR69" s="21">
        <v>37.453838197845933</v>
      </c>
      <c r="AS69">
        <v>89.954330932059804</v>
      </c>
      <c r="AT69">
        <v>-35.420652377178172</v>
      </c>
      <c r="AU69">
        <v>-37.453838197845933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52.779998779296875</v>
      </c>
      <c r="H70" s="4">
        <v>30</v>
      </c>
      <c r="I70" s="34">
        <v>278.14373917124936</v>
      </c>
      <c r="J70" s="35">
        <v>9.0579710144927521</v>
      </c>
      <c r="K70" s="35">
        <v>7.5037518759379687</v>
      </c>
      <c r="L70" s="35">
        <v>4.4329384118280624</v>
      </c>
      <c r="M70" s="35">
        <v>3.7480095936874669</v>
      </c>
      <c r="N70" s="4">
        <v>3.3120000000000003</v>
      </c>
      <c r="O70" s="4" t="s">
        <v>140</v>
      </c>
      <c r="P70" s="35">
        <v>3.5333333333333332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0.75933329337322919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>
        <f t="shared" si="5"/>
        <v>-0.11889071563779408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16</v>
      </c>
      <c r="AC70" s="1">
        <f t="shared" si="10"/>
        <v>10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>
        <f t="shared" si="14"/>
        <v>3.5333333340633333</v>
      </c>
      <c r="AH70" s="38" t="str">
        <f t="shared" si="15"/>
        <v xml:space="preserve"> </v>
      </c>
      <c r="AI70" s="1">
        <f t="shared" si="16"/>
        <v>26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-46.105912703012429</v>
      </c>
      <c r="AR70" s="21">
        <v>11.889071563779407</v>
      </c>
      <c r="AS70">
        <v>75.933329264322921</v>
      </c>
      <c r="AT70">
        <v>46.105912703012429</v>
      </c>
      <c r="AU70">
        <v>-11.889071563779407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0.74</v>
      </c>
      <c r="I71" s="34">
        <v>41.44961777528335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20</v>
      </c>
      <c r="D72" s="4">
        <v>0</v>
      </c>
      <c r="E72" s="4">
        <v>6</v>
      </c>
      <c r="F72" s="4">
        <v>26</v>
      </c>
      <c r="G72" s="4">
        <v>22.75</v>
      </c>
      <c r="H72" s="4">
        <v>14.52</v>
      </c>
      <c r="I72" s="34">
        <v>490.84328610167478</v>
      </c>
      <c r="J72" s="35" t="s">
        <v>1019</v>
      </c>
      <c r="K72" s="35">
        <v>5.4361662298764504</v>
      </c>
      <c r="L72" s="35">
        <v>5.0647190177134078</v>
      </c>
      <c r="M72" s="35">
        <v>4.2723569120287257</v>
      </c>
      <c r="N72" s="4">
        <v>-3.7290000000000001</v>
      </c>
      <c r="O72" s="4">
        <v>37.953795379537951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76.923076923826926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0.56680440846349855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14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20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-0.66846264513820142</v>
      </c>
      <c r="AS72">
        <v>56.680440771349858</v>
      </c>
      <c r="AT72" t="e">
        <v>#VALUE!</v>
      </c>
      <c r="AU72">
        <v>0.66846264513820142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11</v>
      </c>
      <c r="D73" s="4">
        <v>0</v>
      </c>
      <c r="E73" s="4">
        <v>0</v>
      </c>
      <c r="F73" s="4">
        <v>11</v>
      </c>
      <c r="G73" s="4">
        <v>18.700000762939453</v>
      </c>
      <c r="H73" s="4">
        <v>9.6999999999999993</v>
      </c>
      <c r="I73" s="34">
        <v>376.77345183609145</v>
      </c>
      <c r="J73" s="35">
        <v>17.446043165467621</v>
      </c>
      <c r="K73" s="35">
        <v>7.3764258555133075</v>
      </c>
      <c r="L73" s="35">
        <v>5.91947988502287</v>
      </c>
      <c r="M73" s="35">
        <v>4.9008127696117869</v>
      </c>
      <c r="N73" s="4">
        <v>-0.39</v>
      </c>
      <c r="O73" s="4" t="s">
        <v>140</v>
      </c>
      <c r="P73" s="35">
        <v>0.67010309278350522</v>
      </c>
      <c r="Q73" s="36">
        <f t="shared" si="24"/>
        <v>100.00000000076</v>
      </c>
      <c r="R73" s="36" t="str">
        <f t="shared" si="25"/>
        <v xml:space="preserve"> </v>
      </c>
      <c r="S73" s="37">
        <f t="shared" si="26"/>
        <v>0.92783513095994363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1.8140629459604667</v>
      </c>
      <c r="V73" s="37" t="str">
        <f t="shared" si="28"/>
        <v/>
      </c>
      <c r="W73" s="37">
        <f t="shared" si="29"/>
        <v>0.17658045313066095</v>
      </c>
      <c r="X73" s="37" t="str">
        <f t="shared" si="30"/>
        <v/>
      </c>
      <c r="Y73" s="1">
        <f t="shared" si="31"/>
        <v>4</v>
      </c>
      <c r="Z73" s="1" t="str">
        <f t="shared" si="32"/>
        <v xml:space="preserve"> </v>
      </c>
      <c r="AA73" s="1">
        <f t="shared" si="33"/>
        <v>15</v>
      </c>
      <c r="AB73" s="1" t="str">
        <f t="shared" si="34"/>
        <v xml:space="preserve"> </v>
      </c>
      <c r="AC73" s="1">
        <f t="shared" si="35"/>
        <v>7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-181.40629459604668</v>
      </c>
      <c r="AR73" s="21">
        <v>-17.658045313066097</v>
      </c>
      <c r="AS73">
        <v>92.783513019994373</v>
      </c>
      <c r="AT73">
        <v>181.40629459604668</v>
      </c>
      <c r="AU73">
        <v>17.658045313066097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6.94</v>
      </c>
      <c r="I74" s="34">
        <v>84.049688736338666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2</v>
      </c>
      <c r="D75" s="4">
        <v>0</v>
      </c>
      <c r="E75" s="4">
        <v>0</v>
      </c>
      <c r="F75" s="4">
        <v>2</v>
      </c>
      <c r="G75" s="4">
        <v>4</v>
      </c>
      <c r="H75" s="4">
        <v>1.77</v>
      </c>
      <c r="I75" s="34">
        <v>186.34784886735886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1.2598870064297176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4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125.98870056497175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4</v>
      </c>
      <c r="D76" s="4">
        <v>0</v>
      </c>
      <c r="E76" s="4">
        <v>2</v>
      </c>
      <c r="F76" s="4">
        <v>6</v>
      </c>
      <c r="G76" s="4">
        <v>3.5496227741241455</v>
      </c>
      <c r="H76" s="4">
        <v>1.91</v>
      </c>
      <c r="I76" s="34">
        <v>105.11007604656</v>
      </c>
      <c r="J76" s="35">
        <v>8.6818181818181817</v>
      </c>
      <c r="K76" s="35">
        <v>0.95499999999999996</v>
      </c>
      <c r="L76" s="35">
        <v>5.7024523227383863</v>
      </c>
      <c r="M76" s="35">
        <v>4.6184217821782179</v>
      </c>
      <c r="N76" s="4">
        <v>-1.895</v>
      </c>
      <c r="O76" s="4">
        <v>-449.84194792569497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0.85844124378693476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0.13344315179096156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16</v>
      </c>
      <c r="AB76" s="1" t="str">
        <f t="shared" si="34"/>
        <v xml:space="preserve"> </v>
      </c>
      <c r="AC76" s="1">
        <f t="shared" si="35"/>
        <v>9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-449.84194792490496</v>
      </c>
      <c r="AM76" s="1" t="str">
        <f t="shared" si="45"/>
        <v xml:space="preserve"> </v>
      </c>
      <c r="AN76" s="1">
        <f t="shared" si="46"/>
        <v>5</v>
      </c>
      <c r="AO76" t="s">
        <v>92</v>
      </c>
      <c r="AP76" t="s">
        <v>1030</v>
      </c>
      <c r="AQ76" s="22">
        <v>-40.038532619127352</v>
      </c>
      <c r="AR76" s="21">
        <v>-13.344315179096156</v>
      </c>
      <c r="AS76">
        <v>85.844124299693476</v>
      </c>
      <c r="AT76">
        <v>40.038532619127352</v>
      </c>
      <c r="AU76">
        <v>13.344315179096156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5</v>
      </c>
      <c r="D77" s="4">
        <v>1</v>
      </c>
      <c r="E77" s="4">
        <v>2</v>
      </c>
      <c r="F77" s="4">
        <v>8</v>
      </c>
      <c r="G77" s="4">
        <v>117.80000305175781</v>
      </c>
      <c r="H77" s="4">
        <v>101.5</v>
      </c>
      <c r="I77" s="34">
        <v>454.82553558824429</v>
      </c>
      <c r="J77" s="35">
        <v>10.723718964606444</v>
      </c>
      <c r="K77" s="35">
        <v>4.687139228815516</v>
      </c>
      <c r="L77" s="35">
        <v>10.211001224739743</v>
      </c>
      <c r="M77" s="35">
        <v>7.2445664334297124</v>
      </c>
      <c r="N77" s="4">
        <v>3.6150000000000002</v>
      </c>
      <c r="O77" s="4">
        <v>-12.736489544672752</v>
      </c>
      <c r="P77" s="35">
        <v>2.6699507389162562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0.16059116387150557</v>
      </c>
      <c r="T77" s="37" t="str">
        <f t="shared" si="47"/>
        <v/>
      </c>
      <c r="U77" s="37">
        <f t="shared" si="27"/>
        <v>0.72974581657144877</v>
      </c>
      <c r="V77" s="37" t="str">
        <f t="shared" si="28"/>
        <v/>
      </c>
      <c r="W77" s="37">
        <f t="shared" si="29"/>
        <v>1.0295810917981698</v>
      </c>
      <c r="X77" s="37" t="str">
        <f t="shared" si="30"/>
        <v/>
      </c>
      <c r="Y77" s="1">
        <f t="shared" si="31"/>
        <v>10</v>
      </c>
      <c r="Z77" s="1" t="str">
        <f t="shared" si="32"/>
        <v xml:space="preserve"> </v>
      </c>
      <c r="AA77" s="1">
        <f t="shared" si="33"/>
        <v>3</v>
      </c>
      <c r="AB77" s="1" t="str">
        <f t="shared" si="34"/>
        <v xml:space="preserve"> </v>
      </c>
      <c r="AC77" s="1">
        <f t="shared" si="35"/>
        <v>53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>
        <f t="shared" si="39"/>
        <v>2.6699507397162563</v>
      </c>
      <c r="AH77" s="38" t="str">
        <f t="shared" si="40"/>
        <v xml:space="preserve"> </v>
      </c>
      <c r="AI77" s="1">
        <f t="shared" si="41"/>
        <v>34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-72.974581657144881</v>
      </c>
      <c r="AR77" s="21">
        <v>-102.95810917981699</v>
      </c>
      <c r="AS77">
        <v>16.059116307150557</v>
      </c>
      <c r="AT77">
        <v>72.974581657144881</v>
      </c>
      <c r="AU77">
        <v>102.95810917981699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3.3499999046325684</v>
      </c>
      <c r="H78" s="4">
        <v>2.12</v>
      </c>
      <c r="I78" s="34">
        <v>98.956294688739519</v>
      </c>
      <c r="J78" s="35">
        <v>1.536231884057971</v>
      </c>
      <c r="K78" s="35">
        <v>0.83137254901960778</v>
      </c>
      <c r="L78" s="35">
        <v>2.1165686032138442</v>
      </c>
      <c r="M78" s="35" t="s">
        <v>1019</v>
      </c>
      <c r="N78" s="4">
        <v>0.28000000000000003</v>
      </c>
      <c r="O78" s="4">
        <v>-8.7159926320765333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0.58018863507064522</v>
      </c>
      <c r="T78" s="37" t="str">
        <f t="shared" si="47"/>
        <v/>
      </c>
      <c r="U78" s="37" t="str">
        <f t="shared" si="27"/>
        <v/>
      </c>
      <c r="V78" s="37">
        <f t="shared" si="28"/>
        <v>-0.75220437205569091</v>
      </c>
      <c r="W78" s="37" t="str">
        <f t="shared" si="29"/>
        <v/>
      </c>
      <c r="X78" s="37">
        <f t="shared" si="30"/>
        <v>-0.57930201730183706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2</v>
      </c>
      <c r="AC78" s="1">
        <f t="shared" si="35"/>
        <v>12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75.220437205569084</v>
      </c>
      <c r="AR78" s="21">
        <v>57.930201730183704</v>
      </c>
      <c r="AS78">
        <v>58.018863426064527</v>
      </c>
      <c r="AT78">
        <v>-75.220437205569084</v>
      </c>
      <c r="AU78">
        <v>-57.930201730183704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6.2049999237060547</v>
      </c>
      <c r="H79" s="4">
        <v>5.24</v>
      </c>
      <c r="I79" s="34">
        <v>1614.2945733563056</v>
      </c>
      <c r="J79" s="35">
        <v>7.4220963172804542</v>
      </c>
      <c r="K79" s="35">
        <v>2.7010309278350517</v>
      </c>
      <c r="L79" s="35">
        <v>7.5168920420773935</v>
      </c>
      <c r="M79" s="35">
        <v>7.6866800536977831</v>
      </c>
      <c r="N79" s="4">
        <v>0.63900000000000001</v>
      </c>
      <c r="O79" s="4" t="s">
        <v>140</v>
      </c>
      <c r="P79" s="35">
        <v>7.5572519083969469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0.1841602916035982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0.49408874036025363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9</v>
      </c>
      <c r="AB79" s="1" t="str">
        <f t="shared" si="34"/>
        <v xml:space="preserve"> </v>
      </c>
      <c r="AC79" s="1">
        <f t="shared" si="35"/>
        <v>51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7.557251909216947</v>
      </c>
      <c r="AH79" s="38" t="str">
        <f t="shared" si="40"/>
        <v xml:space="preserve"> </v>
      </c>
      <c r="AI79" s="1">
        <f t="shared" si="41"/>
        <v>10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-19.719102089294481</v>
      </c>
      <c r="AR79" s="21">
        <v>-49.408874036025367</v>
      </c>
      <c r="AS79">
        <v>18.41602907835982</v>
      </c>
      <c r="AT79">
        <v>19.719102089294481</v>
      </c>
      <c r="AU79">
        <v>49.408874036025367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15</v>
      </c>
      <c r="D80" s="4">
        <v>2</v>
      </c>
      <c r="E80" s="4">
        <v>3</v>
      </c>
      <c r="F80" s="4">
        <v>20</v>
      </c>
      <c r="G80" s="4">
        <v>32.5</v>
      </c>
      <c r="H80" s="4">
        <v>23.28</v>
      </c>
      <c r="I80" s="34">
        <v>444.53635133409358</v>
      </c>
      <c r="J80" s="35">
        <v>4.7144592952612401</v>
      </c>
      <c r="K80" s="35">
        <v>3.2230375190364118</v>
      </c>
      <c r="L80" s="35">
        <v>4.498775045461672</v>
      </c>
      <c r="M80" s="35">
        <v>4.0010942620317422</v>
      </c>
      <c r="N80" s="4">
        <v>4.0220000000000002</v>
      </c>
      <c r="O80" s="4" t="s">
        <v>140</v>
      </c>
      <c r="P80" s="35">
        <v>0</v>
      </c>
      <c r="Q80" s="36">
        <f t="shared" si="24"/>
        <v>75.000000000829999</v>
      </c>
      <c r="R80" s="36" t="str">
        <f t="shared" si="25"/>
        <v xml:space="preserve"> </v>
      </c>
      <c r="S80" s="37">
        <f t="shared" si="26"/>
        <v>0.39604811079563568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-0.10580475238801257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19</v>
      </c>
      <c r="AC80" s="1">
        <f t="shared" si="35"/>
        <v>29</v>
      </c>
      <c r="AD80" s="1" t="str">
        <f t="shared" si="36"/>
        <v xml:space="preserve"> </v>
      </c>
      <c r="AE80" s="1">
        <f t="shared" si="37"/>
        <v>22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23.955334242817983</v>
      </c>
      <c r="AR80" s="21">
        <v>10.580475238801256</v>
      </c>
      <c r="AS80">
        <v>39.604810996563565</v>
      </c>
      <c r="AT80">
        <v>-23.955334242817983</v>
      </c>
      <c r="AU80">
        <v>-10.580475238801256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7.13</v>
      </c>
      <c r="I81" s="34">
        <v>492.55962456295043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2.44</v>
      </c>
      <c r="I82" s="34">
        <v>67.81980353481508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2</v>
      </c>
      <c r="F83" s="4">
        <v>19</v>
      </c>
      <c r="G83" s="4">
        <v>11.25</v>
      </c>
      <c r="H83" s="4">
        <v>8.2899999999999991</v>
      </c>
      <c r="I83" s="34">
        <v>3158.1898813547486</v>
      </c>
      <c r="J83" s="35">
        <v>3.9103773584905652</v>
      </c>
      <c r="K83" s="35">
        <v>3.4073160706946157</v>
      </c>
      <c r="L83" s="35">
        <v>4.5252858983050297</v>
      </c>
      <c r="M83" s="35">
        <v>3.8970041695621962</v>
      </c>
      <c r="N83" s="4">
        <v>1.9180000000000001</v>
      </c>
      <c r="O83" s="4">
        <v>-25.147123329096665</v>
      </c>
      <c r="P83" s="35">
        <v>4.5235223160434259</v>
      </c>
      <c r="Q83" s="36">
        <f t="shared" si="24"/>
        <v>89.473684211386313</v>
      </c>
      <c r="R83" s="36" t="str">
        <f t="shared" si="25"/>
        <v xml:space="preserve"> </v>
      </c>
      <c r="S83" s="37">
        <f t="shared" si="26"/>
        <v>0.35705669567302784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-0.10053534496418826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21</v>
      </c>
      <c r="AC83" s="1">
        <f t="shared" si="35"/>
        <v>34</v>
      </c>
      <c r="AD83" s="1" t="str">
        <f t="shared" si="36"/>
        <v xml:space="preserve"> </v>
      </c>
      <c r="AE83" s="1">
        <f t="shared" si="37"/>
        <v>12</v>
      </c>
      <c r="AF83" s="1" t="str">
        <f t="shared" si="38"/>
        <v xml:space="preserve"> </v>
      </c>
      <c r="AG83" s="38">
        <f t="shared" si="39"/>
        <v>4.523522316903426</v>
      </c>
      <c r="AH83" s="38" t="str">
        <f t="shared" si="40"/>
        <v xml:space="preserve"> </v>
      </c>
      <c r="AI83" s="1">
        <f t="shared" si="41"/>
        <v>21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36.925250471509329</v>
      </c>
      <c r="AR83" s="21">
        <v>10.053534496418825</v>
      </c>
      <c r="AS83">
        <v>35.705669481302785</v>
      </c>
      <c r="AT83">
        <v>-36.925250471509329</v>
      </c>
      <c r="AU83">
        <v>-10.053534496418825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8.3000000000000007</v>
      </c>
      <c r="I84" s="34">
        <v>937.56417283660357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8</v>
      </c>
      <c r="D85" s="4">
        <v>0</v>
      </c>
      <c r="E85" s="4">
        <v>6</v>
      </c>
      <c r="F85" s="4">
        <v>14</v>
      </c>
      <c r="G85" s="4">
        <v>6</v>
      </c>
      <c r="H85" s="4">
        <v>5.63</v>
      </c>
      <c r="I85" s="34">
        <v>2365.1484196320562</v>
      </c>
      <c r="J85" s="35">
        <v>6.6785290628706999</v>
      </c>
      <c r="K85" s="35">
        <v>6.1868131868131861</v>
      </c>
      <c r="L85" s="35">
        <v>4.8058374087824864</v>
      </c>
      <c r="M85" s="35">
        <v>4.1478890607734806</v>
      </c>
      <c r="N85" s="4">
        <v>0.83299999999999996</v>
      </c>
      <c r="O85" s="4" t="s">
        <v>140</v>
      </c>
      <c r="P85" s="35">
        <v>4.6714031971580816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4.6714031980380817</v>
      </c>
      <c r="AH85" s="38" t="str">
        <f t="shared" si="40"/>
        <v xml:space="preserve"> </v>
      </c>
      <c r="AI85" s="1">
        <f t="shared" si="41"/>
        <v>19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-7.725293300572722</v>
      </c>
      <c r="AR85" s="21">
        <v>4.477175935606148</v>
      </c>
      <c r="AS85">
        <v>6.5719360568383678</v>
      </c>
      <c r="AT85">
        <v>7.725293300572722</v>
      </c>
      <c r="AU85">
        <v>-4.477175935606148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1.1299999999999999</v>
      </c>
      <c r="I86" s="34">
        <v>244.31749028679852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10</v>
      </c>
      <c r="D87" s="4">
        <v>0</v>
      </c>
      <c r="E87" s="4">
        <v>1</v>
      </c>
      <c r="F87" s="4">
        <v>11</v>
      </c>
      <c r="G87" s="4">
        <v>9.4149999618530273</v>
      </c>
      <c r="H87" s="4">
        <v>7.38</v>
      </c>
      <c r="I87" s="34">
        <v>1377.9197260432031</v>
      </c>
      <c r="J87" s="35">
        <v>6.079077429983526</v>
      </c>
      <c r="K87" s="35">
        <v>5.3478260869565215</v>
      </c>
      <c r="L87" s="35">
        <v>4.5571097482791334</v>
      </c>
      <c r="M87" s="35">
        <v>3.8109476391453443</v>
      </c>
      <c r="N87" s="4">
        <v>1.3029999999999999</v>
      </c>
      <c r="O87" s="4">
        <v>-50.617288888888886</v>
      </c>
      <c r="P87" s="35">
        <v>6.124661246612467</v>
      </c>
      <c r="Q87" s="36">
        <f t="shared" si="24"/>
        <v>90.909090909990908</v>
      </c>
      <c r="R87" s="36" t="str">
        <f t="shared" si="25"/>
        <v xml:space="preserve"> </v>
      </c>
      <c r="S87" s="37">
        <f t="shared" si="26"/>
        <v>0.27574525318360815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43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>
        <f t="shared" si="39"/>
        <v>6.1246612475124671</v>
      </c>
      <c r="AH87" s="38" t="str">
        <f t="shared" si="40"/>
        <v xml:space="preserve"> </v>
      </c>
      <c r="AI87" s="1">
        <f t="shared" si="41"/>
        <v>12</v>
      </c>
      <c r="AJ87" s="1" t="str">
        <f t="shared" si="42"/>
        <v xml:space="preserve"> </v>
      </c>
      <c r="AK87" s="25" t="str">
        <f t="shared" si="43"/>
        <v xml:space="preserve"> </v>
      </c>
      <c r="AL87" s="25">
        <f t="shared" si="44"/>
        <v>-50.617288887988884</v>
      </c>
      <c r="AM87" s="1" t="str">
        <f t="shared" si="45"/>
        <v xml:space="preserve"> </v>
      </c>
      <c r="AN87" s="1">
        <f t="shared" si="46"/>
        <v>1</v>
      </c>
      <c r="AO87" t="s">
        <v>55</v>
      </c>
      <c r="AP87" t="s">
        <v>1022</v>
      </c>
      <c r="AQ87" s="22">
        <v>1.943917144477092</v>
      </c>
      <c r="AR87" s="21">
        <v>9.4209904123071517</v>
      </c>
      <c r="AS87">
        <v>27.574525228360812</v>
      </c>
      <c r="AT87">
        <v>-1.943917144477092</v>
      </c>
      <c r="AU87">
        <v>-9.4209904123071517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10</v>
      </c>
      <c r="D88" s="4">
        <v>0</v>
      </c>
      <c r="E88" s="4">
        <v>1</v>
      </c>
      <c r="F88" s="4">
        <v>11</v>
      </c>
      <c r="G88" s="4">
        <v>14</v>
      </c>
      <c r="H88" s="4">
        <v>10.66</v>
      </c>
      <c r="I88" s="34">
        <v>1217.9388706482528</v>
      </c>
      <c r="J88" s="35">
        <v>39.628252788104085</v>
      </c>
      <c r="K88" s="35">
        <v>17.532894736842106</v>
      </c>
      <c r="L88" s="35">
        <v>8.7099335016591741</v>
      </c>
      <c r="M88" s="35">
        <v>6.6285358660334914</v>
      </c>
      <c r="N88" s="4">
        <v>0.19400000000000001</v>
      </c>
      <c r="O88" s="4" t="s">
        <v>140</v>
      </c>
      <c r="P88" s="35">
        <v>0.72232645403377116</v>
      </c>
      <c r="Q88" s="36">
        <f t="shared" si="24"/>
        <v>90.909090910000913</v>
      </c>
      <c r="R88" s="36" t="str">
        <f t="shared" si="25"/>
        <v xml:space="preserve"> </v>
      </c>
      <c r="S88" s="37">
        <f t="shared" si="26"/>
        <v>0.31332082642594744</v>
      </c>
      <c r="T88" s="37" t="str">
        <f t="shared" si="47"/>
        <v/>
      </c>
      <c r="U88" s="37">
        <f t="shared" si="27"/>
        <v>5.3920739348445368</v>
      </c>
      <c r="V88" s="37" t="str">
        <f t="shared" si="28"/>
        <v/>
      </c>
      <c r="W88" s="37">
        <f t="shared" si="29"/>
        <v>0.73122262515813641</v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>
        <f t="shared" si="33"/>
        <v>6</v>
      </c>
      <c r="AB88" s="1" t="str">
        <f t="shared" si="34"/>
        <v xml:space="preserve"> </v>
      </c>
      <c r="AC88" s="1">
        <f t="shared" si="35"/>
        <v>41</v>
      </c>
      <c r="AD88" s="1" t="str">
        <f t="shared" si="36"/>
        <v xml:space="preserve"> </v>
      </c>
      <c r="AE88" s="1">
        <f t="shared" si="37"/>
        <v>10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-539.20739348445363</v>
      </c>
      <c r="AR88" s="21">
        <v>-73.122262515813645</v>
      </c>
      <c r="AS88">
        <v>31.332082551594741</v>
      </c>
      <c r="AT88">
        <v>539.20739348445363</v>
      </c>
      <c r="AU88">
        <v>73.122262515813645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1</v>
      </c>
      <c r="D89" s="4">
        <v>0</v>
      </c>
      <c r="E89" s="4">
        <v>7</v>
      </c>
      <c r="F89" s="4">
        <v>8</v>
      </c>
      <c r="G89" s="4">
        <v>4.3400001525878906</v>
      </c>
      <c r="H89" s="4">
        <v>4.1399999999999997</v>
      </c>
      <c r="I89" s="34">
        <v>105.12519275763755</v>
      </c>
      <c r="J89" s="35">
        <v>8.3636363636363633</v>
      </c>
      <c r="K89" s="35">
        <v>6.7317073170731705</v>
      </c>
      <c r="L89" s="35">
        <v>6.9354038372196465</v>
      </c>
      <c r="M89" s="35">
        <v>6.3210270270270268</v>
      </c>
      <c r="N89" s="4">
        <v>0.435</v>
      </c>
      <c r="O89" s="4">
        <v>-3.3174344225494847</v>
      </c>
      <c r="P89" s="35">
        <v>5.5555555555555562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0.37850972516793857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11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5.5555555564755563</v>
      </c>
      <c r="AH89" s="38" t="str">
        <f t="shared" si="40"/>
        <v xml:space="preserve"> </v>
      </c>
      <c r="AI89" s="1">
        <f t="shared" si="41"/>
        <v>17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-34.906230376541522</v>
      </c>
      <c r="AR89" s="21">
        <v>-37.85097251679386</v>
      </c>
      <c r="AS89">
        <v>4.8309215600939925</v>
      </c>
      <c r="AT89">
        <v>34.906230376541522</v>
      </c>
      <c r="AU89">
        <v>37.85097251679386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11</v>
      </c>
      <c r="D90" s="4">
        <v>1</v>
      </c>
      <c r="E90" s="4">
        <v>8</v>
      </c>
      <c r="F90" s="4">
        <v>20</v>
      </c>
      <c r="G90" s="4">
        <v>33.603000640869141</v>
      </c>
      <c r="H90" s="4">
        <v>25.7</v>
      </c>
      <c r="I90" s="34">
        <v>1743.1857306571073</v>
      </c>
      <c r="J90" s="35">
        <v>9.8166539343009926</v>
      </c>
      <c r="K90" s="35">
        <v>9.1851322373123647</v>
      </c>
      <c r="L90" s="35">
        <v>4.5094425563457134</v>
      </c>
      <c r="M90" s="35">
        <v>4.5529197556689818</v>
      </c>
      <c r="N90" s="4">
        <v>3.996</v>
      </c>
      <c r="O90" s="4" t="s">
        <v>140</v>
      </c>
      <c r="P90" s="35">
        <v>5.9610894941634243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0.30750975349300175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-0.10368443353677737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20</v>
      </c>
      <c r="AC90" s="1">
        <f t="shared" si="35"/>
        <v>42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5.9610894950934243</v>
      </c>
      <c r="AH90" s="38" t="str">
        <f t="shared" si="40"/>
        <v xml:space="preserve"> </v>
      </c>
      <c r="AI90" s="1">
        <f t="shared" si="41"/>
        <v>13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-58.343538576777362</v>
      </c>
      <c r="AR90" s="21">
        <v>10.368443353677737</v>
      </c>
      <c r="AS90">
        <v>30.750975256300173</v>
      </c>
      <c r="AT90">
        <v>58.343538576777362</v>
      </c>
      <c r="AU90">
        <v>-10.368443353677737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21</v>
      </c>
      <c r="D91" s="4">
        <v>0</v>
      </c>
      <c r="E91" s="4">
        <v>5</v>
      </c>
      <c r="F91" s="4">
        <v>26</v>
      </c>
      <c r="G91" s="4">
        <v>15.600000381469727</v>
      </c>
      <c r="H91" s="4">
        <v>13.64</v>
      </c>
      <c r="I91" s="34">
        <v>5602.7933792824442</v>
      </c>
      <c r="J91" s="35">
        <v>8.7268074216250806</v>
      </c>
      <c r="K91" s="35">
        <v>6.8165917041479265</v>
      </c>
      <c r="L91" s="35">
        <v>4.4180927119361018</v>
      </c>
      <c r="M91" s="35">
        <v>3.9002181906108886</v>
      </c>
      <c r="N91" s="4">
        <v>0.94000000000000006</v>
      </c>
      <c r="O91" s="4">
        <v>1.4136447449293155</v>
      </c>
      <c r="P91" s="35">
        <v>5.8211143695014664</v>
      </c>
      <c r="Q91" s="36">
        <f t="shared" si="24"/>
        <v>80.769230770170779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-0.1218415087218484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15</v>
      </c>
      <c r="AC91" s="1" t="str">
        <f t="shared" si="35"/>
        <v xml:space="preserve"> </v>
      </c>
      <c r="AD91" s="1" t="str">
        <f t="shared" si="36"/>
        <v xml:space="preserve"> </v>
      </c>
      <c r="AE91" s="1">
        <f t="shared" si="37"/>
        <v>18</v>
      </c>
      <c r="AF91" s="1" t="str">
        <f t="shared" si="38"/>
        <v xml:space="preserve"> </v>
      </c>
      <c r="AG91" s="38">
        <f t="shared" si="39"/>
        <v>5.8211143704414665</v>
      </c>
      <c r="AH91" s="38" t="str">
        <f t="shared" si="40"/>
        <v xml:space="preserve"> </v>
      </c>
      <c r="AI91" s="1">
        <f t="shared" si="41"/>
        <v>14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-40.764213230523062</v>
      </c>
      <c r="AR91" s="21">
        <v>12.184150872184841</v>
      </c>
      <c r="AS91">
        <v>14.36950426297452</v>
      </c>
      <c r="AT91">
        <v>40.764213230523062</v>
      </c>
      <c r="AU91">
        <v>-12.184150872184841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18</v>
      </c>
      <c r="D92" s="4">
        <v>1</v>
      </c>
      <c r="E92" s="4">
        <v>6</v>
      </c>
      <c r="F92" s="4">
        <v>25</v>
      </c>
      <c r="G92" s="4">
        <v>21.399999618530273</v>
      </c>
      <c r="H92" s="4">
        <v>14.39</v>
      </c>
      <c r="I92" s="34">
        <v>3707.7243229960891</v>
      </c>
      <c r="J92" s="35">
        <v>4.5123863280025089</v>
      </c>
      <c r="K92" s="35">
        <v>3.806878306878307</v>
      </c>
      <c r="L92" s="35">
        <v>4.8446342566126006</v>
      </c>
      <c r="M92" s="35">
        <v>4.1108449142900776</v>
      </c>
      <c r="N92" s="4">
        <v>3.0630000000000002</v>
      </c>
      <c r="O92" s="4">
        <v>283.8235294117647</v>
      </c>
      <c r="P92" s="35">
        <v>0</v>
      </c>
      <c r="Q92" s="36">
        <f t="shared" si="24"/>
        <v>72.000000000949996</v>
      </c>
      <c r="R92" s="36" t="str">
        <f t="shared" si="25"/>
        <v xml:space="preserve"> </v>
      </c>
      <c r="S92" s="37">
        <f t="shared" si="26"/>
        <v>0.4871438243363983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21</v>
      </c>
      <c r="AD92" s="1" t="str">
        <f t="shared" si="36"/>
        <v xml:space="preserve"> </v>
      </c>
      <c r="AE92" s="1">
        <f t="shared" si="37"/>
        <v>24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27.214789949477268</v>
      </c>
      <c r="AR92" s="21">
        <v>3.7060336446171682</v>
      </c>
      <c r="AS92">
        <v>48.71438233863983</v>
      </c>
      <c r="AT92">
        <v>-27.214789949477268</v>
      </c>
      <c r="AU92">
        <v>-3.7060336446171682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5</v>
      </c>
      <c r="F93" s="4">
        <v>16</v>
      </c>
      <c r="G93" s="4">
        <v>25</v>
      </c>
      <c r="H93" s="4">
        <v>21.74</v>
      </c>
      <c r="I93" s="34">
        <v>1501.8578173910998</v>
      </c>
      <c r="J93" s="35">
        <v>6.4798807749627416</v>
      </c>
      <c r="K93" s="35">
        <v>6.4319526627218933</v>
      </c>
      <c r="L93" s="35">
        <v>3.0946572131781234</v>
      </c>
      <c r="M93" s="35">
        <v>2.9078252873563217</v>
      </c>
      <c r="N93" s="4">
        <v>3.5129999999999999</v>
      </c>
      <c r="O93" s="4" t="s">
        <v>140</v>
      </c>
      <c r="P93" s="35">
        <v>4.3468261269549222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-0.38489305532100526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3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4.3468261279149223</v>
      </c>
      <c r="AH93" s="38" t="str">
        <f t="shared" si="40"/>
        <v xml:space="preserve"> </v>
      </c>
      <c r="AI93" s="1">
        <f t="shared" si="41"/>
        <v>23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-4.5210779895229036</v>
      </c>
      <c r="AR93" s="21">
        <v>38.489305532100524</v>
      </c>
      <c r="AS93">
        <v>14.995400183992658</v>
      </c>
      <c r="AT93">
        <v>4.5210779895229036</v>
      </c>
      <c r="AU93">
        <v>-38.489305532100524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6.320000171661377</v>
      </c>
      <c r="H94" s="4">
        <v>4.6500000000000004</v>
      </c>
      <c r="I94" s="34">
        <v>99.843167141138608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>
        <f t="shared" si="26"/>
        <v>0.3591398228326616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32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35.913982186266161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24</v>
      </c>
      <c r="D95" s="4">
        <v>0</v>
      </c>
      <c r="E95" s="4">
        <v>4</v>
      </c>
      <c r="F95" s="4">
        <v>28</v>
      </c>
      <c r="G95" s="4">
        <v>27.524999618530273</v>
      </c>
      <c r="H95" s="4">
        <v>17.55</v>
      </c>
      <c r="I95" s="34">
        <v>1638.3801620635647</v>
      </c>
      <c r="J95" s="35">
        <v>5.3327256153144944</v>
      </c>
      <c r="K95" s="35">
        <v>4.5667447306791571</v>
      </c>
      <c r="L95" s="35">
        <v>4.7401147227533462</v>
      </c>
      <c r="M95" s="35">
        <v>4.0455722579632827</v>
      </c>
      <c r="N95" s="4">
        <v>3.0329999999999999</v>
      </c>
      <c r="O95" s="4" t="s">
        <v>140</v>
      </c>
      <c r="P95" s="35">
        <v>11.105413105413104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0.56837604761990146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13</v>
      </c>
      <c r="AD95" s="1" t="str">
        <f t="shared" si="36"/>
        <v xml:space="preserve"> </v>
      </c>
      <c r="AE95" s="1">
        <f t="shared" si="37"/>
        <v>14</v>
      </c>
      <c r="AF95" s="1" t="str">
        <f t="shared" si="38"/>
        <v xml:space="preserve"> </v>
      </c>
      <c r="AG95" s="38">
        <f t="shared" si="39"/>
        <v>11.105413106393105</v>
      </c>
      <c r="AH95" s="38" t="str">
        <f t="shared" si="40"/>
        <v xml:space="preserve"> </v>
      </c>
      <c r="AI95" s="1">
        <f t="shared" si="41"/>
        <v>6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13.982641148483522</v>
      </c>
      <c r="AR95" s="21">
        <v>5.7835073905838197</v>
      </c>
      <c r="AS95">
        <v>56.837604663990149</v>
      </c>
      <c r="AT95">
        <v>-13.982641148483522</v>
      </c>
      <c r="AU95">
        <v>-5.7835073905838197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9</v>
      </c>
      <c r="D96" s="4">
        <v>0</v>
      </c>
      <c r="E96" s="4">
        <v>6</v>
      </c>
      <c r="F96" s="4">
        <v>15</v>
      </c>
      <c r="G96" s="4">
        <v>4.75</v>
      </c>
      <c r="H96" s="4">
        <v>3.13</v>
      </c>
      <c r="I96" s="34">
        <v>730.5028357918743</v>
      </c>
      <c r="J96" s="35">
        <v>4.0283140283140284</v>
      </c>
      <c r="K96" s="35">
        <v>3.8641975308641969</v>
      </c>
      <c r="L96" s="35">
        <v>3.9151427759634716</v>
      </c>
      <c r="M96" s="35">
        <v>3.3397523474178406</v>
      </c>
      <c r="N96" s="4">
        <v>0.75</v>
      </c>
      <c r="O96" s="4" t="s">
        <v>140</v>
      </c>
      <c r="P96" s="35">
        <v>4.2492012779552724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0.51757188597402559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-0.22180993078979971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8</v>
      </c>
      <c r="AC96" s="1">
        <f t="shared" si="35"/>
        <v>19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4.2492012789452724</v>
      </c>
      <c r="AH96" s="38" t="str">
        <f t="shared" si="40"/>
        <v xml:space="preserve"> </v>
      </c>
      <c r="AI96" s="1">
        <f t="shared" si="41"/>
        <v>25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35.022921047166847</v>
      </c>
      <c r="AR96" s="21">
        <v>22.18099307897997</v>
      </c>
      <c r="AS96">
        <v>51.757188498402563</v>
      </c>
      <c r="AT96">
        <v>-35.022921047166847</v>
      </c>
      <c r="AU96">
        <v>-22.18099307897997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1.0499999523162842</v>
      </c>
      <c r="H97" s="4">
        <v>0.75</v>
      </c>
      <c r="I97" s="34">
        <v>392.09095655018422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0.39999993742171219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28</v>
      </c>
      <c r="AD97" s="1" t="str">
        <f t="shared" si="36"/>
        <v xml:space="preserve"> </v>
      </c>
      <c r="AE97" s="1">
        <f t="shared" si="37"/>
        <v>19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39.999993642171219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16</v>
      </c>
      <c r="D98" s="4">
        <v>2</v>
      </c>
      <c r="E98" s="4">
        <v>8</v>
      </c>
      <c r="F98" s="4">
        <v>26</v>
      </c>
      <c r="G98" s="4">
        <v>5</v>
      </c>
      <c r="H98" s="4">
        <v>3.96</v>
      </c>
      <c r="I98" s="34">
        <v>2587.800461105528</v>
      </c>
      <c r="J98" s="35">
        <v>7.615384615384615</v>
      </c>
      <c r="K98" s="35">
        <v>4.7710843373493974</v>
      </c>
      <c r="L98" s="35">
        <v>3.6156109047559379</v>
      </c>
      <c r="M98" s="35">
        <v>3.2921249284978837</v>
      </c>
      <c r="N98" s="4">
        <v>-0.78300000000000003</v>
      </c>
      <c r="O98" s="4">
        <v>1006.2499999999998</v>
      </c>
      <c r="P98" s="35">
        <v>8.1060606060606073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0.26262626363626251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-0.28134613187464785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>
        <f t="shared" si="35"/>
        <v>45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8.1060606070706065</v>
      </c>
      <c r="AH98" s="38" t="str">
        <f t="shared" si="40"/>
        <v xml:space="preserve"> </v>
      </c>
      <c r="AI98" s="1">
        <f t="shared" si="41"/>
        <v>9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-22.836860267603456</v>
      </c>
      <c r="AR98" s="21">
        <v>28.134613187464787</v>
      </c>
      <c r="AS98">
        <v>26.262626262626256</v>
      </c>
      <c r="AT98">
        <v>22.836860267603456</v>
      </c>
      <c r="AU98">
        <v>-28.134613187464787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52.299999237060547</v>
      </c>
      <c r="H99" s="4">
        <v>34.32</v>
      </c>
      <c r="I99" s="34">
        <v>341.98251362164422</v>
      </c>
      <c r="J99" s="35">
        <v>4.9559566787003613</v>
      </c>
      <c r="K99" s="35">
        <v>3.9191503939705381</v>
      </c>
      <c r="L99" s="35">
        <v>5.6203583243195645</v>
      </c>
      <c r="M99" s="35">
        <v>4.5041970705725696</v>
      </c>
      <c r="N99" s="4">
        <v>5.0739999999999998</v>
      </c>
      <c r="O99" s="4" t="s">
        <v>140</v>
      </c>
      <c r="P99" s="35">
        <v>16.646270396270396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0.52389275268260327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>
        <f t="shared" si="29"/>
        <v>0.11712580706895115</v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>
        <f t="shared" si="33"/>
        <v>17</v>
      </c>
      <c r="AB99" s="1" t="str">
        <f t="shared" si="34"/>
        <v xml:space="preserve"> </v>
      </c>
      <c r="AC99" s="1">
        <f t="shared" si="35"/>
        <v>18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16.646270397290394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20.059959046065035</v>
      </c>
      <c r="AR99" s="21">
        <v>-11.712580706895114</v>
      </c>
      <c r="AS99">
        <v>52.389275166260333</v>
      </c>
      <c r="AT99">
        <v>-20.059959046065035</v>
      </c>
      <c r="AU99">
        <v>11.712580706895114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20</v>
      </c>
      <c r="D100" s="4">
        <v>0</v>
      </c>
      <c r="E100" s="4">
        <v>7</v>
      </c>
      <c r="F100" s="4">
        <v>27</v>
      </c>
      <c r="G100" s="4">
        <v>154</v>
      </c>
      <c r="H100" s="4">
        <v>122.6</v>
      </c>
      <c r="I100" s="34">
        <v>5732.2569511369729</v>
      </c>
      <c r="J100" s="35">
        <v>6.4158250039248514</v>
      </c>
      <c r="K100" s="35">
        <v>4.7124846248462475</v>
      </c>
      <c r="L100" s="35">
        <v>5.1213342176490366</v>
      </c>
      <c r="M100" s="35">
        <v>4.2830545324083378</v>
      </c>
      <c r="N100" s="4">
        <v>14.117000000000001</v>
      </c>
      <c r="O100" s="4">
        <v>184.2449135387883</v>
      </c>
      <c r="P100" s="35">
        <v>12.635399673735726</v>
      </c>
      <c r="Q100" s="36">
        <f t="shared" si="24"/>
        <v>74.074074075104079</v>
      </c>
      <c r="R100" s="36" t="str">
        <f t="shared" si="25"/>
        <v xml:space="preserve"> </v>
      </c>
      <c r="S100" s="37">
        <f t="shared" si="26"/>
        <v>0.25611745616866244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46</v>
      </c>
      <c r="AD100" s="1" t="str">
        <f t="shared" si="36"/>
        <v xml:space="preserve"> </v>
      </c>
      <c r="AE100" s="1">
        <f t="shared" si="37"/>
        <v>23</v>
      </c>
      <c r="AF100" s="1" t="str">
        <f t="shared" si="38"/>
        <v xml:space="preserve"> </v>
      </c>
      <c r="AG100" s="38">
        <f t="shared" si="39"/>
        <v>12.635399674765726</v>
      </c>
      <c r="AH100" s="38" t="str">
        <f t="shared" si="40"/>
        <v xml:space="preserve"> </v>
      </c>
      <c r="AI100" s="1">
        <f t="shared" si="41"/>
        <v>3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-3.4878524607138806</v>
      </c>
      <c r="AR100" s="21">
        <v>-1.7937699168612431</v>
      </c>
      <c r="AS100">
        <v>25.611745513866246</v>
      </c>
      <c r="AT100">
        <v>3.4878524607138806</v>
      </c>
      <c r="AU100">
        <v>1.7937699168612431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16</v>
      </c>
      <c r="D101" s="4">
        <v>0</v>
      </c>
      <c r="E101" s="4">
        <v>3</v>
      </c>
      <c r="F101" s="4">
        <v>19</v>
      </c>
      <c r="G101" s="4">
        <v>23.450000762939453</v>
      </c>
      <c r="H101" s="4">
        <v>15.3</v>
      </c>
      <c r="I101" s="34">
        <v>976.97869356282729</v>
      </c>
      <c r="J101" s="35">
        <v>11.990595611285267</v>
      </c>
      <c r="K101" s="35">
        <v>9.9415204678362574</v>
      </c>
      <c r="L101" s="35">
        <v>7.5079749730529555</v>
      </c>
      <c r="M101" s="35">
        <v>6.619959122844369</v>
      </c>
      <c r="N101" s="4">
        <v>1.2570000000000001</v>
      </c>
      <c r="O101" s="4">
        <v>-87.190358951761453</v>
      </c>
      <c r="P101" s="35">
        <v>3.4901960784313726</v>
      </c>
      <c r="Q101" s="36">
        <f t="shared" si="24"/>
        <v>84.210526316829473</v>
      </c>
      <c r="R101" s="36" t="str">
        <f t="shared" si="25"/>
        <v xml:space="preserve"> </v>
      </c>
      <c r="S101" s="37">
        <f t="shared" si="26"/>
        <v>0.53267978946741523</v>
      </c>
      <c r="T101" s="37" t="str">
        <f t="shared" si="47"/>
        <v/>
      </c>
      <c r="U101" s="37">
        <f t="shared" si="27"/>
        <v>0.9340941948660848</v>
      </c>
      <c r="V101" s="37" t="str">
        <f t="shared" si="28"/>
        <v/>
      </c>
      <c r="W101" s="37">
        <f t="shared" si="29"/>
        <v>0.4923163466166891</v>
      </c>
      <c r="X101" s="37" t="str">
        <f t="shared" si="30"/>
        <v/>
      </c>
      <c r="Y101" s="1">
        <f t="shared" si="31"/>
        <v>7</v>
      </c>
      <c r="Z101" s="1" t="str">
        <f t="shared" si="32"/>
        <v xml:space="preserve"> </v>
      </c>
      <c r="AA101" s="1">
        <f t="shared" si="33"/>
        <v>10</v>
      </c>
      <c r="AB101" s="1" t="str">
        <f t="shared" si="34"/>
        <v xml:space="preserve"> </v>
      </c>
      <c r="AC101" s="1">
        <f t="shared" si="35"/>
        <v>17</v>
      </c>
      <c r="AD101" s="1" t="str">
        <f t="shared" si="36"/>
        <v xml:space="preserve"> </v>
      </c>
      <c r="AE101" s="1">
        <f t="shared" si="37"/>
        <v>16</v>
      </c>
      <c r="AF101" s="1" t="str">
        <f t="shared" si="38"/>
        <v xml:space="preserve"> </v>
      </c>
      <c r="AG101" s="38">
        <f t="shared" si="39"/>
        <v>3.4901960794713727</v>
      </c>
      <c r="AH101" s="38" t="str">
        <f t="shared" si="40"/>
        <v xml:space="preserve"> </v>
      </c>
      <c r="AI101" s="1">
        <f t="shared" si="41"/>
        <v>27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-87.19035895072146</v>
      </c>
      <c r="AM101" s="1" t="str">
        <f t="shared" si="45"/>
        <v xml:space="preserve"> </v>
      </c>
      <c r="AN101" s="1">
        <f t="shared" si="46"/>
        <v>3</v>
      </c>
      <c r="AO101" t="s">
        <v>51</v>
      </c>
      <c r="AP101" t="s">
        <v>1020</v>
      </c>
      <c r="AQ101" s="22">
        <v>-93.409419486608485</v>
      </c>
      <c r="AR101" s="21">
        <v>-49.231634661668913</v>
      </c>
      <c r="AS101">
        <v>53.267978842741528</v>
      </c>
      <c r="AT101">
        <v>93.409419486608485</v>
      </c>
      <c r="AU101">
        <v>49.231634661668913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17</v>
      </c>
      <c r="D102" s="4">
        <v>1</v>
      </c>
      <c r="E102" s="4">
        <v>9</v>
      </c>
      <c r="F102" s="4">
        <v>27</v>
      </c>
      <c r="G102" s="4">
        <v>4.8000001907348633</v>
      </c>
      <c r="H102" s="4">
        <v>4.0999999999999996</v>
      </c>
      <c r="I102" s="34">
        <v>1913.7773972822267</v>
      </c>
      <c r="J102" s="35">
        <v>3.7104072398190042</v>
      </c>
      <c r="K102" s="35">
        <v>2.9602888086642598</v>
      </c>
      <c r="L102" s="35" t="s">
        <v>1019</v>
      </c>
      <c r="M102" s="35" t="s">
        <v>1019</v>
      </c>
      <c r="N102" s="4">
        <v>1.4750000000000001</v>
      </c>
      <c r="O102" s="4" t="s">
        <v>140</v>
      </c>
      <c r="P102" s="35">
        <v>1.3170731707317076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0.17073175488777173</v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52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40.150787035392256</v>
      </c>
      <c r="AR102" s="21" t="e">
        <v>#VALUE!</v>
      </c>
      <c r="AS102">
        <v>17.073175383777173</v>
      </c>
      <c r="AT102">
        <v>-40.150787035392256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1</v>
      </c>
      <c r="D103" s="4">
        <v>0</v>
      </c>
      <c r="E103" s="4">
        <v>3</v>
      </c>
      <c r="F103" s="4">
        <v>4</v>
      </c>
      <c r="G103" s="4">
        <v>8.494999885559082</v>
      </c>
      <c r="H103" s="4">
        <v>5.74</v>
      </c>
      <c r="I103" s="34">
        <v>359.51363664803489</v>
      </c>
      <c r="J103" s="35" t="s">
        <v>1019</v>
      </c>
      <c r="K103" s="35">
        <v>31.888888888888893</v>
      </c>
      <c r="L103" s="35">
        <v>5.0258208366219419</v>
      </c>
      <c r="M103" s="35">
        <v>4.474852424455376</v>
      </c>
      <c r="N103" s="4">
        <v>0.01</v>
      </c>
      <c r="O103" s="4">
        <v>-93.912757642532767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0.47996513791698281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22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-93.912757641472766</v>
      </c>
      <c r="AM103" s="1" t="str">
        <f t="shared" si="45"/>
        <v xml:space="preserve"> </v>
      </c>
      <c r="AN103" s="1">
        <f t="shared" si="46"/>
        <v>4</v>
      </c>
      <c r="AO103" t="s">
        <v>72</v>
      </c>
      <c r="AP103" t="s">
        <v>1028</v>
      </c>
      <c r="AQ103" s="22" t="e">
        <v>#VALUE!</v>
      </c>
      <c r="AR103" s="21">
        <v>0.10469378791856387</v>
      </c>
      <c r="AS103">
        <v>47.996513685698282</v>
      </c>
      <c r="AT103" t="e">
        <v>#VALUE!</v>
      </c>
      <c r="AU103">
        <v>-0.10469378791856387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6</v>
      </c>
      <c r="H104" s="4">
        <v>4.5</v>
      </c>
      <c r="I104" s="34">
        <v>125.86030775666107</v>
      </c>
      <c r="J104" s="35">
        <v>4.591836734693878</v>
      </c>
      <c r="K104" s="35">
        <v>3.1802120141342756</v>
      </c>
      <c r="L104" s="35">
        <v>4.7970521945432978</v>
      </c>
      <c r="M104" s="35">
        <v>3.6651742217912058</v>
      </c>
      <c r="N104" s="4">
        <v>0.73499999999999999</v>
      </c>
      <c r="O104" s="4" t="s">
        <v>140</v>
      </c>
      <c r="P104" s="35">
        <v>5.5555555555555554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0.33333333440333324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38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5.5555555566255554</v>
      </c>
      <c r="AH104" s="38" t="str">
        <f t="shared" si="40"/>
        <v xml:space="preserve"> </v>
      </c>
      <c r="AI104" s="1">
        <f t="shared" si="41"/>
        <v>16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25.933247519534085</v>
      </c>
      <c r="AR104" s="21">
        <v>4.6517945093856987</v>
      </c>
      <c r="AS104">
        <v>33.333333333333329</v>
      </c>
      <c r="AT104">
        <v>-25.933247519534085</v>
      </c>
      <c r="AU104">
        <v>-4.6517945093856987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3</v>
      </c>
      <c r="E105" s="4">
        <v>10</v>
      </c>
      <c r="F105" s="4">
        <v>27</v>
      </c>
      <c r="G105" s="4">
        <v>2</v>
      </c>
      <c r="H105" s="4">
        <v>1.65</v>
      </c>
      <c r="I105" s="34">
        <v>2602.2956199663377</v>
      </c>
      <c r="J105" s="35">
        <v>4.0841584158415838</v>
      </c>
      <c r="K105" s="35">
        <v>3.0669144981412635</v>
      </c>
      <c r="L105" s="35" t="s">
        <v>1019</v>
      </c>
      <c r="M105" s="35" t="s">
        <v>1019</v>
      </c>
      <c r="N105" s="4">
        <v>0.51200000000000001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0.21212121320121216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50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34.122145896087261</v>
      </c>
      <c r="AR105" s="21" t="e">
        <v>#VALUE!</v>
      </c>
      <c r="AS105">
        <v>21.212121212121215</v>
      </c>
      <c r="AT105">
        <v>-34.122145896087261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0</v>
      </c>
      <c r="E106" s="4">
        <v>2</v>
      </c>
      <c r="F106" s="4">
        <v>6</v>
      </c>
      <c r="G106" s="4">
        <v>1.7999999523162842</v>
      </c>
      <c r="H106" s="4">
        <v>1.27</v>
      </c>
      <c r="I106" s="34">
        <v>474.24337454603472</v>
      </c>
      <c r="J106" s="35">
        <v>11.545454545454545</v>
      </c>
      <c r="K106" s="35" t="s">
        <v>1019</v>
      </c>
      <c r="L106" s="35">
        <v>7.9100122419634467</v>
      </c>
      <c r="M106" s="35" t="s">
        <v>1019</v>
      </c>
      <c r="N106" s="4">
        <v>5.2999999999999999E-2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0.41732279818943641</v>
      </c>
      <c r="T106" s="37" t="str">
        <f t="shared" si="47"/>
        <v/>
      </c>
      <c r="U106" s="37">
        <f t="shared" si="27"/>
        <v>0.86229252802399725</v>
      </c>
      <c r="V106" s="37" t="str">
        <f t="shared" si="28"/>
        <v/>
      </c>
      <c r="W106" s="37">
        <f t="shared" si="29"/>
        <v>0.57222694707788002</v>
      </c>
      <c r="X106" s="37" t="str">
        <f t="shared" si="30"/>
        <v/>
      </c>
      <c r="Y106" s="1">
        <f t="shared" si="31"/>
        <v>8</v>
      </c>
      <c r="Z106" s="1" t="str">
        <f t="shared" si="32"/>
        <v xml:space="preserve"> </v>
      </c>
      <c r="AA106" s="1">
        <f t="shared" si="33"/>
        <v>7</v>
      </c>
      <c r="AB106" s="1" t="str">
        <f t="shared" si="34"/>
        <v xml:space="preserve"> </v>
      </c>
      <c r="AC106" s="1">
        <f t="shared" si="35"/>
        <v>26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-86.229252802399728</v>
      </c>
      <c r="AR106" s="21">
        <v>-57.222694707788001</v>
      </c>
      <c r="AS106">
        <v>41.73227970994364</v>
      </c>
      <c r="AT106">
        <v>86.229252802399728</v>
      </c>
      <c r="AU106">
        <v>57.222694707788001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43482.340202199077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15.440398638855763</v>
      </c>
      <c r="K6" s="32">
        <v>13.936717797318613</v>
      </c>
      <c r="L6" s="32">
        <v>10.414006232981366</v>
      </c>
      <c r="M6" s="32">
        <v>9.641231327314518</v>
      </c>
      <c r="N6" s="32"/>
      <c r="O6" s="32"/>
      <c r="P6" s="32">
        <v>2.200478804327052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1</v>
      </c>
      <c r="E7" s="4">
        <v>1</v>
      </c>
      <c r="F7" s="4">
        <v>15</v>
      </c>
      <c r="G7" s="4">
        <v>80</v>
      </c>
      <c r="H7" s="4">
        <v>70.03</v>
      </c>
      <c r="I7" s="34">
        <v>22306.86977162</v>
      </c>
      <c r="J7" s="35">
        <v>23.013473545842917</v>
      </c>
      <c r="K7" s="35">
        <v>20.798930798930801</v>
      </c>
      <c r="L7" s="35">
        <v>16.686029383705399</v>
      </c>
      <c r="M7" s="35">
        <v>15.276968765285442</v>
      </c>
      <c r="N7" s="4">
        <v>3.0430000000000001</v>
      </c>
      <c r="O7" s="4">
        <v>10.757575757575749</v>
      </c>
      <c r="P7" s="35">
        <v>0.96530058546337294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86.666666666766673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0.60226804271159451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49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26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-49.047146282412115</v>
      </c>
      <c r="AR7" s="21">
        <v>-60.226804271159452</v>
      </c>
      <c r="AS7">
        <v>14.236755676138802</v>
      </c>
      <c r="AT7">
        <v>49.047146282412115</v>
      </c>
      <c r="AU7">
        <v>60.226804271159452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0</v>
      </c>
      <c r="E8" s="4">
        <v>5</v>
      </c>
      <c r="F8" s="4">
        <v>20</v>
      </c>
      <c r="G8" s="4">
        <v>42</v>
      </c>
      <c r="H8" s="4">
        <v>32.840000000000003</v>
      </c>
      <c r="I8" s="34">
        <v>15125.495244920001</v>
      </c>
      <c r="J8" s="35">
        <v>5.5831349880992862</v>
      </c>
      <c r="K8" s="35">
        <v>5.5174731182795709</v>
      </c>
      <c r="L8" s="35">
        <v>5.3196852294543975</v>
      </c>
      <c r="M8" s="35">
        <v>5.6185848300192438</v>
      </c>
      <c r="N8" s="4">
        <v>4.5389999999999997</v>
      </c>
      <c r="O8" s="4">
        <v>9.2631578947368514</v>
      </c>
      <c r="P8" s="35">
        <v>1.2667478684531059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0.27892813652900106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-0.63840732880760431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-0.48917975364688682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15</v>
      </c>
      <c r="AC8" s="1">
        <f t="shared" ref="AC8:AC39" si="11">IF(ISERROR((RANK(S8,S$7:S$391,0)))=TRUE," ",((RANK(S8,S$7:S$391,0))))</f>
        <v>54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76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63.840732880760434</v>
      </c>
      <c r="AR8" s="21">
        <v>48.917975364688679</v>
      </c>
      <c r="AS8">
        <v>27.892813641900105</v>
      </c>
      <c r="AT8">
        <v>-63.840732880760434</v>
      </c>
      <c r="AU8">
        <v>-48.917975364688679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14</v>
      </c>
      <c r="D9" s="4">
        <v>0</v>
      </c>
      <c r="E9" s="4">
        <v>10</v>
      </c>
      <c r="F9" s="4">
        <v>24</v>
      </c>
      <c r="G9" s="4">
        <v>198.5</v>
      </c>
      <c r="H9" s="4">
        <v>162.44</v>
      </c>
      <c r="I9" s="34">
        <v>11840.855714360001</v>
      </c>
      <c r="J9" s="35">
        <v>19.778400097406546</v>
      </c>
      <c r="K9" s="35">
        <v>16.670771756978652</v>
      </c>
      <c r="L9" s="35">
        <v>11.032624424711905</v>
      </c>
      <c r="M9" s="35">
        <v>9.7404438450220692</v>
      </c>
      <c r="N9" s="4">
        <v>7.0979999999999999</v>
      </c>
      <c r="O9" s="4">
        <v>46.883116883116884</v>
      </c>
      <c r="P9" s="35">
        <v>0.15144053188869738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0.22198965783977354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111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-28.095138992293901</v>
      </c>
      <c r="AR9" s="21">
        <v>-5.9402517906256058</v>
      </c>
      <c r="AS9">
        <v>22.198965771977353</v>
      </c>
      <c r="AT9">
        <v>28.095138992293901</v>
      </c>
      <c r="AU9">
        <v>5.9402517906256058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23</v>
      </c>
      <c r="D10" s="4">
        <v>0</v>
      </c>
      <c r="E10" s="4">
        <v>23</v>
      </c>
      <c r="F10" s="4">
        <v>46</v>
      </c>
      <c r="G10" s="4">
        <v>180</v>
      </c>
      <c r="H10" s="4">
        <v>154.94</v>
      </c>
      <c r="I10" s="34">
        <v>732835.67681999994</v>
      </c>
      <c r="J10" s="35">
        <v>12.839976796221098</v>
      </c>
      <c r="K10" s="35">
        <v>11.485544848035582</v>
      </c>
      <c r="L10" s="35">
        <v>7.9133289670004707</v>
      </c>
      <c r="M10" s="35">
        <v>7.5920230534639987</v>
      </c>
      <c r="N10" s="4">
        <v>12.067</v>
      </c>
      <c r="O10" s="4">
        <v>7.1914954216121689</v>
      </c>
      <c r="P10" s="35">
        <v>1.987866270814509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0.16174002852808966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-0.24012634619530004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81</v>
      </c>
      <c r="AC10" s="1">
        <f t="shared" si="11"/>
        <v>188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16.84167555163183</v>
      </c>
      <c r="AR10" s="21">
        <v>24.012634619530004</v>
      </c>
      <c r="AS10">
        <v>16.174002839808963</v>
      </c>
      <c r="AT10">
        <v>-16.84167555163183</v>
      </c>
      <c r="AU10">
        <v>-24.012634619530004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7</v>
      </c>
      <c r="D11" s="4">
        <v>3</v>
      </c>
      <c r="E11" s="4">
        <v>9</v>
      </c>
      <c r="F11" s="4">
        <v>19</v>
      </c>
      <c r="G11" s="4">
        <v>94</v>
      </c>
      <c r="H11" s="4">
        <v>85.55</v>
      </c>
      <c r="I11" s="34">
        <v>128685.70677485</v>
      </c>
      <c r="J11" s="35">
        <v>9.7581840994638984</v>
      </c>
      <c r="K11" s="35">
        <v>8.8994070529491314</v>
      </c>
      <c r="L11" s="35">
        <v>9.7140862956458545</v>
      </c>
      <c r="M11" s="35">
        <v>9.2157133746983799</v>
      </c>
      <c r="N11" s="4">
        <v>7.9450000000000003</v>
      </c>
      <c r="O11" s="4">
        <v>30.4054054054054</v>
      </c>
      <c r="P11" s="35">
        <v>5.1747516072472246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5.1747516073872246</v>
      </c>
      <c r="AH11" s="38" t="str">
        <f t="shared" si="15"/>
        <v xml:space="preserve"> </v>
      </c>
      <c r="AI11" s="1">
        <f t="shared" si="16"/>
        <v>20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36.80095749012964</v>
      </c>
      <c r="AR11" s="21">
        <v>6.7209479395052725</v>
      </c>
      <c r="AS11">
        <v>9.8772647574517869</v>
      </c>
      <c r="AT11">
        <v>-36.80095749012964</v>
      </c>
      <c r="AU11">
        <v>-6.7209479395052725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0</v>
      </c>
      <c r="E12" s="4">
        <v>8</v>
      </c>
      <c r="F12" s="4">
        <v>17</v>
      </c>
      <c r="G12" s="4">
        <v>90.5</v>
      </c>
      <c r="H12" s="4">
        <v>77.3</v>
      </c>
      <c r="I12" s="34">
        <v>16382.459008899999</v>
      </c>
      <c r="J12" s="35">
        <v>11.335973016571344</v>
      </c>
      <c r="K12" s="35">
        <v>10.35360300026788</v>
      </c>
      <c r="L12" s="35">
        <v>7.8207905214281901</v>
      </c>
      <c r="M12" s="35">
        <v>7.4505873500101689</v>
      </c>
      <c r="N12" s="4">
        <v>6.819</v>
      </c>
      <c r="O12" s="4">
        <v>-2.4516129032258087</v>
      </c>
      <c r="P12" s="35">
        <v>2.0802069857697285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0.17076326017587329</v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-0.24901230645900807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78</v>
      </c>
      <c r="AC12" s="1">
        <f t="shared" si="11"/>
        <v>178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2.0802069859197285</v>
      </c>
      <c r="AH12" s="38" t="str">
        <f t="shared" si="15"/>
        <v xml:space="preserve"> </v>
      </c>
      <c r="AI12" s="1">
        <f t="shared" si="16"/>
        <v>195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26.582381182540406</v>
      </c>
      <c r="AR12" s="21">
        <v>24.901230645900807</v>
      </c>
      <c r="AS12">
        <v>17.076326002587329</v>
      </c>
      <c r="AT12">
        <v>-26.582381182540406</v>
      </c>
      <c r="AU12">
        <v>-24.901230645900807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450</v>
      </c>
      <c r="H13" s="4">
        <v>324.13</v>
      </c>
      <c r="I13" s="34">
        <v>14598.661886509999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4.1230000000000002</v>
      </c>
      <c r="O13" s="4">
        <v>35.14285714285716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0.38833184232209539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20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38.833184216209538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2</v>
      </c>
      <c r="E14" s="4">
        <v>2</v>
      </c>
      <c r="F14" s="4">
        <v>25</v>
      </c>
      <c r="G14" s="4">
        <v>80</v>
      </c>
      <c r="H14" s="4">
        <v>69.819999999999993</v>
      </c>
      <c r="I14" s="34">
        <v>122627.17229423999</v>
      </c>
      <c r="J14" s="35">
        <v>21.811933770696655</v>
      </c>
      <c r="K14" s="35">
        <v>19.356806210146935</v>
      </c>
      <c r="L14" s="35">
        <v>16.527818543282727</v>
      </c>
      <c r="M14" s="35">
        <v>14.294645949814145</v>
      </c>
      <c r="N14" s="4">
        <v>2.883</v>
      </c>
      <c r="O14" s="4">
        <v>9.3243243243243334</v>
      </c>
      <c r="P14" s="35">
        <v>1.7573761099971357</v>
      </c>
      <c r="Q14" s="36">
        <f t="shared" si="0"/>
        <v>84.000000000170004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0.58707592193855174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51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32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-41.265353834886895</v>
      </c>
      <c r="AR14" s="21">
        <v>-58.707592193855177</v>
      </c>
      <c r="AS14">
        <v>14.580349470065901</v>
      </c>
      <c r="AT14">
        <v>41.265353834886895</v>
      </c>
      <c r="AU14">
        <v>58.707592193855177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19</v>
      </c>
      <c r="D15" s="4">
        <v>2</v>
      </c>
      <c r="E15" s="4">
        <v>7</v>
      </c>
      <c r="F15" s="4">
        <v>28</v>
      </c>
      <c r="G15" s="4">
        <v>170</v>
      </c>
      <c r="H15" s="4">
        <v>147.88</v>
      </c>
      <c r="I15" s="34">
        <v>94407.807277839995</v>
      </c>
      <c r="J15" s="35">
        <v>20.462155804621556</v>
      </c>
      <c r="K15" s="35">
        <v>18.756976154236426</v>
      </c>
      <c r="L15" s="35">
        <v>12.600423477446999</v>
      </c>
      <c r="M15" s="35">
        <v>11.719052889665072</v>
      </c>
      <c r="N15" s="4">
        <v>7.2270000000000003</v>
      </c>
      <c r="O15" s="4">
        <v>-0.50632911392405111</v>
      </c>
      <c r="P15" s="35">
        <v>1.9820124425209631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0.20994967695920952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112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-32.52349426476944</v>
      </c>
      <c r="AR15" s="21">
        <v>-20.994967695920952</v>
      </c>
      <c r="AS15">
        <v>14.958074114146601</v>
      </c>
      <c r="AT15">
        <v>32.52349426476944</v>
      </c>
      <c r="AU15">
        <v>20.994967695920952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24</v>
      </c>
      <c r="D16" s="4">
        <v>0</v>
      </c>
      <c r="E16" s="4">
        <v>10</v>
      </c>
      <c r="F16" s="4">
        <v>34</v>
      </c>
      <c r="G16" s="4">
        <v>296</v>
      </c>
      <c r="H16" s="4">
        <v>241.95</v>
      </c>
      <c r="I16" s="34">
        <v>118103.90685765</v>
      </c>
      <c r="J16" s="35">
        <v>31.082990750256936</v>
      </c>
      <c r="K16" s="35">
        <v>25.095944404107456</v>
      </c>
      <c r="L16" s="35">
        <v>24.254161533877223</v>
      </c>
      <c r="M16" s="35">
        <v>19.967405238518719</v>
      </c>
      <c r="N16" s="4">
        <v>7.7839999999999998</v>
      </c>
      <c r="O16" s="4">
        <v>4.2580645161290356</v>
      </c>
      <c r="P16" s="35">
        <v>0</v>
      </c>
      <c r="Q16" s="36">
        <f t="shared" si="0"/>
        <v>70.588235294307651</v>
      </c>
      <c r="R16" s="36" t="str">
        <f t="shared" si="1"/>
        <v xml:space="preserve"> </v>
      </c>
      <c r="S16" s="37">
        <f t="shared" si="2"/>
        <v>0.22339326326088235</v>
      </c>
      <c r="T16" s="37" t="str">
        <f t="shared" si="3"/>
        <v/>
      </c>
      <c r="U16" s="37">
        <f t="shared" si="4"/>
        <v>1.0130950940629595</v>
      </c>
      <c r="V16" s="37" t="str">
        <f t="shared" si="5"/>
        <v/>
      </c>
      <c r="W16" s="37">
        <f t="shared" si="6"/>
        <v>1.3289943362107666</v>
      </c>
      <c r="X16" s="37" t="str">
        <f t="shared" si="7"/>
        <v/>
      </c>
      <c r="Y16" s="1">
        <f t="shared" si="8"/>
        <v>12</v>
      </c>
      <c r="Z16" s="1" t="str">
        <f t="shared" si="9"/>
        <v xml:space="preserve"> </v>
      </c>
      <c r="AA16" s="1">
        <f t="shared" si="8"/>
        <v>7</v>
      </c>
      <c r="AB16" s="1" t="str">
        <f t="shared" si="10"/>
        <v xml:space="preserve"> </v>
      </c>
      <c r="AC16" s="1">
        <f t="shared" si="11"/>
        <v>106</v>
      </c>
      <c r="AD16" s="1" t="str">
        <f t="shared" si="12"/>
        <v xml:space="preserve"> </v>
      </c>
      <c r="AE16" s="1">
        <f t="shared" si="13"/>
        <v>101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-101.30950940629594</v>
      </c>
      <c r="AR16" s="21">
        <v>-132.89943362107667</v>
      </c>
      <c r="AS16">
        <v>22.339326307088236</v>
      </c>
      <c r="AT16">
        <v>101.30950940629594</v>
      </c>
      <c r="AU16">
        <v>132.89943362107667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13</v>
      </c>
      <c r="D17" s="4">
        <v>1</v>
      </c>
      <c r="E17" s="4">
        <v>12</v>
      </c>
      <c r="F17" s="4">
        <v>26</v>
      </c>
      <c r="G17" s="4">
        <v>100</v>
      </c>
      <c r="H17" s="4">
        <v>87</v>
      </c>
      <c r="I17" s="34">
        <v>32203.881111000002</v>
      </c>
      <c r="J17" s="35">
        <v>15.835456862031307</v>
      </c>
      <c r="K17" s="35">
        <v>14.612025529056098</v>
      </c>
      <c r="L17" s="35">
        <v>13.211896322241682</v>
      </c>
      <c r="M17" s="35">
        <v>12.538214333200372</v>
      </c>
      <c r="N17" s="4">
        <v>5.4939999999999998</v>
      </c>
      <c r="O17" s="4">
        <v>-9.9295774647887178</v>
      </c>
      <c r="P17" s="35">
        <v>2.2735632183908048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0.26866606632127232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94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2.2735632185908048</v>
      </c>
      <c r="AH17" s="38" t="str">
        <f t="shared" si="15"/>
        <v xml:space="preserve"> </v>
      </c>
      <c r="AI17" s="1">
        <f t="shared" si="16"/>
        <v>184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-2.5586011891000071</v>
      </c>
      <c r="AR17" s="21">
        <v>-26.866606632127233</v>
      </c>
      <c r="AS17">
        <v>14.942528735632177</v>
      </c>
      <c r="AT17">
        <v>2.5586011891000071</v>
      </c>
      <c r="AU17">
        <v>26.866606632127233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7</v>
      </c>
      <c r="D18" s="4">
        <v>1</v>
      </c>
      <c r="E18" s="4">
        <v>7</v>
      </c>
      <c r="F18" s="4">
        <v>15</v>
      </c>
      <c r="G18" s="4">
        <v>54</v>
      </c>
      <c r="H18" s="4">
        <v>43.3</v>
      </c>
      <c r="I18" s="34">
        <v>24275.901437499997</v>
      </c>
      <c r="J18" s="35">
        <v>11.795151184963224</v>
      </c>
      <c r="K18" s="35">
        <v>11.261378413524056</v>
      </c>
      <c r="L18" s="35">
        <v>8.3078705131613937</v>
      </c>
      <c r="M18" s="35">
        <v>8.1017886688168836</v>
      </c>
      <c r="N18" s="4">
        <v>3.5580000000000003</v>
      </c>
      <c r="O18" s="4">
        <v>13.78048780487806</v>
      </c>
      <c r="P18" s="35">
        <v>3.2632794457274832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0.24711316418228654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-0.20224068170324294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102</v>
      </c>
      <c r="AC18" s="1">
        <f t="shared" si="11"/>
        <v>79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3.2632794459374832</v>
      </c>
      <c r="AH18" s="38" t="str">
        <f t="shared" si="15"/>
        <v xml:space="preserve"> </v>
      </c>
      <c r="AI18" s="1">
        <f t="shared" si="16"/>
        <v>92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23.608506095945437</v>
      </c>
      <c r="AR18" s="21">
        <v>20.224068170324294</v>
      </c>
      <c r="AS18">
        <v>24.711316397228657</v>
      </c>
      <c r="AT18">
        <v>-23.608506095945437</v>
      </c>
      <c r="AU18">
        <v>-20.224068170324294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157</v>
      </c>
      <c r="H19" s="4">
        <v>132.76</v>
      </c>
      <c r="I19" s="34">
        <v>58113.366567240002</v>
      </c>
      <c r="J19" s="35">
        <v>25.101153337114766</v>
      </c>
      <c r="K19" s="35">
        <v>22.145120934111759</v>
      </c>
      <c r="L19" s="35">
        <v>17.466780178060528</v>
      </c>
      <c r="M19" s="35">
        <v>15.576753491479627</v>
      </c>
      <c r="N19" s="4">
        <v>5.2889999999999997</v>
      </c>
      <c r="O19" s="4">
        <v>19.393939393939387</v>
      </c>
      <c r="P19" s="35">
        <v>2.1128351913226875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0.18258511621879478</v>
      </c>
      <c r="T19" s="37" t="str">
        <f t="shared" si="3"/>
        <v/>
      </c>
      <c r="U19" s="37">
        <f t="shared" si="4"/>
        <v>0.62568039363619232</v>
      </c>
      <c r="V19" s="37" t="str">
        <f t="shared" si="5"/>
        <v/>
      </c>
      <c r="W19" s="37">
        <f t="shared" si="6"/>
        <v>0.67723926674279156</v>
      </c>
      <c r="X19" s="37" t="str">
        <f t="shared" si="7"/>
        <v/>
      </c>
      <c r="Y19" s="1">
        <f t="shared" si="8"/>
        <v>33</v>
      </c>
      <c r="Z19" s="1" t="str">
        <f t="shared" si="9"/>
        <v xml:space="preserve"> </v>
      </c>
      <c r="AA19" s="1">
        <f t="shared" si="8"/>
        <v>44</v>
      </c>
      <c r="AB19" s="1" t="str">
        <f t="shared" si="10"/>
        <v xml:space="preserve"> </v>
      </c>
      <c r="AC19" s="1">
        <f t="shared" si="11"/>
        <v>160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2.1128351915426875</v>
      </c>
      <c r="AH19" s="38" t="str">
        <f t="shared" si="15"/>
        <v xml:space="preserve"> </v>
      </c>
      <c r="AI19" s="1">
        <f t="shared" si="16"/>
        <v>194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-62.568039363619235</v>
      </c>
      <c r="AR19" s="21">
        <v>-67.723926674279156</v>
      </c>
      <c r="AS19">
        <v>18.25851159987948</v>
      </c>
      <c r="AT19">
        <v>62.568039363619235</v>
      </c>
      <c r="AU19">
        <v>67.723926674279156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18</v>
      </c>
      <c r="D20" s="4">
        <v>0</v>
      </c>
      <c r="E20" s="4">
        <v>11</v>
      </c>
      <c r="F20" s="4">
        <v>29</v>
      </c>
      <c r="G20" s="4">
        <v>210</v>
      </c>
      <c r="H20" s="4">
        <v>168.74</v>
      </c>
      <c r="I20" s="34">
        <v>9191.8621022800016</v>
      </c>
      <c r="J20" s="35">
        <v>6.9810930453849664</v>
      </c>
      <c r="K20" s="35">
        <v>6.1237524950099802</v>
      </c>
      <c r="L20" s="35">
        <v>12.979924401872774</v>
      </c>
      <c r="M20" s="35">
        <v>12.144503968652668</v>
      </c>
      <c r="N20" s="4">
        <v>22.376999999999999</v>
      </c>
      <c r="O20" s="4">
        <v>11.565495207667736</v>
      </c>
      <c r="P20" s="35">
        <v>1.3986013986013985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0.2445181939007359</v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>
        <f t="shared" si="6"/>
        <v>0.24639107289614381</v>
      </c>
      <c r="X20" s="37" t="str">
        <f t="shared" si="7"/>
        <v/>
      </c>
      <c r="Y20" s="1" t="str">
        <f t="shared" si="8"/>
        <v xml:space="preserve"> </v>
      </c>
      <c r="Z20" s="1" t="str">
        <f t="shared" si="9"/>
        <v xml:space="preserve"> </v>
      </c>
      <c r="AA20" s="1">
        <f t="shared" si="8"/>
        <v>102</v>
      </c>
      <c r="AB20" s="1" t="str">
        <f t="shared" si="10"/>
        <v xml:space="preserve"> </v>
      </c>
      <c r="AC20" s="1">
        <f t="shared" si="11"/>
        <v>80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54.786834144184304</v>
      </c>
      <c r="AR20" s="21">
        <v>-24.63910728961438</v>
      </c>
      <c r="AS20">
        <v>24.45181936707359</v>
      </c>
      <c r="AT20">
        <v>-54.786834144184304</v>
      </c>
      <c r="AU20">
        <v>24.63910728961438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5</v>
      </c>
      <c r="F21" s="4">
        <v>25</v>
      </c>
      <c r="G21" s="4">
        <v>164</v>
      </c>
      <c r="H21" s="4">
        <v>135.30000000000001</v>
      </c>
      <c r="I21" s="34">
        <v>29631.895510800005</v>
      </c>
      <c r="J21" s="35" t="s">
        <v>1019</v>
      </c>
      <c r="K21" s="35" t="s">
        <v>1019</v>
      </c>
      <c r="L21" s="35" t="s">
        <v>1019</v>
      </c>
      <c r="M21" s="35">
        <v>32.045566702241196</v>
      </c>
      <c r="N21" s="4">
        <v>0.97399999999999998</v>
      </c>
      <c r="O21" s="4">
        <v>568.88888888888891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>
        <f t="shared" si="2"/>
        <v>0.21212121236121192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123</v>
      </c>
      <c r="AD21" s="1" t="str">
        <f t="shared" si="12"/>
        <v xml:space="preserve"> </v>
      </c>
      <c r="AE21" s="1">
        <f t="shared" si="13"/>
        <v>90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21.212121212121193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1</v>
      </c>
      <c r="D22" s="4">
        <v>1</v>
      </c>
      <c r="E22" s="4">
        <v>10</v>
      </c>
      <c r="F22" s="4">
        <v>12</v>
      </c>
      <c r="G22" s="4">
        <v>67</v>
      </c>
      <c r="H22" s="4">
        <v>66.67</v>
      </c>
      <c r="I22" s="34">
        <v>16270.145466600001</v>
      </c>
      <c r="J22" s="35">
        <v>20.363469761759315</v>
      </c>
      <c r="K22" s="35">
        <v>18.956497014500997</v>
      </c>
      <c r="L22" s="35">
        <v>10.383485879200165</v>
      </c>
      <c r="M22" s="35">
        <v>9.8718818595170887</v>
      </c>
      <c r="N22" s="4">
        <v>3.3879999999999999</v>
      </c>
      <c r="O22" s="4">
        <v>-18.974358974358978</v>
      </c>
      <c r="P22" s="35">
        <v>2.9203539823008851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2.9203539825508851</v>
      </c>
      <c r="AH22" s="38" t="str">
        <f t="shared" si="15"/>
        <v xml:space="preserve"> </v>
      </c>
      <c r="AI22" s="1">
        <f t="shared" si="16"/>
        <v>137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-31.88435245780925</v>
      </c>
      <c r="AR22" s="21">
        <v>0.29307024691940242</v>
      </c>
      <c r="AS22">
        <v>0.49497525123742836</v>
      </c>
      <c r="AT22">
        <v>31.88435245780925</v>
      </c>
      <c r="AU22">
        <v>-0.29307024691940242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12</v>
      </c>
      <c r="D23" s="4">
        <v>1</v>
      </c>
      <c r="E23" s="4">
        <v>7</v>
      </c>
      <c r="F23" s="4">
        <v>20</v>
      </c>
      <c r="G23" s="4">
        <v>78</v>
      </c>
      <c r="H23" s="4">
        <v>75.72</v>
      </c>
      <c r="I23" s="34">
        <v>37338.200380440001</v>
      </c>
      <c r="J23" s="35">
        <v>18.378640776699029</v>
      </c>
      <c r="K23" s="35">
        <v>17.295568752855186</v>
      </c>
      <c r="L23" s="35">
        <v>10.88760302977227</v>
      </c>
      <c r="M23" s="35">
        <v>10.331139967942301</v>
      </c>
      <c r="N23" s="4">
        <v>3.9350000000000001</v>
      </c>
      <c r="O23" s="4">
        <v>-17.647058823529402</v>
      </c>
      <c r="P23" s="35">
        <v>3.5486001056524041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3.5486001059124042</v>
      </c>
      <c r="AH23" s="38" t="str">
        <f t="shared" si="15"/>
        <v xml:space="preserve"> </v>
      </c>
      <c r="AI23" s="1">
        <f t="shared" si="16"/>
        <v>72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-19.029574343043066</v>
      </c>
      <c r="AR23" s="21">
        <v>-4.5476907368368291</v>
      </c>
      <c r="AS23">
        <v>3.0110935023771823</v>
      </c>
      <c r="AT23">
        <v>19.029574343043066</v>
      </c>
      <c r="AU23">
        <v>4.5476907368368291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16</v>
      </c>
      <c r="H24" s="4">
        <v>15.51</v>
      </c>
      <c r="I24" s="34">
        <v>10272.233899289999</v>
      </c>
      <c r="J24" s="35">
        <v>11.84873949579832</v>
      </c>
      <c r="K24" s="35">
        <v>10.96113074204947</v>
      </c>
      <c r="L24" s="35">
        <v>7.9806920755268154</v>
      </c>
      <c r="M24" s="35">
        <v>7.5594878300216184</v>
      </c>
      <c r="N24" s="4">
        <v>1.2070000000000001</v>
      </c>
      <c r="O24" s="4">
        <v>-23.720930232558135</v>
      </c>
      <c r="P24" s="35">
        <v>3.5976789168278533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-0.23365783570862442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83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3.5976789170978534</v>
      </c>
      <c r="AH24" s="38" t="str">
        <f t="shared" si="15"/>
        <v xml:space="preserve"> </v>
      </c>
      <c r="AI24" s="1">
        <f t="shared" si="16"/>
        <v>70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23.261440504644959</v>
      </c>
      <c r="AR24" s="21">
        <v>23.36578357086244</v>
      </c>
      <c r="AS24">
        <v>3.1592520954223158</v>
      </c>
      <c r="AT24">
        <v>-23.261440504644959</v>
      </c>
      <c r="AU24">
        <v>-23.36578357086244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>
        <v>206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11.377000000000001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46.5</v>
      </c>
      <c r="H26" s="4">
        <v>46.81</v>
      </c>
      <c r="I26" s="34">
        <v>35635.486139450004</v>
      </c>
      <c r="J26" s="35">
        <v>11.124049429657795</v>
      </c>
      <c r="K26" s="35">
        <v>10.696983546617915</v>
      </c>
      <c r="L26" s="35" t="s">
        <v>1019</v>
      </c>
      <c r="M26" s="35" t="s">
        <v>1019</v>
      </c>
      <c r="N26" s="4">
        <v>4.0890000000000004</v>
      </c>
      <c r="O26" s="4">
        <v>17.875000000000004</v>
      </c>
      <c r="P26" s="35">
        <v>2.3905148472548601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2.3905148475448601</v>
      </c>
      <c r="AH26" s="38" t="str">
        <f t="shared" si="15"/>
        <v xml:space="preserve"> </v>
      </c>
      <c r="AI26" s="1">
        <f t="shared" si="16"/>
        <v>174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27.954907837261889</v>
      </c>
      <c r="AR26" s="21" t="e">
        <v>#VALUE!</v>
      </c>
      <c r="AS26">
        <v>-0.66225165562914245</v>
      </c>
      <c r="AT26">
        <v>-27.954907837261889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17</v>
      </c>
      <c r="D27" s="4">
        <v>0</v>
      </c>
      <c r="E27" s="4">
        <v>6</v>
      </c>
      <c r="F27" s="4">
        <v>23</v>
      </c>
      <c r="G27" s="4">
        <v>204</v>
      </c>
      <c r="H27" s="4">
        <v>152.88999999999999</v>
      </c>
      <c r="I27" s="34">
        <v>51567.649201279994</v>
      </c>
      <c r="J27" s="35">
        <v>9.3442121989976759</v>
      </c>
      <c r="K27" s="35">
        <v>8.5499384856280045</v>
      </c>
      <c r="L27" s="35">
        <v>10.076609030957052</v>
      </c>
      <c r="M27" s="35">
        <v>9.4515585293274142</v>
      </c>
      <c r="N27" s="4">
        <v>16.535</v>
      </c>
      <c r="O27" s="4">
        <v>-14.650205761316885</v>
      </c>
      <c r="P27" s="35">
        <v>1.9582706521028195</v>
      </c>
      <c r="Q27" s="36">
        <f t="shared" si="0"/>
        <v>73.91304347856088</v>
      </c>
      <c r="R27" s="36" t="str">
        <f t="shared" si="1"/>
        <v xml:space="preserve"> </v>
      </c>
      <c r="S27" s="37">
        <f t="shared" si="2"/>
        <v>0.33429262898729162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35</v>
      </c>
      <c r="AD27" s="1" t="str">
        <f t="shared" si="12"/>
        <v xml:space="preserve"> </v>
      </c>
      <c r="AE27" s="1">
        <f t="shared" si="13"/>
        <v>79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39.482053426503086</v>
      </c>
      <c r="AR27" s="21">
        <v>3.2398406000158864</v>
      </c>
      <c r="AS27">
        <v>33.429262868729161</v>
      </c>
      <c r="AT27">
        <v>-39.482053426503086</v>
      </c>
      <c r="AU27">
        <v>-3.2398406000158864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6</v>
      </c>
      <c r="F28" s="4">
        <v>19</v>
      </c>
      <c r="G28" s="4">
        <v>52</v>
      </c>
      <c r="H28" s="4">
        <v>43.13</v>
      </c>
      <c r="I28" s="34">
        <v>38154.888511099998</v>
      </c>
      <c r="J28" s="35">
        <v>9.1824568873749204</v>
      </c>
      <c r="K28" s="35">
        <v>8.0782918149466187</v>
      </c>
      <c r="L28" s="35">
        <v>9.1758368858851043</v>
      </c>
      <c r="M28" s="35">
        <v>8.4226782390837496</v>
      </c>
      <c r="N28" s="4">
        <v>2.2450000000000001</v>
      </c>
      <c r="O28" s="4">
        <v>-26.666666666666661</v>
      </c>
      <c r="P28" s="35">
        <v>3.1857175979596568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0.20565731540390206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-0.11889462320225574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126</v>
      </c>
      <c r="AC28" s="1">
        <f t="shared" si="11"/>
        <v>130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3.1857175982696568</v>
      </c>
      <c r="AH28" s="38" t="str">
        <f t="shared" si="15"/>
        <v xml:space="preserve"> </v>
      </c>
      <c r="AI28" s="1">
        <f t="shared" si="16"/>
        <v>110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40.529664407321278</v>
      </c>
      <c r="AR28" s="21">
        <v>11.889462320225574</v>
      </c>
      <c r="AS28">
        <v>20.565731509390204</v>
      </c>
      <c r="AT28">
        <v>-40.529664407321278</v>
      </c>
      <c r="AU28">
        <v>-11.889462320225574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5</v>
      </c>
      <c r="D29" s="4">
        <v>1</v>
      </c>
      <c r="E29" s="4">
        <v>11</v>
      </c>
      <c r="F29" s="4">
        <v>17</v>
      </c>
      <c r="G29" s="4">
        <v>47</v>
      </c>
      <c r="H29" s="4">
        <v>46.24</v>
      </c>
      <c r="I29" s="34">
        <v>7196.989935040001</v>
      </c>
      <c r="J29" s="35" t="s">
        <v>1019</v>
      </c>
      <c r="K29" s="35" t="s">
        <v>1019</v>
      </c>
      <c r="L29" s="35">
        <v>19.060529851221244</v>
      </c>
      <c r="M29" s="35">
        <v>19.751363636363635</v>
      </c>
      <c r="N29" s="4">
        <v>3.165</v>
      </c>
      <c r="O29" s="4">
        <v>-85.818720706794963</v>
      </c>
      <c r="P29" s="35">
        <v>3.4234429065743939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0.8302783217909131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32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3.4234429068943939</v>
      </c>
      <c r="AH29" s="38" t="str">
        <f t="shared" si="15"/>
        <v xml:space="preserve"> </v>
      </c>
      <c r="AI29" s="1">
        <f t="shared" si="16"/>
        <v>79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-85.818720706474963</v>
      </c>
      <c r="AM29" s="1" t="str">
        <f t="shared" si="19"/>
        <v xml:space="preserve"> </v>
      </c>
      <c r="AN29" s="1">
        <f t="shared" si="19"/>
        <v>7</v>
      </c>
      <c r="AO29" t="s">
        <v>540</v>
      </c>
      <c r="AP29" t="s">
        <v>1034</v>
      </c>
      <c r="AQ29" s="22" t="e">
        <v>#VALUE!</v>
      </c>
      <c r="AR29" s="21">
        <v>-83.027832179091305</v>
      </c>
      <c r="AS29">
        <v>1.6435986159169413</v>
      </c>
      <c r="AT29" t="e">
        <v>#VALUE!</v>
      </c>
      <c r="AU29">
        <v>83.027832179091305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</v>
      </c>
      <c r="H30" s="4">
        <v>94.41</v>
      </c>
      <c r="I30" s="34">
        <v>5858.5120033499998</v>
      </c>
      <c r="J30" s="35">
        <v>11.026629292221443</v>
      </c>
      <c r="K30" s="35">
        <v>9.3336628769154721</v>
      </c>
      <c r="L30" s="35" t="s">
        <v>1019</v>
      </c>
      <c r="M30" s="35" t="s">
        <v>1019</v>
      </c>
      <c r="N30" s="4">
        <v>5.65</v>
      </c>
      <c r="O30" s="4">
        <v>-69.130434782608702</v>
      </c>
      <c r="P30" s="35">
        <v>2.6162482787840275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0.37697277863738288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24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2.6162482791140276</v>
      </c>
      <c r="AH30" s="38" t="str">
        <f t="shared" si="15"/>
        <v xml:space="preserve"> </v>
      </c>
      <c r="AI30" s="1">
        <f t="shared" si="16"/>
        <v>152</v>
      </c>
      <c r="AJ30" s="1" t="str">
        <f t="shared" si="16"/>
        <v xml:space="preserve"> </v>
      </c>
      <c r="AK30" s="25" t="str">
        <f t="shared" si="17"/>
        <v xml:space="preserve"> </v>
      </c>
      <c r="AL30" s="25">
        <f t="shared" si="18"/>
        <v>-69.130434782278698</v>
      </c>
      <c r="AM30" s="1" t="str">
        <f t="shared" si="19"/>
        <v xml:space="preserve"> </v>
      </c>
      <c r="AN30" s="1">
        <f t="shared" si="19"/>
        <v>4</v>
      </c>
      <c r="AO30" t="s">
        <v>633</v>
      </c>
      <c r="AP30" t="s">
        <v>1026</v>
      </c>
      <c r="AQ30" s="22">
        <v>28.585850986561123</v>
      </c>
      <c r="AR30" s="21" t="e">
        <v>#VALUE!</v>
      </c>
      <c r="AS30">
        <v>37.697277830738287</v>
      </c>
      <c r="AT30">
        <v>-28.585850986561123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8</v>
      </c>
      <c r="F31" s="4">
        <v>15</v>
      </c>
      <c r="G31" s="4">
        <v>81.5</v>
      </c>
      <c r="H31" s="4">
        <v>73.72</v>
      </c>
      <c r="I31" s="34">
        <v>13538.825439999999</v>
      </c>
      <c r="J31" s="35">
        <v>18.878361075544174</v>
      </c>
      <c r="K31" s="35">
        <v>17.013616432033231</v>
      </c>
      <c r="L31" s="35">
        <v>12.854347399411187</v>
      </c>
      <c r="M31" s="35">
        <v>11.449807692307692</v>
      </c>
      <c r="N31" s="4">
        <v>3.431</v>
      </c>
      <c r="O31" s="4">
        <v>-37.195121951219505</v>
      </c>
      <c r="P31" s="35">
        <v>2.3033098209441127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0.23433260090638441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106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2.3033098212841128</v>
      </c>
      <c r="AH31" s="38" t="str">
        <f t="shared" si="15"/>
        <v xml:space="preserve"> </v>
      </c>
      <c r="AI31" s="1">
        <f t="shared" si="16"/>
        <v>181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-22.266021215519505</v>
      </c>
      <c r="AR31" s="21">
        <v>-23.433260090638441</v>
      </c>
      <c r="AS31">
        <v>10.553445469343469</v>
      </c>
      <c r="AT31">
        <v>22.266021215519505</v>
      </c>
      <c r="AU31">
        <v>23.433260090638441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1</v>
      </c>
      <c r="E32" s="4">
        <v>8</v>
      </c>
      <c r="F32" s="4">
        <v>24</v>
      </c>
      <c r="G32" s="4">
        <v>80.5</v>
      </c>
      <c r="H32" s="4">
        <v>63.82</v>
      </c>
      <c r="I32" s="34">
        <v>10394.109779320001</v>
      </c>
      <c r="J32" s="35">
        <v>15.738594327990137</v>
      </c>
      <c r="K32" s="35">
        <v>13.989478298991669</v>
      </c>
      <c r="L32" s="35">
        <v>8.2609867622923048</v>
      </c>
      <c r="M32" s="35">
        <v>7.4089517096580675</v>
      </c>
      <c r="N32" s="4">
        <v>3.5460000000000003</v>
      </c>
      <c r="O32" s="4">
        <v>44.927536231884069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0.26136007556153235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-0.20674267160225102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100</v>
      </c>
      <c r="AC32" s="1">
        <f t="shared" si="11"/>
        <v>68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-1.9312693675146653</v>
      </c>
      <c r="AR32" s="21">
        <v>20.674267160225103</v>
      </c>
      <c r="AS32">
        <v>26.136007521153239</v>
      </c>
      <c r="AT32">
        <v>1.9312693675146653</v>
      </c>
      <c r="AU32">
        <v>-20.674267160225103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17</v>
      </c>
      <c r="D33" s="4">
        <v>2</v>
      </c>
      <c r="E33" s="4">
        <v>7</v>
      </c>
      <c r="F33" s="4">
        <v>26</v>
      </c>
      <c r="G33" s="4">
        <v>115.25</v>
      </c>
      <c r="H33" s="4">
        <v>73.930000000000007</v>
      </c>
      <c r="I33" s="34">
        <v>7851.8010780500008</v>
      </c>
      <c r="J33" s="35">
        <v>11.991889699918898</v>
      </c>
      <c r="K33" s="35">
        <v>10.862474287393477</v>
      </c>
      <c r="L33" s="35">
        <v>8.0814050507661719</v>
      </c>
      <c r="M33" s="35">
        <v>7.3477262559327743</v>
      </c>
      <c r="N33" s="4">
        <v>5.423</v>
      </c>
      <c r="O33" s="4">
        <v>9.5522388059701413</v>
      </c>
      <c r="P33" s="35">
        <v>1.9045042607872307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0.55890707461943445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>
        <f t="shared" si="7"/>
        <v>-0.22398692011800414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>
        <f t="shared" si="10"/>
        <v>89</v>
      </c>
      <c r="AC33" s="1">
        <f t="shared" si="11"/>
        <v>4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22.334325813704659</v>
      </c>
      <c r="AR33" s="21">
        <v>22.398692011800414</v>
      </c>
      <c r="AS33">
        <v>55.89070742594344</v>
      </c>
      <c r="AT33">
        <v>-22.334325813704659</v>
      </c>
      <c r="AU33">
        <v>-22.398692011800414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0</v>
      </c>
      <c r="E34" s="4">
        <v>2</v>
      </c>
      <c r="F34" s="4">
        <v>16</v>
      </c>
      <c r="G34" s="4">
        <v>300</v>
      </c>
      <c r="H34" s="4">
        <v>206.79</v>
      </c>
      <c r="I34" s="34">
        <v>16539.970146989999</v>
      </c>
      <c r="J34" s="35">
        <v>35.506524725274723</v>
      </c>
      <c r="K34" s="35">
        <v>28.165350040860798</v>
      </c>
      <c r="L34" s="35">
        <v>24.708566623693148</v>
      </c>
      <c r="M34" s="35">
        <v>19.620230366492148</v>
      </c>
      <c r="N34" s="4">
        <v>4.891</v>
      </c>
      <c r="O34" s="4">
        <v>-2.7731092436974722</v>
      </c>
      <c r="P34" s="35" t="s">
        <v>145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"/>
        <v>0.45074713514440895</v>
      </c>
      <c r="T34" s="37" t="str">
        <f t="shared" si="3"/>
        <v/>
      </c>
      <c r="U34" s="37">
        <f t="shared" si="4"/>
        <v>1.2995860117188007</v>
      </c>
      <c r="V34" s="37" t="str">
        <f t="shared" si="5"/>
        <v/>
      </c>
      <c r="W34" s="37">
        <f t="shared" si="6"/>
        <v>1.3726283690363679</v>
      </c>
      <c r="X34" s="37" t="str">
        <f t="shared" si="7"/>
        <v/>
      </c>
      <c r="Y34" s="1">
        <f t="shared" si="8"/>
        <v>7</v>
      </c>
      <c r="Z34" s="1" t="str">
        <f t="shared" si="9"/>
        <v xml:space="preserve"> </v>
      </c>
      <c r="AA34" s="1">
        <f t="shared" si="8"/>
        <v>6</v>
      </c>
      <c r="AB34" s="1" t="str">
        <f t="shared" si="10"/>
        <v xml:space="preserve"> </v>
      </c>
      <c r="AC34" s="1">
        <f t="shared" si="11"/>
        <v>13</v>
      </c>
      <c r="AD34" s="1" t="str">
        <f t="shared" si="12"/>
        <v xml:space="preserve"> </v>
      </c>
      <c r="AE34" s="1">
        <f t="shared" si="13"/>
        <v>24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>
        <v>-129.95860117188008</v>
      </c>
      <c r="AR34" s="21">
        <v>-137.26283690363678</v>
      </c>
      <c r="AS34">
        <v>45.074713477440895</v>
      </c>
      <c r="AT34">
        <v>129.95860117188008</v>
      </c>
      <c r="AU34">
        <v>137.26283690363678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0</v>
      </c>
      <c r="E35" s="4">
        <v>6</v>
      </c>
      <c r="F35" s="4">
        <v>16</v>
      </c>
      <c r="G35" s="4">
        <v>83</v>
      </c>
      <c r="H35" s="4">
        <v>64.900000000000006</v>
      </c>
      <c r="I35" s="34">
        <v>7999.5091000000011</v>
      </c>
      <c r="J35" s="35">
        <v>9.8887703793996664</v>
      </c>
      <c r="K35" s="35">
        <v>8.8697553642203086</v>
      </c>
      <c r="L35" s="35">
        <v>5.5219569772091166</v>
      </c>
      <c r="M35" s="35">
        <v>5.2815168214131427</v>
      </c>
      <c r="N35" s="4">
        <v>4.4110000000000005</v>
      </c>
      <c r="O35" s="4">
        <v>-14.939759036144579</v>
      </c>
      <c r="P35" s="35">
        <v>2.027734976887519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0.27889060130449911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-0.46975670518412327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19</v>
      </c>
      <c r="AC35" s="1">
        <f t="shared" si="11"/>
        <v>55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2.0277349772675191</v>
      </c>
      <c r="AH35" s="38" t="str">
        <f t="shared" si="15"/>
        <v xml:space="preserve"> </v>
      </c>
      <c r="AI35" s="1">
        <f t="shared" si="16"/>
        <v>198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35.955213264283373</v>
      </c>
      <c r="AR35" s="21">
        <v>46.975670518412329</v>
      </c>
      <c r="AS35">
        <v>27.889060092449913</v>
      </c>
      <c r="AT35">
        <v>-35.955213264283373</v>
      </c>
      <c r="AU35">
        <v>-46.975670518412329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11</v>
      </c>
      <c r="D36" s="4">
        <v>1</v>
      </c>
      <c r="E36" s="4">
        <v>10</v>
      </c>
      <c r="F36" s="4">
        <v>22</v>
      </c>
      <c r="G36" s="4">
        <v>100</v>
      </c>
      <c r="H36" s="4">
        <v>84.54</v>
      </c>
      <c r="I36" s="34">
        <v>29119.149505800004</v>
      </c>
      <c r="J36" s="35">
        <v>9.3517699115044248</v>
      </c>
      <c r="K36" s="35">
        <v>8.6547911547911553</v>
      </c>
      <c r="L36" s="35" t="s">
        <v>1019</v>
      </c>
      <c r="M36" s="35" t="s">
        <v>1019</v>
      </c>
      <c r="N36" s="4">
        <v>7.968</v>
      </c>
      <c r="O36" s="4">
        <v>-45.263157894736835</v>
      </c>
      <c r="P36" s="35">
        <v>2.3278921220723916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0.18287201363816649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159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2.3278921224623916</v>
      </c>
      <c r="AH36" s="38" t="str">
        <f t="shared" si="15"/>
        <v xml:space="preserve"> </v>
      </c>
      <c r="AI36" s="1">
        <f t="shared" si="16"/>
        <v>179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39.433105775062728</v>
      </c>
      <c r="AR36" s="21" t="e">
        <v>#VALUE!</v>
      </c>
      <c r="AS36">
        <v>18.28720132481665</v>
      </c>
      <c r="AT36">
        <v>-39.433105775062728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7</v>
      </c>
      <c r="D37" s="4">
        <v>0</v>
      </c>
      <c r="E37" s="4">
        <v>5</v>
      </c>
      <c r="F37" s="4">
        <v>12</v>
      </c>
      <c r="G37" s="4">
        <v>93.5</v>
      </c>
      <c r="H37" s="4">
        <v>81.010000000000005</v>
      </c>
      <c r="I37" s="34">
        <v>7700.4673606300003</v>
      </c>
      <c r="J37" s="35">
        <v>16.342545894694371</v>
      </c>
      <c r="K37" s="35">
        <v>15.094093534563072</v>
      </c>
      <c r="L37" s="35">
        <v>13.027143857650586</v>
      </c>
      <c r="M37" s="35">
        <v>12.102008144885556</v>
      </c>
      <c r="N37" s="4">
        <v>4.4939999999999998</v>
      </c>
      <c r="O37" s="4">
        <v>9.8198198198198181</v>
      </c>
      <c r="P37" s="35">
        <v>1.2677447228737191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0.15417849688191573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0.25092529869949187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98</v>
      </c>
      <c r="AB37" s="1" t="str">
        <f t="shared" si="10"/>
        <v xml:space="preserve"> </v>
      </c>
      <c r="AC37" s="1">
        <f t="shared" si="11"/>
        <v>197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-5.8427717893782427</v>
      </c>
      <c r="AR37" s="21">
        <v>-25.092529869949189</v>
      </c>
      <c r="AS37">
        <v>15.417849648191574</v>
      </c>
      <c r="AT37">
        <v>5.8427717893782427</v>
      </c>
      <c r="AU37">
        <v>25.092529869949189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2</v>
      </c>
      <c r="F38" s="4">
        <v>19</v>
      </c>
      <c r="G38" s="4">
        <v>165</v>
      </c>
      <c r="H38" s="4">
        <v>111.7</v>
      </c>
      <c r="I38" s="34">
        <v>24919.893794399999</v>
      </c>
      <c r="J38" s="35">
        <v>12.733698130414957</v>
      </c>
      <c r="K38" s="35">
        <v>10.841502475007278</v>
      </c>
      <c r="L38" s="35">
        <v>9.6810039222082622</v>
      </c>
      <c r="M38" s="35">
        <v>8.2431973959544287</v>
      </c>
      <c r="N38" s="4">
        <v>7.609</v>
      </c>
      <c r="O38" s="4">
        <v>24.391891891891891</v>
      </c>
      <c r="P38" s="35">
        <v>0</v>
      </c>
      <c r="Q38" s="36">
        <f t="shared" si="0"/>
        <v>89.473684210936312</v>
      </c>
      <c r="R38" s="36" t="str">
        <f t="shared" si="1"/>
        <v xml:space="preserve"> </v>
      </c>
      <c r="S38" s="37">
        <f t="shared" si="2"/>
        <v>0.47717099414321401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9</v>
      </c>
      <c r="AD38" s="1" t="str">
        <f t="shared" si="12"/>
        <v xml:space="preserve"> </v>
      </c>
      <c r="AE38" s="1">
        <f t="shared" si="13"/>
        <v>16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17.529991108062415</v>
      </c>
      <c r="AR38" s="21">
        <v>7.0386198584332593</v>
      </c>
      <c r="AS38">
        <v>47.717099373321403</v>
      </c>
      <c r="AT38">
        <v>-17.529991108062415</v>
      </c>
      <c r="AU38">
        <v>-7.0386198584332593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18</v>
      </c>
      <c r="D39" s="4">
        <v>0</v>
      </c>
      <c r="E39" s="4">
        <v>10</v>
      </c>
      <c r="F39" s="4">
        <v>28</v>
      </c>
      <c r="G39" s="4">
        <v>46</v>
      </c>
      <c r="H39" s="4">
        <v>33.64</v>
      </c>
      <c r="I39" s="34">
        <v>32247.50896852</v>
      </c>
      <c r="J39" s="35">
        <v>9.8018648018648022</v>
      </c>
      <c r="K39" s="35">
        <v>7.765466297322253</v>
      </c>
      <c r="L39" s="35">
        <v>7.7043459057696912</v>
      </c>
      <c r="M39" s="35">
        <v>6.8899525277435263</v>
      </c>
      <c r="N39" s="4">
        <v>3.4319999999999999</v>
      </c>
      <c r="O39" s="4">
        <v>-24.339622641509433</v>
      </c>
      <c r="P39" s="35">
        <v>2.5356718192627823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0.36741973882665863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-0.26019384534552381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70</v>
      </c>
      <c r="AC39" s="1">
        <f t="shared" si="11"/>
        <v>27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2.5356718196827823</v>
      </c>
      <c r="AH39" s="38" t="str">
        <f t="shared" si="15"/>
        <v xml:space="preserve"> </v>
      </c>
      <c r="AI39" s="1">
        <f t="shared" si="16"/>
        <v>162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36.518058690541778</v>
      </c>
      <c r="AR39" s="21">
        <v>26.01938453455238</v>
      </c>
      <c r="AS39">
        <v>36.741973840665864</v>
      </c>
      <c r="AT39">
        <v>-36.518058690541778</v>
      </c>
      <c r="AU39">
        <v>-26.01938453455238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15</v>
      </c>
      <c r="F40" s="4">
        <v>35</v>
      </c>
      <c r="G40" s="4">
        <v>24.5</v>
      </c>
      <c r="H40" s="4">
        <v>19.73</v>
      </c>
      <c r="I40" s="34">
        <v>19718.304371679998</v>
      </c>
      <c r="J40" s="35">
        <v>32.029220779220779</v>
      </c>
      <c r="K40" s="35">
        <v>20.488058151609554</v>
      </c>
      <c r="L40" s="35">
        <v>19.605869592756004</v>
      </c>
      <c r="M40" s="35">
        <v>16.52756953642384</v>
      </c>
      <c r="N40" s="4">
        <v>0.45700000000000002</v>
      </c>
      <c r="O40" s="4">
        <v>2.5000000000000022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0.24176381188463766</v>
      </c>
      <c r="T40" s="37" t="str">
        <f t="shared" si="3"/>
        <v/>
      </c>
      <c r="U40" s="37">
        <f t="shared" si="4"/>
        <v>1.0743778401303219</v>
      </c>
      <c r="V40" s="37" t="str">
        <f t="shared" si="5"/>
        <v/>
      </c>
      <c r="W40" s="37">
        <f t="shared" si="6"/>
        <v>0.88264431133753529</v>
      </c>
      <c r="X40" s="37" t="str">
        <f t="shared" si="7"/>
        <v/>
      </c>
      <c r="Y40" s="1">
        <f t="shared" si="8"/>
        <v>10</v>
      </c>
      <c r="Z40" s="1" t="str">
        <f t="shared" si="9"/>
        <v xml:space="preserve"> </v>
      </c>
      <c r="AA40" s="1">
        <f t="shared" si="8"/>
        <v>28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85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-107.43778401303219</v>
      </c>
      <c r="AR40" s="21">
        <v>-88.264431133753533</v>
      </c>
      <c r="AS40">
        <v>24.176381145463765</v>
      </c>
      <c r="AT40">
        <v>107.43778401303219</v>
      </c>
      <c r="AU40">
        <v>88.264431133753533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14</v>
      </c>
      <c r="D41" s="4">
        <v>0</v>
      </c>
      <c r="E41" s="4">
        <v>1</v>
      </c>
      <c r="F41" s="4">
        <v>15</v>
      </c>
      <c r="G41" s="4">
        <v>85</v>
      </c>
      <c r="H41" s="4">
        <v>70.28</v>
      </c>
      <c r="I41" s="34">
        <v>16313.110512159999</v>
      </c>
      <c r="J41" s="35">
        <v>19.505967249514292</v>
      </c>
      <c r="K41" s="35">
        <v>18.164900491082967</v>
      </c>
      <c r="L41" s="35">
        <v>12.670527710153229</v>
      </c>
      <c r="M41" s="35">
        <v>11.902242475197578</v>
      </c>
      <c r="N41" s="4">
        <v>3.27</v>
      </c>
      <c r="O41" s="4">
        <v>20.285714285714292</v>
      </c>
      <c r="P41" s="35">
        <v>0.82242458736482638</v>
      </c>
      <c r="Q41" s="36">
        <f t="shared" si="0"/>
        <v>93.333333333773325</v>
      </c>
      <c r="R41" s="36" t="str">
        <f t="shared" si="1"/>
        <v xml:space="preserve"> </v>
      </c>
      <c r="S41" s="37">
        <f t="shared" si="2"/>
        <v>0.20944792303533297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0.21668140259273261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110</v>
      </c>
      <c r="AB41" s="1" t="str">
        <f t="shared" si="10"/>
        <v xml:space="preserve"> </v>
      </c>
      <c r="AC41" s="1">
        <f t="shared" si="20"/>
        <v>126</v>
      </c>
      <c r="AD41" s="1" t="str">
        <f t="shared" si="12"/>
        <v xml:space="preserve"> </v>
      </c>
      <c r="AE41" s="1">
        <f t="shared" si="13"/>
        <v>11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-26.330723096925258</v>
      </c>
      <c r="AR41" s="21">
        <v>-21.668140259273262</v>
      </c>
      <c r="AS41">
        <v>20.944792259533294</v>
      </c>
      <c r="AT41">
        <v>26.330723096925258</v>
      </c>
      <c r="AU41">
        <v>21.668140259273262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6</v>
      </c>
      <c r="D42" s="4">
        <v>0</v>
      </c>
      <c r="E42" s="4">
        <v>4</v>
      </c>
      <c r="F42" s="4">
        <v>10</v>
      </c>
      <c r="G42" s="4">
        <v>123</v>
      </c>
      <c r="H42" s="4">
        <v>107.15</v>
      </c>
      <c r="I42" s="34">
        <v>5643.89962775</v>
      </c>
      <c r="J42" s="35">
        <v>7.3693259972489686</v>
      </c>
      <c r="K42" s="35">
        <v>7.0786813767589356</v>
      </c>
      <c r="L42" s="35">
        <v>9.0390243902439025</v>
      </c>
      <c r="M42" s="35">
        <v>8.3983606557377044</v>
      </c>
      <c r="N42" s="4">
        <v>14.648</v>
      </c>
      <c r="O42" s="4">
        <v>-24.487179487179478</v>
      </c>
      <c r="P42" s="35">
        <v>1.4913672421838544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>
        <f t="shared" si="7"/>
        <v>-0.13203197808571199</v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>
        <f t="shared" si="10"/>
        <v>124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52.272436938875011</v>
      </c>
      <c r="AR42" s="21">
        <v>13.203197808571199</v>
      </c>
      <c r="AS42">
        <v>14.79234717685487</v>
      </c>
      <c r="AT42">
        <v>-52.272436938875011</v>
      </c>
      <c r="AU42">
        <v>-13.203197808571199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11</v>
      </c>
      <c r="D43" s="4">
        <v>0</v>
      </c>
      <c r="E43" s="4">
        <v>15</v>
      </c>
      <c r="F43" s="4">
        <v>26</v>
      </c>
      <c r="G43" s="4">
        <v>205</v>
      </c>
      <c r="H43" s="4">
        <v>198.89</v>
      </c>
      <c r="I43" s="34">
        <v>126736.53543916</v>
      </c>
      <c r="J43" s="35">
        <v>13.605828430701873</v>
      </c>
      <c r="K43" s="35">
        <v>12.944354051415553</v>
      </c>
      <c r="L43" s="35">
        <v>10.084041145228056</v>
      </c>
      <c r="M43" s="35">
        <v>9.8804889708650165</v>
      </c>
      <c r="N43" s="4">
        <v>14.247</v>
      </c>
      <c r="O43" s="4">
        <v>13.183391003460198</v>
      </c>
      <c r="P43" s="35">
        <v>2.8231685856503597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2.8231685861103597</v>
      </c>
      <c r="AH43" s="38" t="str">
        <f t="shared" si="15"/>
        <v xml:space="preserve"> </v>
      </c>
      <c r="AI43" s="1">
        <f t="shared" si="16"/>
        <v>141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11.881624633299259</v>
      </c>
      <c r="AR43" s="21">
        <v>3.1684740758873731</v>
      </c>
      <c r="AS43">
        <v>3.0720498768163296</v>
      </c>
      <c r="AT43">
        <v>-11.881624633299259</v>
      </c>
      <c r="AU43">
        <v>-3.1684740758873731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8</v>
      </c>
      <c r="D44" s="4">
        <v>0</v>
      </c>
      <c r="E44" s="4">
        <v>4</v>
      </c>
      <c r="F44" s="4">
        <v>12</v>
      </c>
      <c r="G44" s="4">
        <v>145</v>
      </c>
      <c r="H44" s="4">
        <v>118.26</v>
      </c>
      <c r="I44" s="34">
        <v>16480.2837249</v>
      </c>
      <c r="J44" s="35">
        <v>7.6331246369328083</v>
      </c>
      <c r="K44" s="35">
        <v>6.9153850652008657</v>
      </c>
      <c r="L44" s="35">
        <v>6.05028518865885</v>
      </c>
      <c r="M44" s="35">
        <v>5.908468364568316</v>
      </c>
      <c r="N44" s="4">
        <v>14.723000000000001</v>
      </c>
      <c r="O44" s="4">
        <v>209.57627118644066</v>
      </c>
      <c r="P44" s="35">
        <v>3.2470826991374935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0.22611195717556407</v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-0.41902423973038583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32</v>
      </c>
      <c r="AC44" s="1">
        <f t="shared" si="20"/>
        <v>101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3.2470826996074935</v>
      </c>
      <c r="AH44" s="38" t="str">
        <f t="shared" si="15"/>
        <v xml:space="preserve"> </v>
      </c>
      <c r="AI44" s="1">
        <f t="shared" si="16"/>
        <v>95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50.563940637361206</v>
      </c>
      <c r="AR44" s="21">
        <v>41.90242397303858</v>
      </c>
      <c r="AS44">
        <v>22.611195670556405</v>
      </c>
      <c r="AT44">
        <v>-50.563940637361206</v>
      </c>
      <c r="AU44">
        <v>-41.90242397303858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11</v>
      </c>
      <c r="D45" s="4">
        <v>0</v>
      </c>
      <c r="E45" s="4">
        <v>10</v>
      </c>
      <c r="F45" s="4">
        <v>21</v>
      </c>
      <c r="G45" s="4">
        <v>170</v>
      </c>
      <c r="H45" s="4">
        <v>163.78</v>
      </c>
      <c r="I45" s="34">
        <v>72143.101874579996</v>
      </c>
      <c r="J45" s="35" t="s">
        <v>1019</v>
      </c>
      <c r="K45" s="35" t="s">
        <v>1019</v>
      </c>
      <c r="L45" s="35">
        <v>20.905693583393621</v>
      </c>
      <c r="M45" s="35">
        <v>19.515528494986754</v>
      </c>
      <c r="N45" s="4">
        <v>2.923</v>
      </c>
      <c r="O45" s="4">
        <v>51.630768262559187</v>
      </c>
      <c r="P45" s="35">
        <v>2.2585175235071437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1.0074592923888281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14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2.2585175239871438</v>
      </c>
      <c r="AH45" s="38" t="str">
        <f t="shared" si="15"/>
        <v xml:space="preserve"> </v>
      </c>
      <c r="AI45" s="1">
        <f t="shared" si="16"/>
        <v>185</v>
      </c>
      <c r="AJ45" s="1" t="str">
        <f t="shared" si="16"/>
        <v xml:space="preserve"> </v>
      </c>
      <c r="AK45" s="25">
        <f t="shared" si="17"/>
        <v>51.630768263039187</v>
      </c>
      <c r="AL45" s="25" t="str">
        <f t="shared" si="18"/>
        <v xml:space="preserve"> </v>
      </c>
      <c r="AM45" s="1">
        <f t="shared" si="19"/>
        <v>23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-100.74592923888281</v>
      </c>
      <c r="AS45">
        <v>3.7977775064110375</v>
      </c>
      <c r="AT45" t="e">
        <v>#VALUE!</v>
      </c>
      <c r="AU45">
        <v>100.74592923888281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48</v>
      </c>
      <c r="D46" s="4">
        <v>1</v>
      </c>
      <c r="E46" s="4">
        <v>2</v>
      </c>
      <c r="F46" s="4">
        <v>51</v>
      </c>
      <c r="G46" s="4">
        <v>2112.5</v>
      </c>
      <c r="H46" s="4">
        <v>1683.78</v>
      </c>
      <c r="I46" s="34">
        <v>823315.59645384003</v>
      </c>
      <c r="J46" s="35" t="s">
        <v>1019</v>
      </c>
      <c r="K46" s="35">
        <v>33.765416006577496</v>
      </c>
      <c r="L46" s="35">
        <v>19.89335699269553</v>
      </c>
      <c r="M46" s="35">
        <v>15.390199442111639</v>
      </c>
      <c r="N46" s="4">
        <v>27.712</v>
      </c>
      <c r="O46" s="4">
        <v>112.78207490253689</v>
      </c>
      <c r="P46" s="35">
        <v>0</v>
      </c>
      <c r="Q46" s="36">
        <f t="shared" si="0"/>
        <v>94.117647059313541</v>
      </c>
      <c r="R46" s="36" t="str">
        <f t="shared" si="1"/>
        <v xml:space="preserve"> </v>
      </c>
      <c r="S46" s="37">
        <f t="shared" si="2"/>
        <v>0.25461758711057997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0.91025015230861595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23</v>
      </c>
      <c r="AB46" s="1" t="str">
        <f t="shared" si="10"/>
        <v xml:space="preserve"> </v>
      </c>
      <c r="AC46" s="1">
        <f t="shared" si="20"/>
        <v>74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-91.025015230861598</v>
      </c>
      <c r="AS46">
        <v>25.461758662057999</v>
      </c>
      <c r="AT46" t="e">
        <v>#VALUE!</v>
      </c>
      <c r="AU46">
        <v>91.025015230861598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20</v>
      </c>
      <c r="D47" s="4">
        <v>3</v>
      </c>
      <c r="E47" s="4">
        <v>8</v>
      </c>
      <c r="F47" s="4">
        <v>31</v>
      </c>
      <c r="G47" s="4">
        <v>300</v>
      </c>
      <c r="H47" s="4">
        <v>221.24</v>
      </c>
      <c r="I47" s="34">
        <v>16687.535852000001</v>
      </c>
      <c r="J47" s="35">
        <v>24.936880072137061</v>
      </c>
      <c r="K47" s="35">
        <v>21.458777885548013</v>
      </c>
      <c r="L47" s="35">
        <v>15.673024973985433</v>
      </c>
      <c r="M47" s="35">
        <v>13.047684265968099</v>
      </c>
      <c r="N47" s="4">
        <v>7.63</v>
      </c>
      <c r="O47" s="4">
        <v>20.760233918128655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0.35599349173124212</v>
      </c>
      <c r="T47" s="37" t="str">
        <f t="shared" si="3"/>
        <v/>
      </c>
      <c r="U47" s="37">
        <f t="shared" si="4"/>
        <v>0.61504120815789065</v>
      </c>
      <c r="V47" s="37" t="str">
        <f t="shared" si="5"/>
        <v/>
      </c>
      <c r="W47" s="37">
        <f t="shared" si="6"/>
        <v>0.50499477562714046</v>
      </c>
      <c r="X47" s="37" t="str">
        <f t="shared" si="7"/>
        <v/>
      </c>
      <c r="Y47" s="1">
        <f t="shared" si="8"/>
        <v>35</v>
      </c>
      <c r="Z47" s="1" t="str">
        <f t="shared" si="9"/>
        <v xml:space="preserve"> </v>
      </c>
      <c r="AA47" s="1">
        <f t="shared" si="8"/>
        <v>59</v>
      </c>
      <c r="AB47" s="1" t="str">
        <f t="shared" si="10"/>
        <v xml:space="preserve"> </v>
      </c>
      <c r="AC47" s="1">
        <f t="shared" si="20"/>
        <v>30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-61.504120815789065</v>
      </c>
      <c r="AR47" s="21">
        <v>-50.499477562714048</v>
      </c>
      <c r="AS47">
        <v>35.599349123124213</v>
      </c>
      <c r="AT47">
        <v>61.504120815789065</v>
      </c>
      <c r="AU47">
        <v>50.499477562714048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180</v>
      </c>
      <c r="H48" s="4">
        <v>157.13</v>
      </c>
      <c r="I48" s="34">
        <v>13129.78562834</v>
      </c>
      <c r="J48" s="35">
        <v>27.830322352107686</v>
      </c>
      <c r="K48" s="35">
        <v>25.274248029596265</v>
      </c>
      <c r="L48" s="35">
        <v>19.471239226388342</v>
      </c>
      <c r="M48" s="35">
        <v>18.167187003256803</v>
      </c>
      <c r="N48" s="4">
        <v>5.3879999999999999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>
        <f t="shared" si="4"/>
        <v>0.80243548130115494</v>
      </c>
      <c r="V48" s="37" t="str">
        <f t="shared" si="5"/>
        <v/>
      </c>
      <c r="W48" s="37">
        <f t="shared" si="6"/>
        <v>0.86971649438066745</v>
      </c>
      <c r="X48" s="37" t="str">
        <f t="shared" si="7"/>
        <v/>
      </c>
      <c r="Y48" s="1">
        <f t="shared" si="8"/>
        <v>19</v>
      </c>
      <c r="Z48" s="1" t="str">
        <f t="shared" si="9"/>
        <v xml:space="preserve"> </v>
      </c>
      <c r="AA48" s="1">
        <f t="shared" si="8"/>
        <v>29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-80.243548130115499</v>
      </c>
      <c r="AR48" s="21">
        <v>-86.971649438066748</v>
      </c>
      <c r="AS48">
        <v>14.554827213135614</v>
      </c>
      <c r="AT48">
        <v>80.243548130115499</v>
      </c>
      <c r="AU48">
        <v>86.971649438066748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17</v>
      </c>
      <c r="D49" s="4">
        <v>0</v>
      </c>
      <c r="E49" s="4">
        <v>5</v>
      </c>
      <c r="F49" s="4">
        <v>22</v>
      </c>
      <c r="G49" s="4">
        <v>312</v>
      </c>
      <c r="H49" s="4">
        <v>261.92</v>
      </c>
      <c r="I49" s="34">
        <v>67743.537522400002</v>
      </c>
      <c r="J49" s="35">
        <v>14.869989780856137</v>
      </c>
      <c r="K49" s="35">
        <v>13.047073474470736</v>
      </c>
      <c r="L49" s="35">
        <v>9.0037083244321021</v>
      </c>
      <c r="M49" s="35" t="s">
        <v>1019</v>
      </c>
      <c r="N49" s="4">
        <v>15.723000000000001</v>
      </c>
      <c r="O49" s="4">
        <v>70</v>
      </c>
      <c r="P49" s="35">
        <v>1.1121716554673182</v>
      </c>
      <c r="Q49" s="36">
        <f t="shared" si="0"/>
        <v>77.27272727324727</v>
      </c>
      <c r="R49" s="36" t="str">
        <f t="shared" si="1"/>
        <v xml:space="preserve"> </v>
      </c>
      <c r="S49" s="37">
        <f t="shared" si="2"/>
        <v>0.19120342141187535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-0.13542318652382046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122</v>
      </c>
      <c r="AC49" s="1">
        <f t="shared" si="20"/>
        <v>148</v>
      </c>
      <c r="AD49" s="1" t="str">
        <f t="shared" si="12"/>
        <v xml:space="preserve"> </v>
      </c>
      <c r="AE49" s="1">
        <f t="shared" si="13"/>
        <v>60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>
        <f t="shared" si="17"/>
        <v>70.000000000520004</v>
      </c>
      <c r="AL49" s="25" t="str">
        <f t="shared" si="18"/>
        <v xml:space="preserve"> </v>
      </c>
      <c r="AM49" s="1">
        <f t="shared" si="19"/>
        <v>12</v>
      </c>
      <c r="AN49" s="1" t="str">
        <f t="shared" si="19"/>
        <v xml:space="preserve"> </v>
      </c>
      <c r="AO49" t="s">
        <v>610</v>
      </c>
      <c r="AP49" t="s">
        <v>1047</v>
      </c>
      <c r="AQ49" s="22">
        <v>3.6942625079911529</v>
      </c>
      <c r="AR49" s="21">
        <v>13.542318652382047</v>
      </c>
      <c r="AS49">
        <v>19.120342089187538</v>
      </c>
      <c r="AT49">
        <v>-3.6942625079911529</v>
      </c>
      <c r="AU49">
        <v>-13.542318652382047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8</v>
      </c>
      <c r="D50" s="4">
        <v>0</v>
      </c>
      <c r="E50" s="4">
        <v>14</v>
      </c>
      <c r="F50" s="4">
        <v>22</v>
      </c>
      <c r="G50" s="4">
        <v>163</v>
      </c>
      <c r="H50" s="4">
        <v>150.99</v>
      </c>
      <c r="I50" s="34">
        <v>36365.052772859999</v>
      </c>
      <c r="J50" s="35">
        <v>16.458469587965993</v>
      </c>
      <c r="K50" s="35">
        <v>14.852449340940391</v>
      </c>
      <c r="L50" s="35">
        <v>14.025784390324993</v>
      </c>
      <c r="M50" s="35">
        <v>13.054921831796397</v>
      </c>
      <c r="N50" s="4">
        <v>8.1460000000000008</v>
      </c>
      <c r="O50" s="4">
        <v>-8.8888888888888786</v>
      </c>
      <c r="P50" s="35">
        <v>1.1331876283197562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0.34681928131606576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85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-6.5935535274863621</v>
      </c>
      <c r="AR50" s="21">
        <v>-34.681928131606576</v>
      </c>
      <c r="AS50">
        <v>7.9541691502748479</v>
      </c>
      <c r="AT50">
        <v>6.5935535274863621</v>
      </c>
      <c r="AU50">
        <v>34.681928131606576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1</v>
      </c>
      <c r="E51" s="4">
        <v>4</v>
      </c>
      <c r="F51" s="4">
        <v>13</v>
      </c>
      <c r="G51" s="4">
        <v>58</v>
      </c>
      <c r="H51" s="4">
        <v>45.72</v>
      </c>
      <c r="I51" s="34">
        <v>7770.1572968399996</v>
      </c>
      <c r="J51" s="35">
        <v>16.276254894980418</v>
      </c>
      <c r="K51" s="35">
        <v>15.019710906701707</v>
      </c>
      <c r="L51" s="35">
        <v>10.602348617920914</v>
      </c>
      <c r="M51" s="35">
        <v>10.038478988725657</v>
      </c>
      <c r="N51" s="4">
        <v>2.569</v>
      </c>
      <c r="O51" s="4">
        <v>17.5</v>
      </c>
      <c r="P51" s="35">
        <v>1.9685039370078741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0.26859142661174101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58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-5.4134370211221361</v>
      </c>
      <c r="AR51" s="21">
        <v>-1.8085488017383966</v>
      </c>
      <c r="AS51">
        <v>26.859142607174103</v>
      </c>
      <c r="AT51">
        <v>5.4134370211221361</v>
      </c>
      <c r="AU51">
        <v>1.8085488017383966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8</v>
      </c>
      <c r="E52" s="4">
        <v>16</v>
      </c>
      <c r="F52" s="4">
        <v>32</v>
      </c>
      <c r="G52" s="4">
        <v>35</v>
      </c>
      <c r="H52" s="4">
        <v>31.21</v>
      </c>
      <c r="I52" s="34">
        <v>11845.55706682</v>
      </c>
      <c r="J52" s="35" t="s">
        <v>1019</v>
      </c>
      <c r="K52" s="35">
        <v>32.175257731958766</v>
      </c>
      <c r="L52" s="35">
        <v>4.5960175841764519</v>
      </c>
      <c r="M52" s="35">
        <v>4.1819155955182747</v>
      </c>
      <c r="N52" s="4">
        <v>1.8660000000000001</v>
      </c>
      <c r="O52" s="4">
        <v>25.151515151515159</v>
      </c>
      <c r="P52" s="35">
        <v>3.2008971483498878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-0.55866959541268835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3.2008971488998879</v>
      </c>
      <c r="AH52" s="38" t="str">
        <f t="shared" si="15"/>
        <v xml:space="preserve"> </v>
      </c>
      <c r="AI52" s="1">
        <f t="shared" si="16"/>
        <v>107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287</v>
      </c>
      <c r="AP52" t="s">
        <v>1079</v>
      </c>
      <c r="AQ52" s="22" t="e">
        <v>#VALUE!</v>
      </c>
      <c r="AR52" s="21">
        <v>55.866959541268834</v>
      </c>
      <c r="AS52">
        <v>12.143543735982053</v>
      </c>
      <c r="AT52" t="e">
        <v>#VALUE!</v>
      </c>
      <c r="AU52">
        <v>-55.866959541268834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30</v>
      </c>
      <c r="D53" s="4">
        <v>0</v>
      </c>
      <c r="E53" s="4">
        <v>4</v>
      </c>
      <c r="F53" s="4">
        <v>34</v>
      </c>
      <c r="G53" s="4">
        <v>73</v>
      </c>
      <c r="H53" s="4">
        <v>46.79</v>
      </c>
      <c r="I53" s="34">
        <v>23595.303404580001</v>
      </c>
      <c r="J53" s="35">
        <v>24.106130860381246</v>
      </c>
      <c r="K53" s="35">
        <v>16.615767045454547</v>
      </c>
      <c r="L53" s="35">
        <v>5.1849328418061988</v>
      </c>
      <c r="M53" s="35">
        <v>4.5141199582032696</v>
      </c>
      <c r="N53" s="4">
        <v>2.5390000000000001</v>
      </c>
      <c r="O53" s="4">
        <v>285.55555555555554</v>
      </c>
      <c r="P53" s="35">
        <v>2.436418038042317</v>
      </c>
      <c r="Q53" s="36">
        <f t="shared" si="0"/>
        <v>88.235294118207051</v>
      </c>
      <c r="R53" s="36" t="str">
        <f t="shared" si="1"/>
        <v xml:space="preserve"> </v>
      </c>
      <c r="S53" s="37">
        <f t="shared" si="2"/>
        <v>0.56016242842920283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-0.50211928763923597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13</v>
      </c>
      <c r="AC53" s="1">
        <f t="shared" si="20"/>
        <v>3</v>
      </c>
      <c r="AD53" s="1" t="str">
        <f t="shared" si="12"/>
        <v xml:space="preserve"> </v>
      </c>
      <c r="AE53" s="1">
        <f t="shared" si="13"/>
        <v>21</v>
      </c>
      <c r="AF53" s="1" t="str">
        <f t="shared" si="13"/>
        <v xml:space="preserve"> </v>
      </c>
      <c r="AG53" s="38">
        <f t="shared" si="14"/>
        <v>2.4364180386023171</v>
      </c>
      <c r="AH53" s="38" t="str">
        <f t="shared" si="15"/>
        <v xml:space="preserve"> </v>
      </c>
      <c r="AI53" s="1">
        <f t="shared" si="16"/>
        <v>167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-56.123759652928705</v>
      </c>
      <c r="AR53" s="21">
        <v>50.211928763923595</v>
      </c>
      <c r="AS53">
        <v>56.01624278692028</v>
      </c>
      <c r="AT53">
        <v>56.123759652928705</v>
      </c>
      <c r="AU53">
        <v>-50.211928763923595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1</v>
      </c>
      <c r="E54" s="4">
        <v>3</v>
      </c>
      <c r="F54" s="4">
        <v>24</v>
      </c>
      <c r="G54" s="4">
        <v>190</v>
      </c>
      <c r="H54" s="4">
        <v>154.62</v>
      </c>
      <c r="I54" s="34">
        <v>33946.687253700002</v>
      </c>
      <c r="J54" s="35">
        <v>18.904511553979702</v>
      </c>
      <c r="K54" s="35">
        <v>16.790096644586818</v>
      </c>
      <c r="L54" s="35">
        <v>10.089262242510527</v>
      </c>
      <c r="M54" s="35">
        <v>9.1627835840591203</v>
      </c>
      <c r="N54" s="4">
        <v>8.1790000000000003</v>
      </c>
      <c r="O54" s="4">
        <v>7.8612716763005857</v>
      </c>
      <c r="P54" s="35">
        <v>2.9640408744017592</v>
      </c>
      <c r="Q54" s="36">
        <f t="shared" si="0"/>
        <v>83.333333333903326</v>
      </c>
      <c r="R54" s="36" t="str">
        <f t="shared" si="1"/>
        <v xml:space="preserve"> </v>
      </c>
      <c r="S54" s="37">
        <f t="shared" si="2"/>
        <v>0.22881904079765486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99</v>
      </c>
      <c r="AD54" s="1" t="str">
        <f t="shared" si="12"/>
        <v xml:space="preserve"> </v>
      </c>
      <c r="AE54" s="1">
        <f t="shared" si="13"/>
        <v>34</v>
      </c>
      <c r="AF54" s="1" t="str">
        <f t="shared" si="13"/>
        <v xml:space="preserve"> </v>
      </c>
      <c r="AG54" s="38">
        <f t="shared" si="14"/>
        <v>2.9640408749717593</v>
      </c>
      <c r="AH54" s="38" t="str">
        <f t="shared" si="15"/>
        <v xml:space="preserve"> </v>
      </c>
      <c r="AI54" s="1">
        <f t="shared" si="16"/>
        <v>134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-22.435385226431272</v>
      </c>
      <c r="AR54" s="21">
        <v>3.1183387373282745</v>
      </c>
      <c r="AS54">
        <v>22.881904022765486</v>
      </c>
      <c r="AT54">
        <v>22.435385226431272</v>
      </c>
      <c r="AU54">
        <v>-3.1183387373282745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4</v>
      </c>
      <c r="F55" s="4">
        <v>14</v>
      </c>
      <c r="G55" s="4">
        <v>99</v>
      </c>
      <c r="H55" s="4">
        <v>81.349999999999994</v>
      </c>
      <c r="I55" s="34">
        <v>24512.962676299998</v>
      </c>
      <c r="J55" s="35">
        <v>20.342585646411599</v>
      </c>
      <c r="K55" s="35">
        <v>18.166592228673515</v>
      </c>
      <c r="L55" s="35">
        <v>13.006395912673488</v>
      </c>
      <c r="M55" s="35">
        <v>11.958967128984362</v>
      </c>
      <c r="N55" s="4">
        <v>3.6970000000000001</v>
      </c>
      <c r="O55" s="4">
        <v>13.604651162790695</v>
      </c>
      <c r="P55" s="35">
        <v>1.1321450522433929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0.21696373751915193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0.2489329871420638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99</v>
      </c>
      <c r="AB55" s="1" t="str">
        <f t="shared" si="10"/>
        <v xml:space="preserve"> </v>
      </c>
      <c r="AC55" s="1">
        <f t="shared" si="20"/>
        <v>119</v>
      </c>
      <c r="AD55" s="1" t="str">
        <f t="shared" si="12"/>
        <v xml:space="preserve"> </v>
      </c>
      <c r="AE55" s="1">
        <f t="shared" si="13"/>
        <v>96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-31.749096135507049</v>
      </c>
      <c r="AR55" s="21">
        <v>-24.893298714206381</v>
      </c>
      <c r="AS55">
        <v>21.696373693915195</v>
      </c>
      <c r="AT55">
        <v>31.749096135507049</v>
      </c>
      <c r="AU55">
        <v>24.893298714206381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23</v>
      </c>
      <c r="D56" s="4">
        <v>2</v>
      </c>
      <c r="E56" s="4">
        <v>4</v>
      </c>
      <c r="F56" s="4">
        <v>29</v>
      </c>
      <c r="G56" s="4">
        <v>91.5</v>
      </c>
      <c r="H56" s="4">
        <v>70.349999999999994</v>
      </c>
      <c r="I56" s="34">
        <v>18535.275671849999</v>
      </c>
      <c r="J56" s="35">
        <v>12.901155327342746</v>
      </c>
      <c r="K56" s="35">
        <v>11.418600876481088</v>
      </c>
      <c r="L56" s="35">
        <v>8.760394131446736</v>
      </c>
      <c r="M56" s="35">
        <v>8.1254184043045452</v>
      </c>
      <c r="N56" s="4">
        <v>5.1020000000000003</v>
      </c>
      <c r="O56" s="4">
        <v>-6.0156249999999964</v>
      </c>
      <c r="P56" s="35">
        <v>1.3901918976545844</v>
      </c>
      <c r="Q56" s="36">
        <f t="shared" si="0"/>
        <v>79.310344828176213</v>
      </c>
      <c r="R56" s="36" t="str">
        <f t="shared" si="1"/>
        <v xml:space="preserve"> </v>
      </c>
      <c r="S56" s="37">
        <f t="shared" si="2"/>
        <v>0.3006396594386142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-0.15878731628732923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113</v>
      </c>
      <c r="AC56" s="1">
        <f t="shared" si="20"/>
        <v>46</v>
      </c>
      <c r="AD56" s="1" t="str">
        <f t="shared" si="12"/>
        <v xml:space="preserve"> </v>
      </c>
      <c r="AE56" s="1">
        <f t="shared" si="13"/>
        <v>50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16.445451771711461</v>
      </c>
      <c r="AR56" s="21">
        <v>15.878731628732922</v>
      </c>
      <c r="AS56">
        <v>30.063965884861421</v>
      </c>
      <c r="AT56">
        <v>-16.445451771711461</v>
      </c>
      <c r="AU56">
        <v>-15.878731628732922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140</v>
      </c>
      <c r="H57" s="4">
        <v>121.9</v>
      </c>
      <c r="I57" s="34">
        <v>13107.4926619</v>
      </c>
      <c r="J57" s="35" t="s">
        <v>1019</v>
      </c>
      <c r="K57" s="35" t="s">
        <v>1019</v>
      </c>
      <c r="L57" s="35">
        <v>19.773255760072082</v>
      </c>
      <c r="M57" s="35">
        <v>18.277463354273749</v>
      </c>
      <c r="N57" s="4">
        <v>4.01</v>
      </c>
      <c r="O57" s="4">
        <v>25.985174767806395</v>
      </c>
      <c r="P57" s="35">
        <v>3.2034454470877769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0.89871748851559019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26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3.2034454476877769</v>
      </c>
      <c r="AH57" s="38" t="str">
        <f t="shared" si="15"/>
        <v xml:space="preserve"> </v>
      </c>
      <c r="AI57" s="1">
        <f t="shared" si="16"/>
        <v>106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-89.871748851559019</v>
      </c>
      <c r="AS57">
        <v>14.848236259228864</v>
      </c>
      <c r="AT57" t="e">
        <v>#VALUE!</v>
      </c>
      <c r="AU57">
        <v>89.871748851559019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23</v>
      </c>
      <c r="H58" s="4">
        <v>20.100000000000001</v>
      </c>
      <c r="I58" s="34">
        <v>9713.1716370000013</v>
      </c>
      <c r="J58" s="35">
        <v>12.705436156763591</v>
      </c>
      <c r="K58" s="35">
        <v>10.76017130620985</v>
      </c>
      <c r="L58" s="35">
        <v>6.8584312298209573</v>
      </c>
      <c r="M58" s="35">
        <v>6.2824451518540831</v>
      </c>
      <c r="N58" s="4">
        <v>1.319</v>
      </c>
      <c r="O58" s="4">
        <v>-3.5483870967741971</v>
      </c>
      <c r="P58" s="35">
        <v>1.2338308457711442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-0.3414224001422077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51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17.713030253050842</v>
      </c>
      <c r="AR58" s="21">
        <v>34.142240014220768</v>
      </c>
      <c r="AS58">
        <v>14.427860696517403</v>
      </c>
      <c r="AT58">
        <v>-17.713030253050842</v>
      </c>
      <c r="AU58">
        <v>-34.142240014220768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24</v>
      </c>
      <c r="D59" s="4">
        <v>0</v>
      </c>
      <c r="E59" s="4">
        <v>7</v>
      </c>
      <c r="F59" s="4">
        <v>31</v>
      </c>
      <c r="G59" s="4">
        <v>65</v>
      </c>
      <c r="H59" s="4">
        <v>47.13</v>
      </c>
      <c r="I59" s="34">
        <v>35962.580339339998</v>
      </c>
      <c r="J59" s="35">
        <v>17.77819690682761</v>
      </c>
      <c r="K59" s="35">
        <v>15.508390918065153</v>
      </c>
      <c r="L59" s="35">
        <v>12.426982474668179</v>
      </c>
      <c r="M59" s="35">
        <v>11.010716289508135</v>
      </c>
      <c r="N59" s="4">
        <v>2.6</v>
      </c>
      <c r="O59" s="4">
        <v>37.340425531914896</v>
      </c>
      <c r="P59" s="35">
        <v>0.77657542966263526</v>
      </c>
      <c r="Q59" s="36">
        <f t="shared" si="0"/>
        <v>77.419354839329685</v>
      </c>
      <c r="R59" s="36" t="str">
        <f t="shared" si="1"/>
        <v xml:space="preserve"> </v>
      </c>
      <c r="S59" s="37">
        <f t="shared" si="2"/>
        <v>0.37916401504817737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0.19329508708297838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117</v>
      </c>
      <c r="AB59" s="1" t="str">
        <f t="shared" si="10"/>
        <v xml:space="preserve"> </v>
      </c>
      <c r="AC59" s="1">
        <f t="shared" si="20"/>
        <v>23</v>
      </c>
      <c r="AD59" s="1" t="str">
        <f t="shared" si="12"/>
        <v xml:space="preserve"> </v>
      </c>
      <c r="AE59" s="1">
        <f t="shared" si="13"/>
        <v>58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-15.140789578377699</v>
      </c>
      <c r="AR59" s="21">
        <v>-19.329508708297837</v>
      </c>
      <c r="AS59">
        <v>37.916401442817737</v>
      </c>
      <c r="AT59">
        <v>15.140789578377699</v>
      </c>
      <c r="AU59">
        <v>19.329508708297837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195</v>
      </c>
      <c r="H60" s="4">
        <v>182.16</v>
      </c>
      <c r="I60" s="34">
        <v>25178.622804719998</v>
      </c>
      <c r="J60" s="35">
        <v>38.068965517241381</v>
      </c>
      <c r="K60" s="35">
        <v>36.272401433691755</v>
      </c>
      <c r="L60" s="35">
        <v>21.637127385994919</v>
      </c>
      <c r="M60" s="35">
        <v>20.524972460195318</v>
      </c>
      <c r="N60" s="4">
        <v>5.0460000000000003</v>
      </c>
      <c r="O60" s="4">
        <v>4.9464199332606391</v>
      </c>
      <c r="P60" s="35">
        <v>3.3673693456302156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>
        <f t="shared" si="4"/>
        <v>1.4655429181368951</v>
      </c>
      <c r="V60" s="37" t="str">
        <f t="shared" si="5"/>
        <v/>
      </c>
      <c r="W60" s="37">
        <f t="shared" si="6"/>
        <v>1.0776948757212863</v>
      </c>
      <c r="X60" s="37" t="str">
        <f t="shared" si="7"/>
        <v/>
      </c>
      <c r="Y60" s="1">
        <f t="shared" si="8"/>
        <v>3</v>
      </c>
      <c r="Z60" s="1" t="str">
        <f t="shared" si="9"/>
        <v xml:space="preserve"> </v>
      </c>
      <c r="AA60" s="1">
        <f t="shared" si="8"/>
        <v>13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3.3673693462602157</v>
      </c>
      <c r="AH60" s="38" t="str">
        <f t="shared" si="15"/>
        <v xml:space="preserve"> </v>
      </c>
      <c r="AI60" s="1">
        <f t="shared" si="16"/>
        <v>83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>
        <v>-146.5542918136895</v>
      </c>
      <c r="AR60" s="21">
        <v>-107.76948757212863</v>
      </c>
      <c r="AS60">
        <v>7.0487483530961903</v>
      </c>
      <c r="AT60">
        <v>146.5542918136895</v>
      </c>
      <c r="AU60">
        <v>107.76948757212863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29</v>
      </c>
      <c r="D61" s="4">
        <v>0</v>
      </c>
      <c r="E61" s="4">
        <v>9</v>
      </c>
      <c r="F61" s="4">
        <v>38</v>
      </c>
      <c r="G61" s="4">
        <v>295</v>
      </c>
      <c r="H61" s="4">
        <v>251.7</v>
      </c>
      <c r="I61" s="34">
        <v>102510.08578169999</v>
      </c>
      <c r="J61" s="35">
        <v>10.99847061393926</v>
      </c>
      <c r="K61" s="35">
        <v>9.6039377289377281</v>
      </c>
      <c r="L61" s="35">
        <v>9.1406182162888054</v>
      </c>
      <c r="M61" s="35">
        <v>8.3648118202479456</v>
      </c>
      <c r="N61" s="4">
        <v>22.885000000000002</v>
      </c>
      <c r="O61" s="4">
        <v>2.4609375000000067</v>
      </c>
      <c r="P61" s="35">
        <v>3.9102105681366708</v>
      </c>
      <c r="Q61" s="36">
        <f t="shared" si="0"/>
        <v>76.315789474324205</v>
      </c>
      <c r="R61" s="36" t="str">
        <f t="shared" si="1"/>
        <v xml:space="preserve"> </v>
      </c>
      <c r="S61" s="37">
        <f t="shared" si="2"/>
        <v>0.17203019531620195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>
        <f t="shared" si="7"/>
        <v>-0.12227647921505136</v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>
        <f t="shared" si="10"/>
        <v>125</v>
      </c>
      <c r="AC61" s="1">
        <f t="shared" si="20"/>
        <v>177</v>
      </c>
      <c r="AD61" s="1" t="str">
        <f t="shared" si="12"/>
        <v xml:space="preserve"> </v>
      </c>
      <c r="AE61" s="1">
        <f t="shared" si="13"/>
        <v>65</v>
      </c>
      <c r="AF61" s="1" t="str">
        <f t="shared" si="13"/>
        <v xml:space="preserve"> </v>
      </c>
      <c r="AG61" s="38">
        <f t="shared" si="14"/>
        <v>3.9102105687766708</v>
      </c>
      <c r="AH61" s="38" t="str">
        <f t="shared" si="15"/>
        <v xml:space="preserve"> </v>
      </c>
      <c r="AI61" s="1">
        <f t="shared" si="16"/>
        <v>55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28.768221137363593</v>
      </c>
      <c r="AR61" s="21">
        <v>12.227647921505136</v>
      </c>
      <c r="AS61">
        <v>17.203019467620194</v>
      </c>
      <c r="AT61">
        <v>-28.768221137363593</v>
      </c>
      <c r="AU61">
        <v>-12.227647921505136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0</v>
      </c>
      <c r="E62" s="4">
        <v>3</v>
      </c>
      <c r="F62" s="4">
        <v>12</v>
      </c>
      <c r="G62" s="4">
        <v>108.5</v>
      </c>
      <c r="H62" s="4">
        <v>93.33</v>
      </c>
      <c r="I62" s="34">
        <v>8092.6674458400003</v>
      </c>
      <c r="J62" s="35">
        <v>14.13448432530668</v>
      </c>
      <c r="K62" s="35">
        <v>12.791940789473683</v>
      </c>
      <c r="L62" s="35">
        <v>9.5282157262402638</v>
      </c>
      <c r="M62" s="35">
        <v>8.9248129530740581</v>
      </c>
      <c r="N62" s="4">
        <v>6.0070000000000006</v>
      </c>
      <c r="O62" s="4">
        <v>12.48120300751879</v>
      </c>
      <c r="P62" s="35">
        <v>2.2147219543555128</v>
      </c>
      <c r="Q62" s="36">
        <f t="shared" si="0"/>
        <v>75.000000000650004</v>
      </c>
      <c r="R62" s="36" t="str">
        <f t="shared" si="1"/>
        <v xml:space="preserve"> </v>
      </c>
      <c r="S62" s="37">
        <f t="shared" si="2"/>
        <v>0.1625415199899764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186</v>
      </c>
      <c r="AD62" s="1" t="str">
        <f t="shared" si="12"/>
        <v xml:space="preserve"> </v>
      </c>
      <c r="AE62" s="1">
        <f t="shared" si="13"/>
        <v>75</v>
      </c>
      <c r="AF62" s="1" t="str">
        <f t="shared" si="13"/>
        <v xml:space="preserve"> </v>
      </c>
      <c r="AG62" s="38">
        <f t="shared" si="14"/>
        <v>2.2147219550055128</v>
      </c>
      <c r="AH62" s="38" t="str">
        <f t="shared" si="15"/>
        <v xml:space="preserve"> </v>
      </c>
      <c r="AI62" s="1">
        <f t="shared" si="16"/>
        <v>188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8.4577758909847649</v>
      </c>
      <c r="AR62" s="21">
        <v>8.5057612500344604</v>
      </c>
      <c r="AS62">
        <v>16.25415193399764</v>
      </c>
      <c r="AT62">
        <v>-8.4577758909847649</v>
      </c>
      <c r="AU62">
        <v>-8.5057612500344604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6</v>
      </c>
      <c r="F63" s="4">
        <v>15</v>
      </c>
      <c r="G63" s="4">
        <v>101</v>
      </c>
      <c r="H63" s="4">
        <v>91.79</v>
      </c>
      <c r="I63" s="34">
        <v>16577.16330126</v>
      </c>
      <c r="J63" s="35">
        <v>25.611049107142858</v>
      </c>
      <c r="K63" s="35">
        <v>23.645028335909327</v>
      </c>
      <c r="L63" s="35">
        <v>13.337532953402615</v>
      </c>
      <c r="M63" s="35">
        <v>12.441373675554756</v>
      </c>
      <c r="N63" s="4">
        <v>3.3050000000000002</v>
      </c>
      <c r="O63" s="4">
        <v>0.28985507246378445</v>
      </c>
      <c r="P63" s="35">
        <v>2.141845516940843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0.65870387845380196</v>
      </c>
      <c r="V63" s="37" t="str">
        <f t="shared" si="5"/>
        <v/>
      </c>
      <c r="W63" s="37">
        <f t="shared" si="6"/>
        <v>0.28073026412855229</v>
      </c>
      <c r="X63" s="37" t="str">
        <f t="shared" si="7"/>
        <v/>
      </c>
      <c r="Y63" s="1">
        <f t="shared" si="8"/>
        <v>31</v>
      </c>
      <c r="Z63" s="1" t="str">
        <f t="shared" si="9"/>
        <v xml:space="preserve"> </v>
      </c>
      <c r="AA63" s="1">
        <f t="shared" si="8"/>
        <v>92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2.1418455176008431</v>
      </c>
      <c r="AH63" s="38" t="str">
        <f t="shared" si="15"/>
        <v xml:space="preserve"> </v>
      </c>
      <c r="AI63" s="1">
        <f t="shared" si="16"/>
        <v>190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-65.870387845380193</v>
      </c>
      <c r="AR63" s="21">
        <v>-28.073026412855228</v>
      </c>
      <c r="AS63">
        <v>10.033772742128754</v>
      </c>
      <c r="AT63">
        <v>65.870387845380193</v>
      </c>
      <c r="AU63">
        <v>28.073026412855228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2</v>
      </c>
      <c r="E64" s="4">
        <v>17</v>
      </c>
      <c r="F64" s="4">
        <v>31</v>
      </c>
      <c r="G64" s="4">
        <v>114</v>
      </c>
      <c r="H64" s="4">
        <v>99.41</v>
      </c>
      <c r="I64" s="34">
        <v>84922.165836229993</v>
      </c>
      <c r="J64" s="35">
        <v>12.230561023622046</v>
      </c>
      <c r="K64" s="35">
        <v>11.125909345271404</v>
      </c>
      <c r="L64" s="35" t="s">
        <v>1019</v>
      </c>
      <c r="M64" s="35" t="s">
        <v>1019</v>
      </c>
      <c r="N64" s="4">
        <v>7.3849999999999998</v>
      </c>
      <c r="O64" s="4">
        <v>13.797468354430379</v>
      </c>
      <c r="P64" s="35">
        <v>1.6175435066894681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20.788566994353118</v>
      </c>
      <c r="AR64" s="21" t="e">
        <v>#VALUE!</v>
      </c>
      <c r="AS64">
        <v>14.676591892163771</v>
      </c>
      <c r="AT64">
        <v>-20.788566994353118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1</v>
      </c>
      <c r="E65" s="4">
        <v>12</v>
      </c>
      <c r="F65" s="4">
        <v>24</v>
      </c>
      <c r="G65" s="4">
        <v>940</v>
      </c>
      <c r="H65" s="4">
        <v>832.96</v>
      </c>
      <c r="I65" s="34">
        <v>20994.860919999999</v>
      </c>
      <c r="J65" s="35">
        <v>14.021007271747912</v>
      </c>
      <c r="K65" s="35">
        <v>13.179955379040809</v>
      </c>
      <c r="L65" s="35">
        <v>10.217735330367557</v>
      </c>
      <c r="M65" s="35">
        <v>10.053886645962734</v>
      </c>
      <c r="N65" s="4">
        <v>59.408000000000001</v>
      </c>
      <c r="O65" s="4">
        <v>18.087367178276267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9.1927119260765249</v>
      </c>
      <c r="AR65" s="21">
        <v>1.8846820159586164</v>
      </c>
      <c r="AS65">
        <v>12.850557049558198</v>
      </c>
      <c r="AT65">
        <v>-9.1927119260765249</v>
      </c>
      <c r="AU65">
        <v>-1.8846820159586164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21</v>
      </c>
      <c r="D66" s="4">
        <v>0</v>
      </c>
      <c r="E66" s="4">
        <v>7</v>
      </c>
      <c r="F66" s="4">
        <v>28</v>
      </c>
      <c r="G66" s="4">
        <v>426.6300048828125</v>
      </c>
      <c r="H66" s="4">
        <v>352.06</v>
      </c>
      <c r="I66" s="34">
        <v>199929.72301013998</v>
      </c>
      <c r="J66" s="35">
        <v>19.123302552960347</v>
      </c>
      <c r="K66" s="35">
        <v>16.385553383598623</v>
      </c>
      <c r="L66" s="35">
        <v>12.587338465302226</v>
      </c>
      <c r="M66" s="35">
        <v>11.537645437273166</v>
      </c>
      <c r="N66" s="4">
        <v>15.193</v>
      </c>
      <c r="O66" s="4">
        <v>50.522875816993462</v>
      </c>
      <c r="P66" s="35">
        <v>2.2183718684315172</v>
      </c>
      <c r="Q66" s="36">
        <f t="shared" si="0"/>
        <v>75.000000000689994</v>
      </c>
      <c r="R66" s="36" t="str">
        <f t="shared" si="1"/>
        <v xml:space="preserve"> </v>
      </c>
      <c r="S66" s="37">
        <f t="shared" si="2"/>
        <v>0.21181050140809482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>
        <f t="shared" si="6"/>
        <v>0.2086931948857369</v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>
        <f t="shared" si="8"/>
        <v>114</v>
      </c>
      <c r="AB66" s="1" t="str">
        <f t="shared" si="10"/>
        <v xml:space="preserve"> </v>
      </c>
      <c r="AC66" s="1">
        <f t="shared" si="20"/>
        <v>125</v>
      </c>
      <c r="AD66" s="1" t="str">
        <f t="shared" si="12"/>
        <v xml:space="preserve"> </v>
      </c>
      <c r="AE66" s="1">
        <f t="shared" si="13"/>
        <v>74</v>
      </c>
      <c r="AF66" s="1" t="str">
        <f t="shared" si="13"/>
        <v xml:space="preserve"> </v>
      </c>
      <c r="AG66" s="38">
        <f t="shared" si="14"/>
        <v>2.2183718691215173</v>
      </c>
      <c r="AH66" s="38" t="str">
        <f t="shared" si="15"/>
        <v xml:space="preserve"> </v>
      </c>
      <c r="AI66" s="1">
        <f t="shared" si="16"/>
        <v>187</v>
      </c>
      <c r="AJ66" s="1" t="str">
        <f t="shared" si="16"/>
        <v xml:space="preserve"> </v>
      </c>
      <c r="AK66" s="25">
        <f t="shared" si="17"/>
        <v>50.522875817683463</v>
      </c>
      <c r="AL66" s="25" t="str">
        <f t="shared" si="18"/>
        <v xml:space="preserve"> </v>
      </c>
      <c r="AM66" s="1">
        <f t="shared" si="19"/>
        <v>24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-23.852388790251531</v>
      </c>
      <c r="AR66" s="21">
        <v>-20.869319488573691</v>
      </c>
      <c r="AS66">
        <v>21.18105007180948</v>
      </c>
      <c r="AT66">
        <v>23.852388790251531</v>
      </c>
      <c r="AU66">
        <v>20.869319488573691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23</v>
      </c>
      <c r="D67" s="4">
        <v>0</v>
      </c>
      <c r="E67" s="4">
        <v>10</v>
      </c>
      <c r="F67" s="4">
        <v>33</v>
      </c>
      <c r="G67" s="4">
        <v>32.5</v>
      </c>
      <c r="H67" s="4">
        <v>28.45</v>
      </c>
      <c r="I67" s="34">
        <v>275091.19722649996</v>
      </c>
      <c r="J67" s="35">
        <v>9.9649737302977233</v>
      </c>
      <c r="K67" s="35">
        <v>8.9747634069400632</v>
      </c>
      <c r="L67" s="35" t="s">
        <v>1019</v>
      </c>
      <c r="M67" s="35" t="s">
        <v>1019</v>
      </c>
      <c r="N67" s="4">
        <v>2.855</v>
      </c>
      <c r="O67" s="4">
        <v>9.3548387096774288</v>
      </c>
      <c r="P67" s="35">
        <v>2.4147627416520212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2.4147627423520213</v>
      </c>
      <c r="AH67" s="38" t="str">
        <f t="shared" si="15"/>
        <v xml:space="preserve"> </v>
      </c>
      <c r="AI67" s="1">
        <f t="shared" si="16"/>
        <v>170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35.461680987815512</v>
      </c>
      <c r="AR67" s="21" t="e">
        <v>#VALUE!</v>
      </c>
      <c r="AS67">
        <v>14.235500878734619</v>
      </c>
      <c r="AT67">
        <v>-35.461680987815512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14</v>
      </c>
      <c r="D68" s="4">
        <v>1</v>
      </c>
      <c r="E68" s="4">
        <v>4</v>
      </c>
      <c r="F68" s="4">
        <v>19</v>
      </c>
      <c r="G68" s="4">
        <v>76</v>
      </c>
      <c r="H68" s="4">
        <v>68.260000000000005</v>
      </c>
      <c r="I68" s="34">
        <v>36323.94452348</v>
      </c>
      <c r="J68" s="35">
        <v>20.849114233353696</v>
      </c>
      <c r="K68" s="35">
        <v>18.369214208826694</v>
      </c>
      <c r="L68" s="35">
        <v>12.852154248350548</v>
      </c>
      <c r="M68" s="35">
        <v>11.461741125942799</v>
      </c>
      <c r="N68" s="4">
        <v>3.0009999999999999</v>
      </c>
      <c r="O68" s="4">
        <v>14.218749999999995</v>
      </c>
      <c r="P68" s="35">
        <v>1.1968942279519483</v>
      </c>
      <c r="Q68" s="36">
        <f t="shared" si="0"/>
        <v>73.684210527025797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0.23412200461792665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107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>
        <f t="shared" si="13"/>
        <v>83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-35.029636999700898</v>
      </c>
      <c r="AR68" s="21">
        <v>-23.412200461792665</v>
      </c>
      <c r="AS68">
        <v>11.338997949018449</v>
      </c>
      <c r="AT68">
        <v>35.029636999700898</v>
      </c>
      <c r="AU68">
        <v>23.412200461792665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12</v>
      </c>
      <c r="D69" s="4">
        <v>1</v>
      </c>
      <c r="E69" s="4">
        <v>14</v>
      </c>
      <c r="F69" s="4">
        <v>27</v>
      </c>
      <c r="G69" s="4">
        <v>52</v>
      </c>
      <c r="H69" s="4">
        <v>47.54</v>
      </c>
      <c r="I69" s="34">
        <v>36635.262819919997</v>
      </c>
      <c r="J69" s="35">
        <v>10.918695452457509</v>
      </c>
      <c r="K69" s="35">
        <v>10.254529767040552</v>
      </c>
      <c r="L69" s="35" t="s">
        <v>1019</v>
      </c>
      <c r="M69" s="35" t="s">
        <v>1019</v>
      </c>
      <c r="N69" s="4">
        <v>4.0350000000000001</v>
      </c>
      <c r="O69" s="4">
        <v>24.404761904761902</v>
      </c>
      <c r="P69" s="35">
        <v>3.6159023979806482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3.6159023987006482</v>
      </c>
      <c r="AH69" s="38" t="str">
        <f t="shared" si="15"/>
        <v xml:space="preserve"> </v>
      </c>
      <c r="AI69" s="1">
        <f t="shared" si="16"/>
        <v>69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29.284886304809433</v>
      </c>
      <c r="AR69" s="21" t="e">
        <v>#VALUE!</v>
      </c>
      <c r="AS69">
        <v>9.3815734118636982</v>
      </c>
      <c r="AT69">
        <v>-29.284886304809433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18</v>
      </c>
      <c r="F70" s="4">
        <v>25</v>
      </c>
      <c r="G70" s="4">
        <v>70</v>
      </c>
      <c r="H70" s="4">
        <v>56.33</v>
      </c>
      <c r="I70" s="34">
        <v>15158.491381769998</v>
      </c>
      <c r="J70" s="35">
        <v>10.816052227342549</v>
      </c>
      <c r="K70" s="35">
        <v>10.236234781028529</v>
      </c>
      <c r="L70" s="35">
        <v>5.7117828990687611</v>
      </c>
      <c r="M70" s="35">
        <v>5.5927665541272402</v>
      </c>
      <c r="N70" s="4">
        <v>5.2080000000000002</v>
      </c>
      <c r="O70" s="4">
        <v>5.8677685950413183</v>
      </c>
      <c r="P70" s="35">
        <v>3.1954553523877154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0.24267708221411149</v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-0.45152876123893315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24</v>
      </c>
      <c r="AC70" s="1">
        <f t="shared" si="20"/>
        <v>83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3.1954553531177154</v>
      </c>
      <c r="AH70" s="38" t="str">
        <f t="shared" si="15"/>
        <v xml:space="preserve"> </v>
      </c>
      <c r="AI70" s="1">
        <f t="shared" si="16"/>
        <v>109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29.949656868806784</v>
      </c>
      <c r="AR70" s="21">
        <v>45.152876123893314</v>
      </c>
      <c r="AS70">
        <v>24.267708148411149</v>
      </c>
      <c r="AT70">
        <v>-29.949656868806784</v>
      </c>
      <c r="AU70">
        <v>-45.152876123893314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260</v>
      </c>
      <c r="H71" s="4">
        <v>231.27</v>
      </c>
      <c r="I71" s="34">
        <v>62316.204280980004</v>
      </c>
      <c r="J71" s="35">
        <v>19.023607797976474</v>
      </c>
      <c r="K71" s="35">
        <v>16.909409958324193</v>
      </c>
      <c r="L71" s="35">
        <v>14.785243587993429</v>
      </c>
      <c r="M71" s="35">
        <v>13.181819293885781</v>
      </c>
      <c r="N71" s="4">
        <v>12.157</v>
      </c>
      <c r="O71" s="4">
        <v>4.3951612903225801</v>
      </c>
      <c r="P71" s="35">
        <v>1.4731698880096855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0.41974598989275291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69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-23.206714042366539</v>
      </c>
      <c r="AR71" s="21">
        <v>-41.974598989275293</v>
      </c>
      <c r="AS71">
        <v>12.422709387296237</v>
      </c>
      <c r="AT71">
        <v>23.206714042366539</v>
      </c>
      <c r="AU71">
        <v>41.974598989275293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28</v>
      </c>
      <c r="H72" s="4">
        <v>30.99</v>
      </c>
      <c r="I72" s="34">
        <v>15874.921812029999</v>
      </c>
      <c r="J72" s="35">
        <v>12.072458122321775</v>
      </c>
      <c r="K72" s="35">
        <v>11.7787913340935</v>
      </c>
      <c r="L72" s="35">
        <v>5.9366417629669437</v>
      </c>
      <c r="M72" s="35">
        <v>6.0874790564373891</v>
      </c>
      <c r="N72" s="4">
        <v>2.5670000000000002</v>
      </c>
      <c r="O72" s="4">
        <v>-24.954842342725893</v>
      </c>
      <c r="P72" s="35">
        <v>3.2333010648596323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-0.42993679568142751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31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3.2333010656096324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98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21.812523078637135</v>
      </c>
      <c r="AR72" s="21">
        <v>42.993679568142753</v>
      </c>
      <c r="AS72">
        <v>-9.6482736366569792</v>
      </c>
      <c r="AT72">
        <v>-21.812523078637135</v>
      </c>
      <c r="AU72">
        <v>-42.993679568142753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15</v>
      </c>
      <c r="F73" s="4">
        <v>20</v>
      </c>
      <c r="G73" s="4">
        <v>51</v>
      </c>
      <c r="H73" s="4">
        <v>45.36</v>
      </c>
      <c r="I73" s="34">
        <v>21714.330026030002</v>
      </c>
      <c r="J73" s="35">
        <v>26.808510638297872</v>
      </c>
      <c r="K73" s="35">
        <v>24.854794520547944</v>
      </c>
      <c r="L73" s="35">
        <v>20.539645828888418</v>
      </c>
      <c r="M73" s="35">
        <v>19.420883598950979</v>
      </c>
      <c r="N73" s="4">
        <v>1.6919999999999999</v>
      </c>
      <c r="O73" s="4">
        <v>2.0454545454545343</v>
      </c>
      <c r="P73" s="35">
        <v>1.4506172839506173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0.73625767477494097</v>
      </c>
      <c r="V73" s="37" t="str">
        <f t="shared" si="26"/>
        <v/>
      </c>
      <c r="W73" s="37">
        <f t="shared" si="27"/>
        <v>0.97230973070084681</v>
      </c>
      <c r="X73" s="37" t="str">
        <f t="shared" si="28"/>
        <v/>
      </c>
      <c r="Y73" s="1">
        <f t="shared" si="29"/>
        <v>25</v>
      </c>
      <c r="Z73" s="1" t="str">
        <f t="shared" si="30"/>
        <v xml:space="preserve"> </v>
      </c>
      <c r="AA73" s="1">
        <f t="shared" si="29"/>
        <v>20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-73.625767477494094</v>
      </c>
      <c r="AR73" s="21">
        <v>-97.230973070084687</v>
      </c>
      <c r="AS73">
        <v>12.433862433862441</v>
      </c>
      <c r="AT73">
        <v>73.625767477494094</v>
      </c>
      <c r="AU73">
        <v>97.230973070084687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3</v>
      </c>
      <c r="D74" s="4">
        <v>2</v>
      </c>
      <c r="E74" s="4">
        <v>10</v>
      </c>
      <c r="F74" s="4">
        <v>15</v>
      </c>
      <c r="G74" s="4">
        <v>39</v>
      </c>
      <c r="H74" s="4">
        <v>35.03</v>
      </c>
      <c r="I74" s="34">
        <v>4154.6011569599996</v>
      </c>
      <c r="J74" s="35">
        <v>3.997489444254251</v>
      </c>
      <c r="K74" s="35">
        <v>3.578506486873021</v>
      </c>
      <c r="L74" s="35" t="s">
        <v>1019</v>
      </c>
      <c r="M74" s="35" t="s">
        <v>1019</v>
      </c>
      <c r="N74" s="4">
        <v>7.7519999999999998</v>
      </c>
      <c r="O74" s="4">
        <v>-79.39613526570048</v>
      </c>
      <c r="P74" s="35">
        <v>5.1384527547816167E-2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-0.74110192762804905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>
        <f t="shared" si="39"/>
        <v>-79.396135264930479</v>
      </c>
      <c r="AM74" s="1" t="str">
        <f t="shared" si="40"/>
        <v xml:space="preserve"> </v>
      </c>
      <c r="AN74" s="1">
        <f t="shared" si="40"/>
        <v>6</v>
      </c>
      <c r="AO74" t="s">
        <v>256</v>
      </c>
      <c r="AP74" t="s">
        <v>1026</v>
      </c>
      <c r="AQ74" s="22">
        <v>74.1101927628049</v>
      </c>
      <c r="AR74" s="21" t="e">
        <v>#VALUE!</v>
      </c>
      <c r="AS74">
        <v>11.333143020268333</v>
      </c>
      <c r="AT74">
        <v>-74.1101927628049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6</v>
      </c>
      <c r="F75" s="4">
        <v>28</v>
      </c>
      <c r="G75" s="4">
        <v>34</v>
      </c>
      <c r="H75" s="4">
        <v>23.15</v>
      </c>
      <c r="I75" s="34">
        <v>23958.830742949998</v>
      </c>
      <c r="J75" s="35">
        <v>18.071818891491024</v>
      </c>
      <c r="K75" s="35">
        <v>11.781170483460558</v>
      </c>
      <c r="L75" s="35">
        <v>7.7159784037120041</v>
      </c>
      <c r="M75" s="35">
        <v>6.1782400593293252</v>
      </c>
      <c r="N75" s="4">
        <v>0.623</v>
      </c>
      <c r="O75" s="4">
        <v>74.000000000000014</v>
      </c>
      <c r="P75" s="35">
        <v>3.0410367170626347</v>
      </c>
      <c r="Q75" s="36">
        <f t="shared" si="21"/>
        <v>78.571428572208575</v>
      </c>
      <c r="R75" s="36" t="str">
        <f t="shared" si="22"/>
        <v xml:space="preserve"> </v>
      </c>
      <c r="S75" s="37">
        <f t="shared" si="23"/>
        <v>0.46868250617956803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-0.2590768402581376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72</v>
      </c>
      <c r="AC75" s="1">
        <f t="shared" si="32"/>
        <v>12</v>
      </c>
      <c r="AD75" s="1" t="str">
        <f t="shared" si="33"/>
        <v xml:space="preserve"> </v>
      </c>
      <c r="AE75" s="1">
        <f t="shared" si="34"/>
        <v>53</v>
      </c>
      <c r="AF75" s="1" t="str">
        <f t="shared" si="34"/>
        <v xml:space="preserve"> </v>
      </c>
      <c r="AG75" s="38">
        <f t="shared" si="35"/>
        <v>3.0410367178426347</v>
      </c>
      <c r="AH75" s="38" t="str">
        <f t="shared" si="36"/>
        <v xml:space="preserve"> </v>
      </c>
      <c r="AI75" s="1">
        <f t="shared" si="37"/>
        <v>125</v>
      </c>
      <c r="AJ75" s="1" t="str">
        <f t="shared" si="37"/>
        <v xml:space="preserve"> </v>
      </c>
      <c r="AK75" s="25">
        <f t="shared" si="38"/>
        <v>74.00000000078002</v>
      </c>
      <c r="AL75" s="25" t="str">
        <f t="shared" si="39"/>
        <v xml:space="preserve"> </v>
      </c>
      <c r="AM75" s="1">
        <f t="shared" si="40"/>
        <v>6</v>
      </c>
      <c r="AN75" s="1" t="str">
        <f t="shared" si="40"/>
        <v xml:space="preserve"> </v>
      </c>
      <c r="AO75" t="s">
        <v>257</v>
      </c>
      <c r="AP75" t="s">
        <v>1079</v>
      </c>
      <c r="AQ75" s="22">
        <v>-17.04243727239847</v>
      </c>
      <c r="AR75" s="21">
        <v>25.907684025813758</v>
      </c>
      <c r="AS75">
        <v>46.868250539956804</v>
      </c>
      <c r="AT75">
        <v>17.04243727239847</v>
      </c>
      <c r="AU75">
        <v>-25.907684025813758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22</v>
      </c>
      <c r="D76" s="4">
        <v>0</v>
      </c>
      <c r="E76" s="4">
        <v>9</v>
      </c>
      <c r="F76" s="4">
        <v>31</v>
      </c>
      <c r="G76" s="4">
        <v>398</v>
      </c>
      <c r="H76" s="4">
        <v>332.03</v>
      </c>
      <c r="I76" s="34">
        <v>66898.266017849994</v>
      </c>
      <c r="J76" s="35">
        <v>11.887082915652297</v>
      </c>
      <c r="K76" s="35">
        <v>11.49807805519964</v>
      </c>
      <c r="L76" s="35">
        <v>8.7448694123392468</v>
      </c>
      <c r="M76" s="35">
        <v>8.5310040971891379</v>
      </c>
      <c r="N76" s="4">
        <v>25.853999999999999</v>
      </c>
      <c r="O76" s="4">
        <v>27.585551330798491</v>
      </c>
      <c r="P76" s="35">
        <v>0</v>
      </c>
      <c r="Q76" s="36">
        <f t="shared" si="21"/>
        <v>70.967741936273868</v>
      </c>
      <c r="R76" s="36" t="str">
        <f t="shared" si="22"/>
        <v xml:space="preserve"> </v>
      </c>
      <c r="S76" s="37">
        <f t="shared" si="23"/>
        <v>0.19868686643467076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-0.16027807006259798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112</v>
      </c>
      <c r="AC76" s="1">
        <f t="shared" si="32"/>
        <v>142</v>
      </c>
      <c r="AD76" s="1" t="str">
        <f t="shared" si="33"/>
        <v xml:space="preserve"> </v>
      </c>
      <c r="AE76" s="1">
        <f t="shared" si="34"/>
        <v>97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23.0131087047296</v>
      </c>
      <c r="AR76" s="21">
        <v>16.027807006259799</v>
      </c>
      <c r="AS76">
        <v>19.868686564467076</v>
      </c>
      <c r="AT76">
        <v>-23.0131087047296</v>
      </c>
      <c r="AU76">
        <v>-16.027807006259799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5</v>
      </c>
      <c r="D77" s="4">
        <v>4</v>
      </c>
      <c r="E77" s="4">
        <v>13</v>
      </c>
      <c r="F77" s="4">
        <v>22</v>
      </c>
      <c r="G77" s="4">
        <v>52.5</v>
      </c>
      <c r="H77" s="4">
        <v>50.43</v>
      </c>
      <c r="I77" s="34">
        <v>48434.283179999999</v>
      </c>
      <c r="J77" s="35">
        <v>11.782710280373831</v>
      </c>
      <c r="K77" s="35">
        <v>10.967812092214006</v>
      </c>
      <c r="L77" s="35" t="s">
        <v>1019</v>
      </c>
      <c r="M77" s="35" t="s">
        <v>1019</v>
      </c>
      <c r="N77" s="4">
        <v>4.28</v>
      </c>
      <c r="O77" s="4">
        <v>-12.816041848299914</v>
      </c>
      <c r="P77" s="35">
        <v>2.40134840372794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2.4013484045279401</v>
      </c>
      <c r="AH77" s="38" t="str">
        <f t="shared" si="36"/>
        <v xml:space="preserve"> </v>
      </c>
      <c r="AI77" s="1">
        <f t="shared" si="37"/>
        <v>173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23.689079822572456</v>
      </c>
      <c r="AR77" s="21" t="e">
        <v>#VALUE!</v>
      </c>
      <c r="AS77">
        <v>4.104699583581195</v>
      </c>
      <c r="AT77">
        <v>-23.689079822572456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24</v>
      </c>
      <c r="D78" s="4">
        <v>0</v>
      </c>
      <c r="E78" s="4">
        <v>14</v>
      </c>
      <c r="F78" s="4">
        <v>38</v>
      </c>
      <c r="G78" s="4">
        <v>2220</v>
      </c>
      <c r="H78" s="4">
        <v>1680.57</v>
      </c>
      <c r="I78" s="34">
        <v>77860.112344020003</v>
      </c>
      <c r="J78" s="35">
        <v>16.588719548308127</v>
      </c>
      <c r="K78" s="35">
        <v>14.631464391433049</v>
      </c>
      <c r="L78" s="35">
        <v>11.122128486824717</v>
      </c>
      <c r="M78" s="35">
        <v>9.9396068011310348</v>
      </c>
      <c r="N78" s="4">
        <v>90.057000000000002</v>
      </c>
      <c r="O78" s="4">
        <v>15.450771055753265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0.32098038246622379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40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-7.4371195738600626</v>
      </c>
      <c r="AR78" s="21">
        <v>-6.7997102940145604</v>
      </c>
      <c r="AS78">
        <v>32.098038165622377</v>
      </c>
      <c r="AT78">
        <v>7.4371195738600626</v>
      </c>
      <c r="AU78">
        <v>6.7997102940145604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13</v>
      </c>
      <c r="D79" s="4">
        <v>0</v>
      </c>
      <c r="E79" s="4">
        <v>3</v>
      </c>
      <c r="F79" s="4">
        <v>16</v>
      </c>
      <c r="G79" s="4">
        <v>460</v>
      </c>
      <c r="H79" s="4">
        <v>413.04</v>
      </c>
      <c r="I79" s="34">
        <v>65540.74648632</v>
      </c>
      <c r="J79" s="35">
        <v>15.55413293165129</v>
      </c>
      <c r="K79" s="35">
        <v>14.175303727091769</v>
      </c>
      <c r="L79" s="35">
        <v>11.507892860310422</v>
      </c>
      <c r="M79" s="35">
        <v>10.732355259620753</v>
      </c>
      <c r="N79" s="4">
        <v>26.555</v>
      </c>
      <c r="O79" s="4">
        <v>-10.910447761194028</v>
      </c>
      <c r="P79" s="35">
        <v>3.2314061592097616</v>
      </c>
      <c r="Q79" s="36">
        <f t="shared" si="21"/>
        <v>81.250000000819995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>
        <f t="shared" si="27"/>
        <v>0.10503994359679703</v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>
        <f t="shared" si="29"/>
        <v>145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39</v>
      </c>
      <c r="AF79" s="1" t="str">
        <f t="shared" si="34"/>
        <v xml:space="preserve"> </v>
      </c>
      <c r="AG79" s="38">
        <f t="shared" si="35"/>
        <v>3.2314061600297617</v>
      </c>
      <c r="AH79" s="38" t="str">
        <f t="shared" si="36"/>
        <v xml:space="preserve"> </v>
      </c>
      <c r="AI79" s="1">
        <f t="shared" si="37"/>
        <v>99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-0.73660204931054185</v>
      </c>
      <c r="AR79" s="21">
        <v>-10.503994359679702</v>
      </c>
      <c r="AS79">
        <v>11.369358899864412</v>
      </c>
      <c r="AT79">
        <v>0.73660204931054185</v>
      </c>
      <c r="AU79">
        <v>10.503994359679702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9</v>
      </c>
      <c r="D80" s="4">
        <v>1</v>
      </c>
      <c r="E80" s="4">
        <v>4</v>
      </c>
      <c r="F80" s="4">
        <v>14</v>
      </c>
      <c r="G80" s="4">
        <v>51.5</v>
      </c>
      <c r="H80" s="4">
        <v>48.44</v>
      </c>
      <c r="I80" s="34">
        <v>16430.488720519999</v>
      </c>
      <c r="J80" s="35">
        <v>18.121960344182565</v>
      </c>
      <c r="K80" s="35">
        <v>16.034425686858654</v>
      </c>
      <c r="L80" s="35">
        <v>11.460534745805667</v>
      </c>
      <c r="M80" s="35">
        <v>11.020905147202186</v>
      </c>
      <c r="N80" s="4">
        <v>2.2040000000000002</v>
      </c>
      <c r="O80" s="4">
        <v>-7.4999999999999885</v>
      </c>
      <c r="P80" s="35">
        <v>0.87530966143682909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0.10049240315508201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147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-17.367179229289142</v>
      </c>
      <c r="AR80" s="21">
        <v>-10.0492403155082</v>
      </c>
      <c r="AS80">
        <v>6.3170933113129601</v>
      </c>
      <c r="AT80">
        <v>17.367179229289142</v>
      </c>
      <c r="AU80">
        <v>10.0492403155082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60</v>
      </c>
      <c r="H81" s="4">
        <v>49.13</v>
      </c>
      <c r="I81" s="34">
        <v>80202.986633210006</v>
      </c>
      <c r="J81" s="35">
        <v>11.901647286821706</v>
      </c>
      <c r="K81" s="35">
        <v>10.720052367444906</v>
      </c>
      <c r="L81" s="35">
        <v>9.3673655357758694</v>
      </c>
      <c r="M81" s="35">
        <v>9.9460842171717179</v>
      </c>
      <c r="N81" s="4">
        <v>3.859</v>
      </c>
      <c r="O81" s="4">
        <v>23.382352941176457</v>
      </c>
      <c r="P81" s="35">
        <v>3.3543659678404234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0.2212497464129696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>
        <f t="shared" si="28"/>
        <v>-0.10050317560697875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>
        <f t="shared" si="31"/>
        <v>133</v>
      </c>
      <c r="AC81" s="1">
        <f t="shared" si="32"/>
        <v>113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3.3543659686804235</v>
      </c>
      <c r="AH81" s="38" t="str">
        <f t="shared" si="36"/>
        <v xml:space="preserve"> </v>
      </c>
      <c r="AI81" s="1">
        <f t="shared" si="37"/>
        <v>84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22.9187823112856</v>
      </c>
      <c r="AR81" s="21">
        <v>10.050317560697874</v>
      </c>
      <c r="AS81">
        <v>22.124974557296962</v>
      </c>
      <c r="AT81">
        <v>-22.9187823112856</v>
      </c>
      <c r="AU81">
        <v>-10.050317560697874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2</v>
      </c>
      <c r="D82" s="4">
        <v>0</v>
      </c>
      <c r="E82" s="4">
        <v>6</v>
      </c>
      <c r="F82" s="4">
        <v>8</v>
      </c>
      <c r="G82" s="4">
        <v>110</v>
      </c>
      <c r="H82" s="4">
        <v>99.37</v>
      </c>
      <c r="I82" s="34">
        <v>11601.49847681</v>
      </c>
      <c r="J82" s="35">
        <v>21.379087779690192</v>
      </c>
      <c r="K82" s="35">
        <v>19.415787416959748</v>
      </c>
      <c r="L82" s="35">
        <v>13.32394602634934</v>
      </c>
      <c r="M82" s="35">
        <v>12.955059917355371</v>
      </c>
      <c r="N82" s="4">
        <v>4.6479999999999997</v>
      </c>
      <c r="O82" s="4">
        <v>-7.7215189873417787</v>
      </c>
      <c r="P82" s="35">
        <v>1.9080205293348094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0.27942558591449052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93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-38.462019535491244</v>
      </c>
      <c r="AR82" s="21">
        <v>-27.94255859144905</v>
      </c>
      <c r="AS82">
        <v>10.697393579551173</v>
      </c>
      <c r="AT82">
        <v>38.462019535491244</v>
      </c>
      <c r="AU82">
        <v>27.94255859144905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238</v>
      </c>
      <c r="H83" s="4">
        <v>198.41</v>
      </c>
      <c r="I83" s="34">
        <v>487266.16675146</v>
      </c>
      <c r="J83" s="35">
        <v>18.431026474686483</v>
      </c>
      <c r="K83" s="35">
        <v>18.234537266795332</v>
      </c>
      <c r="L83" s="35" t="s">
        <v>1019</v>
      </c>
      <c r="M83" s="35" t="s">
        <v>1019</v>
      </c>
      <c r="N83" s="4">
        <v>7.8719999999999999</v>
      </c>
      <c r="O83" s="4" t="s">
        <v>140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0.19953631455386614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140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-19.368851192124058</v>
      </c>
      <c r="AR83" s="21" t="e">
        <v>#VALUE!</v>
      </c>
      <c r="AS83">
        <v>19.953631369386613</v>
      </c>
      <c r="AT83">
        <v>19.368851192124058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42</v>
      </c>
      <c r="H84" s="4">
        <v>36.619999999999997</v>
      </c>
      <c r="I84" s="34">
        <v>50674.784600219995</v>
      </c>
      <c r="J84" s="35">
        <v>23.221306277742549</v>
      </c>
      <c r="K84" s="35">
        <v>20.344444444444441</v>
      </c>
      <c r="L84" s="35">
        <v>17.719125084474207</v>
      </c>
      <c r="M84" s="35">
        <v>15.953049835423259</v>
      </c>
      <c r="N84" s="4">
        <v>1.3920000000000001</v>
      </c>
      <c r="O84" s="4">
        <v>4.9999999999999876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0.70147056647204442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43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19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-50.393178446223089</v>
      </c>
      <c r="AR84" s="21">
        <v>-70.147056647204437</v>
      </c>
      <c r="AS84">
        <v>14.691425450573469</v>
      </c>
      <c r="AT84">
        <v>50.393178446223089</v>
      </c>
      <c r="AU84">
        <v>70.147056647204437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45.5</v>
      </c>
      <c r="H85" s="4">
        <v>39.630000000000003</v>
      </c>
      <c r="I85" s="34">
        <v>8253.8477350800003</v>
      </c>
      <c r="J85" s="35">
        <v>8.6152173913043466</v>
      </c>
      <c r="K85" s="35">
        <v>7.8818615751789975</v>
      </c>
      <c r="L85" s="35">
        <v>5.5446038035689176</v>
      </c>
      <c r="M85" s="35">
        <v>5.2830570788124458</v>
      </c>
      <c r="N85" s="4">
        <v>4.3600000000000003</v>
      </c>
      <c r="O85" s="4">
        <v>1.0280373831775607</v>
      </c>
      <c r="P85" s="35">
        <v>1.7739086550592986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-0.46758205444423051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20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44.20340048977652</v>
      </c>
      <c r="AR85" s="21">
        <v>46.758205444423048</v>
      </c>
      <c r="AS85">
        <v>14.812011102699962</v>
      </c>
      <c r="AT85">
        <v>-44.20340048977652</v>
      </c>
      <c r="AU85">
        <v>-46.758205444423048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13</v>
      </c>
      <c r="D86" s="4">
        <v>0</v>
      </c>
      <c r="E86" s="4">
        <v>11</v>
      </c>
      <c r="F86" s="4">
        <v>24</v>
      </c>
      <c r="G86" s="4">
        <v>135</v>
      </c>
      <c r="H86" s="4">
        <v>119.83</v>
      </c>
      <c r="I86" s="34">
        <v>18506.605114999998</v>
      </c>
      <c r="J86" s="35" t="s">
        <v>1019</v>
      </c>
      <c r="K86" s="35">
        <v>34.503311258278146</v>
      </c>
      <c r="L86" s="35">
        <v>18.638552639416648</v>
      </c>
      <c r="M86" s="35">
        <v>17.369709097944206</v>
      </c>
      <c r="N86" s="4">
        <v>3.036</v>
      </c>
      <c r="O86" s="4">
        <v>1.0639494045296258</v>
      </c>
      <c r="P86" s="35">
        <v>3.2053742802303264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>
        <f t="shared" si="27"/>
        <v>0.78975816054228765</v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>
        <f t="shared" si="29"/>
        <v>38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3.2053742811203265</v>
      </c>
      <c r="AH86" s="38" t="str">
        <f t="shared" si="36"/>
        <v xml:space="preserve"> </v>
      </c>
      <c r="AI86" s="1">
        <f t="shared" si="37"/>
        <v>104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-78.975816054228758</v>
      </c>
      <c r="AS86">
        <v>12.659601101560547</v>
      </c>
      <c r="AT86" t="e">
        <v>#VALUE!</v>
      </c>
      <c r="AU86">
        <v>78.975816054228758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24</v>
      </c>
      <c r="D87" s="4">
        <v>1</v>
      </c>
      <c r="E87" s="4">
        <v>5</v>
      </c>
      <c r="F87" s="4">
        <v>30</v>
      </c>
      <c r="G87" s="4">
        <v>76</v>
      </c>
      <c r="H87" s="4">
        <v>62.19</v>
      </c>
      <c r="I87" s="34">
        <v>151876.48840047</v>
      </c>
      <c r="J87" s="35">
        <v>8.2875799573560762</v>
      </c>
      <c r="K87" s="35">
        <v>7.2822014051522235</v>
      </c>
      <c r="L87" s="35">
        <v>14.920368927655208</v>
      </c>
      <c r="M87" s="35">
        <v>14.130949831865804</v>
      </c>
      <c r="N87" s="4">
        <v>7.5040000000000004</v>
      </c>
      <c r="O87" s="4">
        <v>10.178571428571431</v>
      </c>
      <c r="P87" s="35">
        <v>3.135552339604438</v>
      </c>
      <c r="Q87" s="36">
        <f t="shared" si="21"/>
        <v>80.000000000900002</v>
      </c>
      <c r="R87" s="36" t="str">
        <f t="shared" si="22"/>
        <v xml:space="preserve"> </v>
      </c>
      <c r="S87" s="37">
        <f t="shared" si="23"/>
        <v>0.22206142556634503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>
        <f t="shared" si="27"/>
        <v>0.43272133642498689</v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>
        <f t="shared" si="29"/>
        <v>67</v>
      </c>
      <c r="AB87" s="1" t="str">
        <f t="shared" si="31"/>
        <v xml:space="preserve"> </v>
      </c>
      <c r="AC87" s="1">
        <f t="shared" si="32"/>
        <v>110</v>
      </c>
      <c r="AD87" s="1" t="str">
        <f t="shared" si="33"/>
        <v xml:space="preserve"> </v>
      </c>
      <c r="AE87" s="1">
        <f t="shared" si="34"/>
        <v>47</v>
      </c>
      <c r="AF87" s="1" t="str">
        <f t="shared" si="34"/>
        <v xml:space="preserve"> </v>
      </c>
      <c r="AG87" s="38">
        <f t="shared" si="35"/>
        <v>3.1355523405044381</v>
      </c>
      <c r="AH87" s="38" t="str">
        <f t="shared" si="36"/>
        <v xml:space="preserve"> </v>
      </c>
      <c r="AI87" s="1">
        <f t="shared" si="37"/>
        <v>117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46.325349809943496</v>
      </c>
      <c r="AR87" s="21">
        <v>-43.272133642498687</v>
      </c>
      <c r="AS87">
        <v>22.206142466634503</v>
      </c>
      <c r="AT87">
        <v>-46.325349809943496</v>
      </c>
      <c r="AU87">
        <v>43.272133642498687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13</v>
      </c>
      <c r="D88" s="4">
        <v>1</v>
      </c>
      <c r="E88" s="4">
        <v>1</v>
      </c>
      <c r="F88" s="4">
        <v>15</v>
      </c>
      <c r="G88" s="4">
        <v>32.5</v>
      </c>
      <c r="H88" s="4">
        <v>21.17</v>
      </c>
      <c r="I88" s="34">
        <v>10281.04084362</v>
      </c>
      <c r="J88" s="35">
        <v>10.326829268292684</v>
      </c>
      <c r="K88" s="35">
        <v>9.6446469248291589</v>
      </c>
      <c r="L88" s="35">
        <v>11.830941785537258</v>
      </c>
      <c r="M88" s="35">
        <v>9.7914403573544817</v>
      </c>
      <c r="N88" s="4">
        <v>2.0499999999999998</v>
      </c>
      <c r="O88" s="4">
        <v>-19.180327868852459</v>
      </c>
      <c r="P88" s="35">
        <v>3.9726027397260268</v>
      </c>
      <c r="Q88" s="36">
        <f t="shared" si="21"/>
        <v>86.666666667576678</v>
      </c>
      <c r="R88" s="36" t="str">
        <f t="shared" si="22"/>
        <v xml:space="preserve"> </v>
      </c>
      <c r="S88" s="37">
        <f t="shared" si="23"/>
        <v>0.53519130936536119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>
        <f t="shared" si="27"/>
        <v>0.13606056313548454</v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>
        <f t="shared" si="29"/>
        <v>130</v>
      </c>
      <c r="AB88" s="1" t="str">
        <f t="shared" si="31"/>
        <v xml:space="preserve"> </v>
      </c>
      <c r="AC88" s="1">
        <f t="shared" si="32"/>
        <v>6</v>
      </c>
      <c r="AD88" s="1" t="str">
        <f t="shared" si="33"/>
        <v xml:space="preserve"> </v>
      </c>
      <c r="AE88" s="1">
        <f t="shared" si="34"/>
        <v>25</v>
      </c>
      <c r="AF88" s="1" t="str">
        <f t="shared" si="34"/>
        <v xml:space="preserve"> </v>
      </c>
      <c r="AG88" s="38">
        <f t="shared" si="35"/>
        <v>3.9726027406360269</v>
      </c>
      <c r="AH88" s="38" t="str">
        <f t="shared" si="36"/>
        <v xml:space="preserve"> </v>
      </c>
      <c r="AI88" s="1">
        <f t="shared" si="37"/>
        <v>52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33.118117544548241</v>
      </c>
      <c r="AR88" s="21">
        <v>-13.606056313548454</v>
      </c>
      <c r="AS88">
        <v>53.519130845536125</v>
      </c>
      <c r="AT88">
        <v>-33.118117544548241</v>
      </c>
      <c r="AU88">
        <v>13.606056313548454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12</v>
      </c>
      <c r="F89" s="4">
        <v>17</v>
      </c>
      <c r="G89" s="4">
        <v>55</v>
      </c>
      <c r="H89" s="4">
        <v>48.42</v>
      </c>
      <c r="I89" s="34">
        <v>14426.31900492</v>
      </c>
      <c r="J89" s="35">
        <v>9.6396575751542919</v>
      </c>
      <c r="K89" s="35">
        <v>9.0997932719413654</v>
      </c>
      <c r="L89" s="35">
        <v>7.8142239997836516</v>
      </c>
      <c r="M89" s="35">
        <v>7.5547008072901667</v>
      </c>
      <c r="N89" s="4">
        <v>5.0229999999999997</v>
      </c>
      <c r="O89" s="4">
        <v>-27.350993377483444</v>
      </c>
      <c r="P89" s="35">
        <v>4.0417182982238744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-0.24964285357964855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77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4.0417182991438745</v>
      </c>
      <c r="AH89" s="38" t="str">
        <f t="shared" si="36"/>
        <v xml:space="preserve"> </v>
      </c>
      <c r="AI89" s="1">
        <f t="shared" si="37"/>
        <v>46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37.568596506983354</v>
      </c>
      <c r="AR89" s="21">
        <v>24.964285357964854</v>
      </c>
      <c r="AS89">
        <v>13.589425857083848</v>
      </c>
      <c r="AT89">
        <v>-37.568596506983354</v>
      </c>
      <c r="AU89">
        <v>-24.964285357964854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9</v>
      </c>
      <c r="F90" s="4">
        <v>29</v>
      </c>
      <c r="G90" s="4">
        <v>160</v>
      </c>
      <c r="H90" s="4">
        <v>131.66</v>
      </c>
      <c r="I90" s="34">
        <v>77693.449570259996</v>
      </c>
      <c r="J90" s="35">
        <v>10.311716791979949</v>
      </c>
      <c r="K90" s="35">
        <v>9.5710962489095657</v>
      </c>
      <c r="L90" s="35">
        <v>6.4441970668401574</v>
      </c>
      <c r="M90" s="35">
        <v>6.2205993747070023</v>
      </c>
      <c r="N90" s="4">
        <v>11.639000000000001</v>
      </c>
      <c r="O90" s="4">
        <v>38.24074074074074</v>
      </c>
      <c r="P90" s="35">
        <v>2.6682363663982986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0.21525140606443718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-0.38119903880686612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42</v>
      </c>
      <c r="AC90" s="1">
        <f t="shared" si="32"/>
        <v>122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2.6682363673282987</v>
      </c>
      <c r="AH90" s="38" t="str">
        <f t="shared" si="36"/>
        <v xml:space="preserve"> </v>
      </c>
      <c r="AI90" s="1">
        <f t="shared" si="37"/>
        <v>149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33.215993750119168</v>
      </c>
      <c r="AR90" s="21">
        <v>38.119903880686614</v>
      </c>
      <c r="AS90">
        <v>21.52514051344372</v>
      </c>
      <c r="AT90">
        <v>-33.215993750119168</v>
      </c>
      <c r="AU90">
        <v>-38.119903880686614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15</v>
      </c>
      <c r="D91" s="4">
        <v>2</v>
      </c>
      <c r="E91" s="4">
        <v>5</v>
      </c>
      <c r="F91" s="4">
        <v>22</v>
      </c>
      <c r="G91" s="4">
        <v>160</v>
      </c>
      <c r="H91" s="4">
        <v>132.96</v>
      </c>
      <c r="I91" s="34">
        <v>61268.682261120004</v>
      </c>
      <c r="J91" s="35">
        <v>12.027137042062416</v>
      </c>
      <c r="K91" s="35">
        <v>11.389412369367827</v>
      </c>
      <c r="L91" s="35" t="s">
        <v>1019</v>
      </c>
      <c r="M91" s="35" t="s">
        <v>1019</v>
      </c>
      <c r="N91" s="4">
        <v>9.4939999999999998</v>
      </c>
      <c r="O91" s="4">
        <v>-8.9912280701754241</v>
      </c>
      <c r="P91" s="35">
        <v>2.2924187725631771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0.20336943535636567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132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2.2924187735031771</v>
      </c>
      <c r="AH91" s="38" t="str">
        <f t="shared" si="36"/>
        <v xml:space="preserve"> </v>
      </c>
      <c r="AI91" s="1">
        <f t="shared" si="37"/>
        <v>182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22.106045812857932</v>
      </c>
      <c r="AR91" s="21" t="e">
        <v>#VALUE!</v>
      </c>
      <c r="AS91">
        <v>20.336943441636567</v>
      </c>
      <c r="AT91">
        <v>-22.106045812857932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115</v>
      </c>
      <c r="H92" s="4">
        <v>92.97</v>
      </c>
      <c r="I92" s="34">
        <v>10431.412037550001</v>
      </c>
      <c r="J92" s="35">
        <v>18.398970908371265</v>
      </c>
      <c r="K92" s="35">
        <v>16.89442122478648</v>
      </c>
      <c r="L92" s="35">
        <v>13.414642441183322</v>
      </c>
      <c r="M92" s="35">
        <v>12.883458612975391</v>
      </c>
      <c r="N92" s="4">
        <v>4.8460000000000001</v>
      </c>
      <c r="O92" s="4">
        <v>56.4367816091954</v>
      </c>
      <c r="P92" s="35">
        <v>1.4090566849521351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0.2369581594957674</v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0.28813466605184845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91</v>
      </c>
      <c r="AB92" s="1" t="str">
        <f t="shared" si="31"/>
        <v xml:space="preserve"> </v>
      </c>
      <c r="AC92" s="1">
        <f t="shared" si="32"/>
        <v>90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>
        <f t="shared" si="38"/>
        <v>56.436781610145403</v>
      </c>
      <c r="AL92" s="25" t="str">
        <f t="shared" si="39"/>
        <v xml:space="preserve"> </v>
      </c>
      <c r="AM92" s="1">
        <f t="shared" si="40"/>
        <v>19</v>
      </c>
      <c r="AN92" s="1" t="str">
        <f t="shared" si="40"/>
        <v xml:space="preserve"> </v>
      </c>
      <c r="AO92" t="s">
        <v>973</v>
      </c>
      <c r="AP92" t="s">
        <v>1026</v>
      </c>
      <c r="AQ92" s="22">
        <v>-19.161242780806553</v>
      </c>
      <c r="AR92" s="21">
        <v>-28.813466605184846</v>
      </c>
      <c r="AS92">
        <v>23.69581585457674</v>
      </c>
      <c r="AT92">
        <v>19.161242780806553</v>
      </c>
      <c r="AU92">
        <v>28.813466605184846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53</v>
      </c>
      <c r="H93" s="4">
        <v>42.98</v>
      </c>
      <c r="I93" s="34">
        <v>14651.035379959998</v>
      </c>
      <c r="J93" s="35">
        <v>12.697193500738551</v>
      </c>
      <c r="K93" s="35">
        <v>11.843483053182695</v>
      </c>
      <c r="L93" s="35">
        <v>9.403366181187776</v>
      </c>
      <c r="M93" s="35">
        <v>9.0008937257088455</v>
      </c>
      <c r="N93" s="4">
        <v>3.1960000000000002</v>
      </c>
      <c r="O93" s="4">
        <v>14.141414141414154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0.23313169011774795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95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17.766413952641969</v>
      </c>
      <c r="AR93" s="21">
        <v>9.7046230738068182</v>
      </c>
      <c r="AS93">
        <v>23.313168915774796</v>
      </c>
      <c r="AT93">
        <v>-17.766413952641969</v>
      </c>
      <c r="AU93">
        <v>-9.7046230738068182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19</v>
      </c>
      <c r="D94" s="4">
        <v>0</v>
      </c>
      <c r="E94" s="4">
        <v>13</v>
      </c>
      <c r="F94" s="4">
        <v>32</v>
      </c>
      <c r="G94" s="4">
        <v>65</v>
      </c>
      <c r="H94" s="4">
        <v>47.81</v>
      </c>
      <c r="I94" s="34">
        <v>17888.686906300001</v>
      </c>
      <c r="J94" s="35">
        <v>8.2673352931004676</v>
      </c>
      <c r="K94" s="35">
        <v>7.1124665278191017</v>
      </c>
      <c r="L94" s="35">
        <v>7.8879054654131746</v>
      </c>
      <c r="M94" s="35">
        <v>7.2481621650053913</v>
      </c>
      <c r="N94" s="4">
        <v>5.2480000000000002</v>
      </c>
      <c r="O94" s="4">
        <v>33.913043478260882</v>
      </c>
      <c r="P94" s="35">
        <v>1.7004810709056684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0.35954821264119835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-0.24256762585449387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80</v>
      </c>
      <c r="AC94" s="1">
        <f t="shared" si="32"/>
        <v>29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46.456464716553889</v>
      </c>
      <c r="AR94" s="21">
        <v>24.256762585449387</v>
      </c>
      <c r="AS94">
        <v>35.954821167119832</v>
      </c>
      <c r="AT94">
        <v>-46.456464716553889</v>
      </c>
      <c r="AU94">
        <v>-24.256762585449387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10</v>
      </c>
      <c r="D95" s="4">
        <v>1</v>
      </c>
      <c r="E95" s="4">
        <v>8</v>
      </c>
      <c r="F95" s="4">
        <v>19</v>
      </c>
      <c r="G95" s="4">
        <v>119</v>
      </c>
      <c r="H95" s="4">
        <v>107.33</v>
      </c>
      <c r="I95" s="34">
        <v>44525.897939859999</v>
      </c>
      <c r="J95" s="35" t="s">
        <v>1019</v>
      </c>
      <c r="K95" s="35" t="s">
        <v>1019</v>
      </c>
      <c r="L95" s="35">
        <v>18.6741636913356</v>
      </c>
      <c r="M95" s="35">
        <v>17.680818082347656</v>
      </c>
      <c r="N95" s="4">
        <v>1.337</v>
      </c>
      <c r="O95" s="4">
        <v>122.23002563420839</v>
      </c>
      <c r="P95" s="35">
        <v>4.2616230317711725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0.79317769488116396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37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4.2616230327511726</v>
      </c>
      <c r="AH95" s="38" t="str">
        <f t="shared" si="36"/>
        <v xml:space="preserve"> </v>
      </c>
      <c r="AI95" s="1">
        <f t="shared" si="37"/>
        <v>36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-79.317769488116397</v>
      </c>
      <c r="AS95">
        <v>10.87300847852417</v>
      </c>
      <c r="AT95" t="e">
        <v>#VALUE!</v>
      </c>
      <c r="AU95">
        <v>79.317769488116397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67</v>
      </c>
      <c r="H96" s="4">
        <v>52.73</v>
      </c>
      <c r="I96" s="34">
        <v>36456.791133866529</v>
      </c>
      <c r="J96" s="35">
        <v>10.989995831596497</v>
      </c>
      <c r="K96" s="35">
        <v>9.9810713609691444</v>
      </c>
      <c r="L96" s="35">
        <v>7.8672613893119987</v>
      </c>
      <c r="M96" s="35">
        <v>7.1962341139005108</v>
      </c>
      <c r="N96" s="4">
        <v>4.798</v>
      </c>
      <c r="O96" s="4">
        <v>-16.53846153846154</v>
      </c>
      <c r="P96" s="35">
        <v>3.882040584107719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0.27062393423483216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-0.24454996345246804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79</v>
      </c>
      <c r="AC96" s="1">
        <f t="shared" si="32"/>
        <v>57</v>
      </c>
      <c r="AD96" s="1" t="str">
        <f t="shared" si="33"/>
        <v xml:space="preserve"> </v>
      </c>
      <c r="AE96" s="1">
        <f t="shared" si="34"/>
        <v>99</v>
      </c>
      <c r="AF96" s="1" t="str">
        <f t="shared" si="34"/>
        <v xml:space="preserve"> </v>
      </c>
      <c r="AG96" s="38">
        <f t="shared" si="35"/>
        <v>3.8820405850977191</v>
      </c>
      <c r="AH96" s="38" t="str">
        <f t="shared" si="36"/>
        <v xml:space="preserve"> </v>
      </c>
      <c r="AI96" s="1">
        <f t="shared" si="37"/>
        <v>58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28.823108206933391</v>
      </c>
      <c r="AR96" s="21">
        <v>24.454996345246805</v>
      </c>
      <c r="AS96">
        <v>27.062393324483214</v>
      </c>
      <c r="AT96">
        <v>-28.823108206933391</v>
      </c>
      <c r="AU96">
        <v>-24.454996345246805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51</v>
      </c>
      <c r="H97" s="4">
        <v>45.37</v>
      </c>
      <c r="I97" s="34">
        <v>12800.782539999998</v>
      </c>
      <c r="J97" s="35">
        <v>23.350488934637156</v>
      </c>
      <c r="K97" s="35">
        <v>21.320488721804509</v>
      </c>
      <c r="L97" s="35">
        <v>16.573506578947367</v>
      </c>
      <c r="M97" s="35">
        <v>15.004008338296606</v>
      </c>
      <c r="N97" s="4">
        <v>1.825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>
        <f t="shared" si="27"/>
        <v>0.59146309385323192</v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>
        <f t="shared" si="29"/>
        <v>50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-51.22983208396996</v>
      </c>
      <c r="AR97" s="21">
        <v>-59.146309385323192</v>
      </c>
      <c r="AS97">
        <v>12.409080890456249</v>
      </c>
      <c r="AT97">
        <v>51.22983208396996</v>
      </c>
      <c r="AU97">
        <v>59.146309385323192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12</v>
      </c>
      <c r="D98" s="4">
        <v>0</v>
      </c>
      <c r="E98" s="4">
        <v>10</v>
      </c>
      <c r="F98" s="4">
        <v>22</v>
      </c>
      <c r="G98" s="4">
        <v>100</v>
      </c>
      <c r="H98" s="4">
        <v>87.3</v>
      </c>
      <c r="I98" s="34">
        <v>61130.843573399994</v>
      </c>
      <c r="J98" s="35">
        <v>8.4047366900933849</v>
      </c>
      <c r="K98" s="35">
        <v>6.9884726224783851</v>
      </c>
      <c r="L98" s="35">
        <v>8.0735616045845262</v>
      </c>
      <c r="M98" s="35">
        <v>6.9389825678551942</v>
      </c>
      <c r="N98" s="4">
        <v>8.8000000000000007</v>
      </c>
      <c r="O98" s="4">
        <v>15.900000000000002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-0.22474008331055195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88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45.566582271115294</v>
      </c>
      <c r="AR98" s="21">
        <v>22.474008331055195</v>
      </c>
      <c r="AS98">
        <v>14.547537227949592</v>
      </c>
      <c r="AT98">
        <v>-45.566582271115294</v>
      </c>
      <c r="AU98">
        <v>-22.474008331055195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12</v>
      </c>
      <c r="D99" s="4">
        <v>1</v>
      </c>
      <c r="E99" s="4">
        <v>11</v>
      </c>
      <c r="F99" s="4">
        <v>24</v>
      </c>
      <c r="G99" s="4">
        <v>66</v>
      </c>
      <c r="H99" s="4">
        <v>53.64</v>
      </c>
      <c r="I99" s="34">
        <v>17673.751553760001</v>
      </c>
      <c r="J99" s="35">
        <v>19.89614243323442</v>
      </c>
      <c r="K99" s="35">
        <v>17.638934560999672</v>
      </c>
      <c r="L99" s="35">
        <v>10.146851399720015</v>
      </c>
      <c r="M99" s="35">
        <v>9.2974930368104598</v>
      </c>
      <c r="N99" s="4">
        <v>2.4609999999999999</v>
      </c>
      <c r="O99" s="4">
        <v>9.1379310344827669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0.23042505694841156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98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-28.85769919933141</v>
      </c>
      <c r="AR99" s="21">
        <v>2.5653415917427314</v>
      </c>
      <c r="AS99">
        <v>23.042505592841156</v>
      </c>
      <c r="AT99">
        <v>28.85769919933141</v>
      </c>
      <c r="AU99">
        <v>-2.5653415917427314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54</v>
      </c>
      <c r="H100" s="4">
        <v>42.59</v>
      </c>
      <c r="I100" s="34">
        <v>9829.408323990001</v>
      </c>
      <c r="J100" s="35">
        <v>16.368178324365875</v>
      </c>
      <c r="K100" s="35">
        <v>13.346913193356315</v>
      </c>
      <c r="L100" s="35">
        <v>8.5326654985866863</v>
      </c>
      <c r="M100" s="35">
        <v>7.9202171990920105</v>
      </c>
      <c r="N100" s="4">
        <v>1.4670000000000001</v>
      </c>
      <c r="O100" s="4">
        <v>2660</v>
      </c>
      <c r="P100" s="35">
        <v>2.8293026532049774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0.26790326470691939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-0.18065485004574289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108</v>
      </c>
      <c r="AC100" s="1">
        <f t="shared" si="32"/>
        <v>61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2.8293026542349775</v>
      </c>
      <c r="AH100" s="38" t="str">
        <f t="shared" si="36"/>
        <v xml:space="preserve"> </v>
      </c>
      <c r="AI100" s="1">
        <f t="shared" si="37"/>
        <v>140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-6.0087806488062778</v>
      </c>
      <c r="AR100" s="21">
        <v>18.065485004574288</v>
      </c>
      <c r="AS100">
        <v>26.790326367691939</v>
      </c>
      <c r="AT100">
        <v>6.0087806488062778</v>
      </c>
      <c r="AU100">
        <v>-18.065485004574288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40</v>
      </c>
      <c r="H101" s="4">
        <v>33.950000000000003</v>
      </c>
      <c r="I101" s="34">
        <v>15885.614233300003</v>
      </c>
      <c r="J101" s="35">
        <v>8.8136033229491186</v>
      </c>
      <c r="K101" s="35">
        <v>8.1787521079258028</v>
      </c>
      <c r="L101" s="35" t="s">
        <v>1019</v>
      </c>
      <c r="M101" s="35" t="s">
        <v>1019</v>
      </c>
      <c r="N101" s="4">
        <v>3.5180000000000002</v>
      </c>
      <c r="O101" s="4">
        <v>33.09859154929579</v>
      </c>
      <c r="P101" s="35">
        <v>3.9322533136966125</v>
      </c>
      <c r="Q101" s="36">
        <f t="shared" si="21"/>
        <v>85.714285715325701</v>
      </c>
      <c r="R101" s="36" t="str">
        <f t="shared" si="22"/>
        <v xml:space="preserve"> </v>
      </c>
      <c r="S101" s="37">
        <f t="shared" si="23"/>
        <v>0.17820324109890998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163</v>
      </c>
      <c r="AD101" s="1" t="str">
        <f t="shared" si="33"/>
        <v xml:space="preserve"> </v>
      </c>
      <c r="AE101" s="1">
        <f t="shared" si="34"/>
        <v>30</v>
      </c>
      <c r="AF101" s="1" t="str">
        <f t="shared" si="34"/>
        <v xml:space="preserve"> </v>
      </c>
      <c r="AG101" s="38">
        <f t="shared" si="35"/>
        <v>3.9322533147366125</v>
      </c>
      <c r="AH101" s="38" t="str">
        <f t="shared" si="36"/>
        <v xml:space="preserve"> </v>
      </c>
      <c r="AI101" s="1">
        <f t="shared" si="37"/>
        <v>53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42.918550685798451</v>
      </c>
      <c r="AR101" s="21" t="e">
        <v>#VALUE!</v>
      </c>
      <c r="AS101">
        <v>17.820324005890996</v>
      </c>
      <c r="AT101">
        <v>-42.918550685798451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6</v>
      </c>
      <c r="E102" s="4">
        <v>10</v>
      </c>
      <c r="F102" s="4">
        <v>22</v>
      </c>
      <c r="G102" s="4">
        <v>63</v>
      </c>
      <c r="H102" s="4">
        <v>67.37</v>
      </c>
      <c r="I102" s="34">
        <v>16588.697942179999</v>
      </c>
      <c r="J102" s="35">
        <v>27.253236245954696</v>
      </c>
      <c r="K102" s="35">
        <v>25.119313944817304</v>
      </c>
      <c r="L102" s="35">
        <v>18.453388617818078</v>
      </c>
      <c r="M102" s="35">
        <v>17.493591143403542</v>
      </c>
      <c r="N102" s="4">
        <v>2.294</v>
      </c>
      <c r="O102" s="4">
        <v>11.268518465412106</v>
      </c>
      <c r="P102" s="35">
        <v>1.3893424372866261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>
        <f t="shared" si="25"/>
        <v>0.76506040312793</v>
      </c>
      <c r="V102" s="37" t="str">
        <f t="shared" si="26"/>
        <v/>
      </c>
      <c r="W102" s="37">
        <f t="shared" si="27"/>
        <v>0.7719778733544278</v>
      </c>
      <c r="X102" s="37" t="str">
        <f t="shared" si="28"/>
        <v/>
      </c>
      <c r="Y102" s="1">
        <f t="shared" si="29"/>
        <v>22</v>
      </c>
      <c r="Z102" s="1" t="str">
        <f t="shared" si="30"/>
        <v xml:space="preserve"> </v>
      </c>
      <c r="AA102" s="1">
        <f t="shared" si="29"/>
        <v>39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-76.506040312793004</v>
      </c>
      <c r="AR102" s="21">
        <v>-77.197787335442783</v>
      </c>
      <c r="AS102">
        <v>-6.4865667210924798</v>
      </c>
      <c r="AT102">
        <v>76.506040312793004</v>
      </c>
      <c r="AU102">
        <v>77.197787335442783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14</v>
      </c>
      <c r="F103" s="4">
        <v>24</v>
      </c>
      <c r="G103" s="4">
        <v>95</v>
      </c>
      <c r="H103" s="4">
        <v>85.02</v>
      </c>
      <c r="I103" s="34">
        <v>11690.623492859999</v>
      </c>
      <c r="J103" s="35">
        <v>17.072289156626503</v>
      </c>
      <c r="K103" s="35">
        <v>16.126707132018208</v>
      </c>
      <c r="L103" s="35">
        <v>11.966284427162279</v>
      </c>
      <c r="M103" s="35">
        <v>11.464066885970835</v>
      </c>
      <c r="N103" s="4">
        <v>4.6000000000000005</v>
      </c>
      <c r="O103" s="4">
        <v>41.124920609948674</v>
      </c>
      <c r="P103" s="35">
        <v>2.3476828981416138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0.1490567759854815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127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2.3476828992016139</v>
      </c>
      <c r="AH103" s="38" t="str">
        <f t="shared" si="36"/>
        <v xml:space="preserve"> </v>
      </c>
      <c r="AI103" s="1">
        <f t="shared" si="37"/>
        <v>176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-10.568966229045973</v>
      </c>
      <c r="AR103" s="21">
        <v>-14.90567759854815</v>
      </c>
      <c r="AS103">
        <v>11.73841449070807</v>
      </c>
      <c r="AT103">
        <v>10.568966229045973</v>
      </c>
      <c r="AU103">
        <v>14.90567759854815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23</v>
      </c>
      <c r="D104" s="4">
        <v>1</v>
      </c>
      <c r="E104" s="4">
        <v>7</v>
      </c>
      <c r="F104" s="4">
        <v>31</v>
      </c>
      <c r="G104" s="4">
        <v>365</v>
      </c>
      <c r="H104" s="4">
        <v>293.81</v>
      </c>
      <c r="I104" s="34">
        <v>74841.474581885006</v>
      </c>
      <c r="J104" s="35">
        <v>38.618559411146158</v>
      </c>
      <c r="K104" s="35">
        <v>22.829059829059826</v>
      </c>
      <c r="L104" s="35">
        <v>8.7349753943893855</v>
      </c>
      <c r="M104" s="35">
        <v>8.1378569685974913</v>
      </c>
      <c r="N104" s="4">
        <v>5.4020000000000001</v>
      </c>
      <c r="O104" s="4">
        <v>87.838342355796158</v>
      </c>
      <c r="P104" s="35">
        <v>0</v>
      </c>
      <c r="Q104" s="36">
        <f t="shared" si="21"/>
        <v>74.193548388166775</v>
      </c>
      <c r="R104" s="36" t="str">
        <f t="shared" si="22"/>
        <v xml:space="preserve"> </v>
      </c>
      <c r="S104" s="37">
        <f t="shared" si="23"/>
        <v>0.24229944628969982</v>
      </c>
      <c r="T104" s="37" t="str">
        <f t="shared" si="24"/>
        <v/>
      </c>
      <c r="U104" s="37">
        <f t="shared" si="25"/>
        <v>1.5011374585862409</v>
      </c>
      <c r="V104" s="37" t="str">
        <f t="shared" si="26"/>
        <v/>
      </c>
      <c r="W104" s="37" t="str">
        <f t="shared" si="27"/>
        <v/>
      </c>
      <c r="X104" s="37">
        <f t="shared" si="28"/>
        <v>-0.16122813843479911</v>
      </c>
      <c r="Y104" s="1">
        <f t="shared" si="29"/>
        <v>2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111</v>
      </c>
      <c r="AC104" s="1">
        <f t="shared" si="32"/>
        <v>84</v>
      </c>
      <c r="AD104" s="1" t="str">
        <f t="shared" si="33"/>
        <v xml:space="preserve"> </v>
      </c>
      <c r="AE104" s="1">
        <f t="shared" si="34"/>
        <v>77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>
        <f t="shared" si="38"/>
        <v>87.838342356866164</v>
      </c>
      <c r="AL104" s="25" t="str">
        <f t="shared" si="39"/>
        <v xml:space="preserve"> </v>
      </c>
      <c r="AM104" s="1">
        <f t="shared" si="40"/>
        <v>1</v>
      </c>
      <c r="AN104" s="1" t="str">
        <f t="shared" si="40"/>
        <v xml:space="preserve"> </v>
      </c>
      <c r="AO104" t="s">
        <v>380</v>
      </c>
      <c r="AP104" t="s">
        <v>1041</v>
      </c>
      <c r="AQ104" s="22">
        <v>-150.1137458586241</v>
      </c>
      <c r="AR104" s="21">
        <v>16.122813843479911</v>
      </c>
      <c r="AS104">
        <v>24.229944521969983</v>
      </c>
      <c r="AT104">
        <v>150.1137458586241</v>
      </c>
      <c r="AU104">
        <v>-16.122813843479911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19</v>
      </c>
      <c r="D105" s="4">
        <v>1</v>
      </c>
      <c r="E105" s="4">
        <v>4</v>
      </c>
      <c r="F105" s="4">
        <v>24</v>
      </c>
      <c r="G105" s="4">
        <v>249</v>
      </c>
      <c r="H105" s="4">
        <v>196.73</v>
      </c>
      <c r="I105" s="34">
        <v>74910.409708449995</v>
      </c>
      <c r="J105" s="35">
        <v>11.949826884528942</v>
      </c>
      <c r="K105" s="35">
        <v>10.663450593528102</v>
      </c>
      <c r="L105" s="35">
        <v>6.0995507288268573</v>
      </c>
      <c r="M105" s="35">
        <v>6.4840927447675236</v>
      </c>
      <c r="N105" s="4">
        <v>14.222</v>
      </c>
      <c r="O105" s="4">
        <v>25.876288659793829</v>
      </c>
      <c r="P105" s="35">
        <v>2.0332435317440146E-2</v>
      </c>
      <c r="Q105" s="36">
        <f t="shared" si="21"/>
        <v>79.166666667746668</v>
      </c>
      <c r="R105" s="36" t="str">
        <f t="shared" si="22"/>
        <v xml:space="preserve"> </v>
      </c>
      <c r="S105" s="37">
        <f t="shared" si="23"/>
        <v>0.26569409959064905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-0.41429353964572657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35</v>
      </c>
      <c r="AC105" s="1">
        <f t="shared" si="32"/>
        <v>66</v>
      </c>
      <c r="AD105" s="1" t="str">
        <f t="shared" si="33"/>
        <v xml:space="preserve"> </v>
      </c>
      <c r="AE105" s="1">
        <f t="shared" si="34"/>
        <v>51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22.606746341009597</v>
      </c>
      <c r="AR105" s="21">
        <v>41.429353964572655</v>
      </c>
      <c r="AS105">
        <v>26.569409851064908</v>
      </c>
      <c r="AT105">
        <v>-22.606746341009597</v>
      </c>
      <c r="AU105">
        <v>-41.429353964572655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5</v>
      </c>
      <c r="F106" s="4">
        <v>8</v>
      </c>
      <c r="G106" s="4">
        <v>79</v>
      </c>
      <c r="H106" s="4">
        <v>77.94</v>
      </c>
      <c r="I106" s="34">
        <v>12683.7767277</v>
      </c>
      <c r="J106" s="35">
        <v>23.272618692146906</v>
      </c>
      <c r="K106" s="35">
        <v>23.113879003558718</v>
      </c>
      <c r="L106" s="35" t="s">
        <v>1019</v>
      </c>
      <c r="M106" s="35" t="s">
        <v>1019</v>
      </c>
      <c r="N106" s="4">
        <v>3.2210000000000001</v>
      </c>
      <c r="O106" s="4">
        <v>-8.2795698924731251</v>
      </c>
      <c r="P106" s="35">
        <v>2.9869130100076982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2.9869130110976982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132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-50.725504156229249</v>
      </c>
      <c r="AR106" s="21" t="e">
        <v>#VALUE!</v>
      </c>
      <c r="AS106">
        <v>1.3600205286117495</v>
      </c>
      <c r="AT106">
        <v>50.725504156229249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7</v>
      </c>
      <c r="D107" s="3">
        <v>3</v>
      </c>
      <c r="E107" s="3">
        <v>14</v>
      </c>
      <c r="F107" s="3">
        <v>24</v>
      </c>
      <c r="G107" s="4">
        <v>64</v>
      </c>
      <c r="H107" s="4">
        <v>62.13</v>
      </c>
      <c r="I107" s="5">
        <v>53886.586567470004</v>
      </c>
      <c r="J107" s="4">
        <v>20.444225074037512</v>
      </c>
      <c r="K107" s="4">
        <v>19.283054003724395</v>
      </c>
      <c r="L107" s="4">
        <v>13.724896179772401</v>
      </c>
      <c r="M107" s="4">
        <v>13.225985586459204</v>
      </c>
      <c r="N107" s="4">
        <v>2.96</v>
      </c>
      <c r="O107" s="4">
        <v>-2.1333333333333355</v>
      </c>
      <c r="P107" s="4">
        <v>2.7764365041042973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0.31792663387365572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89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2.7764365052042974</v>
      </c>
      <c r="AH107" t="str">
        <f t="shared" si="36"/>
        <v xml:space="preserve"> </v>
      </c>
      <c r="AI107">
        <f t="shared" si="46"/>
        <v>144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-32.407365588279703</v>
      </c>
      <c r="AR107">
        <v>-31.792663387365572</v>
      </c>
      <c r="AS107">
        <v>3.0098181232898646</v>
      </c>
      <c r="AT107">
        <v>32.407365588279703</v>
      </c>
      <c r="AU107">
        <v>31.792663387365572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10</v>
      </c>
      <c r="F108" s="3">
        <v>18</v>
      </c>
      <c r="G108" s="4">
        <v>151</v>
      </c>
      <c r="H108" s="4">
        <v>151.9</v>
      </c>
      <c r="I108" s="5">
        <v>19390.3535343</v>
      </c>
      <c r="J108" s="4">
        <v>24.069085723340201</v>
      </c>
      <c r="K108" s="4">
        <v>22.617629541393686</v>
      </c>
      <c r="L108" s="4">
        <v>16.332390562095501</v>
      </c>
      <c r="M108" s="4">
        <v>15.589966156595313</v>
      </c>
      <c r="N108" s="4">
        <v>6.3109999999999999</v>
      </c>
      <c r="O108" s="4">
        <v>12.780301730418863</v>
      </c>
      <c r="P108" s="4">
        <v>2.554312047399605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0.56831004290841425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53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2.5543120485096051</v>
      </c>
      <c r="AH108" t="str">
        <f t="shared" si="36"/>
        <v xml:space="preserve"> </v>
      </c>
      <c r="AI108">
        <f t="shared" si="46"/>
        <v>160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-55.883836203362968</v>
      </c>
      <c r="AR108">
        <v>-56.831004290841427</v>
      </c>
      <c r="AS108">
        <v>-0.59249506254115403</v>
      </c>
      <c r="AT108">
        <v>55.883836203362968</v>
      </c>
      <c r="AU108">
        <v>56.831004290841427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16</v>
      </c>
      <c r="D109" s="3">
        <v>2</v>
      </c>
      <c r="E109" s="3">
        <v>10</v>
      </c>
      <c r="F109" s="3">
        <v>28</v>
      </c>
      <c r="G109" s="4">
        <v>88</v>
      </c>
      <c r="H109" s="4">
        <v>78.13</v>
      </c>
      <c r="I109" s="5">
        <v>12500.8</v>
      </c>
      <c r="J109" s="4">
        <v>9.5618651327866839</v>
      </c>
      <c r="K109" s="4">
        <v>8.9557542411737732</v>
      </c>
      <c r="L109" s="4" t="s">
        <v>1019</v>
      </c>
      <c r="M109" s="4" t="s">
        <v>1019</v>
      </c>
      <c r="N109" s="4">
        <v>8.1709999999999994</v>
      </c>
      <c r="O109" s="4">
        <v>25.064935064935057</v>
      </c>
      <c r="P109" s="4">
        <v>3.3290669397158585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3.3290669408358586</v>
      </c>
      <c r="AH109" t="str">
        <f t="shared" si="36"/>
        <v xml:space="preserve"> </v>
      </c>
      <c r="AI109">
        <f t="shared" si="46"/>
        <v>88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38.072420560928713</v>
      </c>
      <c r="AR109" t="e">
        <v>#VALUE!</v>
      </c>
      <c r="AS109">
        <v>12.63279150134391</v>
      </c>
      <c r="AT109">
        <v>-38.072420560928713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8</v>
      </c>
      <c r="F110" s="3">
        <v>34</v>
      </c>
      <c r="G110" s="4">
        <v>44</v>
      </c>
      <c r="H110" s="4">
        <v>35.9</v>
      </c>
      <c r="I110" s="5">
        <v>163327.22120846948</v>
      </c>
      <c r="J110" s="4">
        <v>12.946267580238008</v>
      </c>
      <c r="K110" s="4">
        <v>11.346396965865992</v>
      </c>
      <c r="L110" s="4">
        <v>6.8860581541672543</v>
      </c>
      <c r="M110" s="4">
        <v>6.454573925948961</v>
      </c>
      <c r="N110" s="4">
        <v>2.552</v>
      </c>
      <c r="O110" s="4">
        <v>27.142857142857146</v>
      </c>
      <c r="P110" s="4">
        <v>2.3370473537604455</v>
      </c>
      <c r="Q110" s="36">
        <f t="shared" si="21"/>
        <v>76.470588236424121</v>
      </c>
      <c r="R110" t="str">
        <f t="shared" si="22"/>
        <v xml:space="preserve"> </v>
      </c>
      <c r="S110" s="37">
        <f t="shared" si="23"/>
        <v>0.22562674207707537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-0.33876953785960195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52</v>
      </c>
      <c r="AC110">
        <f t="shared" si="43"/>
        <v>102</v>
      </c>
      <c r="AD110" s="1" t="str">
        <f t="shared" si="33"/>
        <v xml:space="preserve"> </v>
      </c>
      <c r="AE110">
        <f t="shared" si="44"/>
        <v>64</v>
      </c>
      <c r="AF110" t="str">
        <f t="shared" si="45"/>
        <v xml:space="preserve"> </v>
      </c>
      <c r="AG110">
        <f t="shared" si="35"/>
        <v>2.3370473548904456</v>
      </c>
      <c r="AH110" t="str">
        <f t="shared" si="36"/>
        <v xml:space="preserve"> </v>
      </c>
      <c r="AI110">
        <f t="shared" si="46"/>
        <v>177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16.153281511406547</v>
      </c>
      <c r="AR110">
        <v>33.876953785960197</v>
      </c>
      <c r="AS110">
        <v>22.562674094707535</v>
      </c>
      <c r="AT110">
        <v>-16.153281511406547</v>
      </c>
      <c r="AU110">
        <v>-33.876953785960197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1</v>
      </c>
      <c r="E111" s="3">
        <v>9</v>
      </c>
      <c r="F111" s="3">
        <v>18</v>
      </c>
      <c r="G111" s="4">
        <v>203</v>
      </c>
      <c r="H111" s="4">
        <v>182.29</v>
      </c>
      <c r="I111" s="5">
        <v>65216.219330929998</v>
      </c>
      <c r="J111" s="4">
        <v>24.886006825938566</v>
      </c>
      <c r="K111" s="4">
        <v>22.826195842724768</v>
      </c>
      <c r="L111" s="4">
        <v>19.409623481155268</v>
      </c>
      <c r="M111" s="4">
        <v>18.024755117106235</v>
      </c>
      <c r="N111" s="4">
        <v>6.7629999999999999</v>
      </c>
      <c r="O111" s="4">
        <v>54.821428571428555</v>
      </c>
      <c r="P111" s="4">
        <v>3.203686433704537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>
        <f t="shared" si="25"/>
        <v>0.61174639386012553</v>
      </c>
      <c r="V111" s="37" t="str">
        <f t="shared" si="26"/>
        <v/>
      </c>
      <c r="W111" s="37">
        <f t="shared" si="27"/>
        <v>0.86379987172319939</v>
      </c>
      <c r="X111" s="37" t="str">
        <f t="shared" si="28"/>
        <v/>
      </c>
      <c r="Y111">
        <f t="shared" si="41"/>
        <v>36</v>
      </c>
      <c r="Z111" s="1" t="str">
        <f t="shared" si="30"/>
        <v xml:space="preserve"> </v>
      </c>
      <c r="AA111">
        <f t="shared" si="42"/>
        <v>30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3.2036864348445371</v>
      </c>
      <c r="AH111" t="str">
        <f t="shared" si="36"/>
        <v xml:space="preserve"> </v>
      </c>
      <c r="AI111">
        <f t="shared" si="46"/>
        <v>105</v>
      </c>
      <c r="AJ111" t="str">
        <f t="shared" si="47"/>
        <v xml:space="preserve"> </v>
      </c>
      <c r="AK111">
        <f t="shared" si="38"/>
        <v>54.821428572568557</v>
      </c>
      <c r="AL111" t="str">
        <f t="shared" si="39"/>
        <v xml:space="preserve"> </v>
      </c>
      <c r="AM111">
        <f t="shared" si="48"/>
        <v>20</v>
      </c>
      <c r="AN111" t="str">
        <f t="shared" si="49"/>
        <v xml:space="preserve"> </v>
      </c>
      <c r="AO111" t="s">
        <v>611</v>
      </c>
      <c r="AP111" t="s">
        <v>1026</v>
      </c>
      <c r="AQ111">
        <v>-61.174639386012551</v>
      </c>
      <c r="AR111">
        <v>-86.379987172319943</v>
      </c>
      <c r="AS111">
        <v>11.361018157880309</v>
      </c>
      <c r="AT111">
        <v>61.174639386012551</v>
      </c>
      <c r="AU111">
        <v>86.379987172319943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13</v>
      </c>
      <c r="D112" s="3">
        <v>7</v>
      </c>
      <c r="E112" s="3">
        <v>14</v>
      </c>
      <c r="F112" s="3">
        <v>34</v>
      </c>
      <c r="G112" s="4">
        <v>480</v>
      </c>
      <c r="H112" s="4">
        <v>514.82000000000005</v>
      </c>
      <c r="I112" s="5">
        <v>14305.457786000001</v>
      </c>
      <c r="J112" s="4" t="s">
        <v>1019</v>
      </c>
      <c r="K112" s="4">
        <v>33.827452526447203</v>
      </c>
      <c r="L112" s="4">
        <v>20.702464318250833</v>
      </c>
      <c r="M112" s="4">
        <v>17.492264585928591</v>
      </c>
      <c r="N112" s="4">
        <v>8.5350000000000001</v>
      </c>
      <c r="O112" s="4">
        <v>-0.81253420257440012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>
        <f t="shared" si="27"/>
        <v>0.98794429877386802</v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>
        <f t="shared" si="42"/>
        <v>18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-98.794429877386804</v>
      </c>
      <c r="AS112">
        <v>-6.7635290004273374</v>
      </c>
      <c r="AT112" t="e">
        <v>#VALUE!</v>
      </c>
      <c r="AU112">
        <v>98.794429877386804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18</v>
      </c>
      <c r="F113" s="3">
        <v>28</v>
      </c>
      <c r="G113" s="4">
        <v>155</v>
      </c>
      <c r="H113" s="4">
        <v>141.37</v>
      </c>
      <c r="I113" s="5">
        <v>22698.551405110004</v>
      </c>
      <c r="J113" s="4">
        <v>9.2001822204867896</v>
      </c>
      <c r="K113" s="4">
        <v>9.6366734832992513</v>
      </c>
      <c r="L113" s="4">
        <v>6.3325823551587597</v>
      </c>
      <c r="M113" s="4">
        <v>6.679171513760684</v>
      </c>
      <c r="N113" s="4">
        <v>13.620000000000001</v>
      </c>
      <c r="O113" s="4">
        <v>25.841584158415852</v>
      </c>
      <c r="P113" s="4">
        <v>3.2199193605432557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-0.39191678845905198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37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3.2199193617032558</v>
      </c>
      <c r="AH113" t="str">
        <f t="shared" si="36"/>
        <v xml:space="preserve"> </v>
      </c>
      <c r="AI113">
        <f t="shared" si="46"/>
        <v>101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40.414865990995011</v>
      </c>
      <c r="AR113">
        <v>39.191678845905201</v>
      </c>
      <c r="AS113">
        <v>9.6413666265827267</v>
      </c>
      <c r="AT113">
        <v>-40.414865990995011</v>
      </c>
      <c r="AU113">
        <v>-39.191678845905201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11</v>
      </c>
      <c r="F114" s="3">
        <v>19</v>
      </c>
      <c r="G114" s="4">
        <v>52</v>
      </c>
      <c r="H114" s="4">
        <v>50.54</v>
      </c>
      <c r="I114" s="5">
        <v>14319.569764639999</v>
      </c>
      <c r="J114" s="4">
        <v>20.216000000000001</v>
      </c>
      <c r="K114" s="4">
        <v>18.837122623928437</v>
      </c>
      <c r="L114" s="4">
        <v>10.877125169836516</v>
      </c>
      <c r="M114" s="4">
        <v>10.522485899310633</v>
      </c>
      <c r="N114" s="4">
        <v>2.3370000000000002</v>
      </c>
      <c r="O114" s="4">
        <v>-29.019607843137258</v>
      </c>
      <c r="P114" s="4">
        <v>3.0253264740799368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3.0253264752499369</v>
      </c>
      <c r="AH114" t="str">
        <f t="shared" si="36"/>
        <v xml:space="preserve"> </v>
      </c>
      <c r="AI114">
        <f t="shared" si="46"/>
        <v>129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-30.929262079584131</v>
      </c>
      <c r="AR114">
        <v>-4.4470775846901622</v>
      </c>
      <c r="AS114">
        <v>2.8888009497427758</v>
      </c>
      <c r="AT114">
        <v>30.929262079584131</v>
      </c>
      <c r="AU114">
        <v>4.4470775846901622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17</v>
      </c>
      <c r="D115" s="3">
        <v>0</v>
      </c>
      <c r="E115" s="3">
        <v>4</v>
      </c>
      <c r="F115" s="3">
        <v>21</v>
      </c>
      <c r="G115" s="4">
        <v>154</v>
      </c>
      <c r="H115" s="4">
        <v>126.46</v>
      </c>
      <c r="I115" s="5">
        <v>26074.028639999997</v>
      </c>
      <c r="J115" s="4">
        <v>15.474791972589328</v>
      </c>
      <c r="K115" s="4">
        <v>13.744158243669165</v>
      </c>
      <c r="L115" s="4">
        <v>8.1877233175818809</v>
      </c>
      <c r="M115" s="4">
        <v>6.7015281408375573</v>
      </c>
      <c r="N115" s="4">
        <v>7.0390000000000006</v>
      </c>
      <c r="O115" s="4">
        <v>36.288659793814446</v>
      </c>
      <c r="P115" s="4">
        <v>0</v>
      </c>
      <c r="Q115" s="36">
        <f t="shared" si="21"/>
        <v>80.952380953560947</v>
      </c>
      <c r="R115" t="str">
        <f t="shared" si="22"/>
        <v xml:space="preserve"> </v>
      </c>
      <c r="S115" s="37">
        <f t="shared" si="23"/>
        <v>0.21777637315532827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-0.21377775906728413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96</v>
      </c>
      <c r="AC115">
        <f t="shared" si="43"/>
        <v>118</v>
      </c>
      <c r="AD115" s="1" t="str">
        <f t="shared" si="33"/>
        <v xml:space="preserve"> </v>
      </c>
      <c r="AE115">
        <f t="shared" si="44"/>
        <v>43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-0.22274900109777729</v>
      </c>
      <c r="AR115">
        <v>21.377775906728413</v>
      </c>
      <c r="AS115">
        <v>21.77763719753283</v>
      </c>
      <c r="AT115">
        <v>0.22274900109777729</v>
      </c>
      <c r="AU115">
        <v>-21.377775906728413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7</v>
      </c>
      <c r="D116" s="3">
        <v>0</v>
      </c>
      <c r="E116" s="3">
        <v>10</v>
      </c>
      <c r="F116" s="3">
        <v>17</v>
      </c>
      <c r="G116" s="4">
        <v>31</v>
      </c>
      <c r="H116" s="4">
        <v>29.52</v>
      </c>
      <c r="I116" s="5">
        <v>14795.095737599999</v>
      </c>
      <c r="J116" s="4">
        <v>17.426210153482881</v>
      </c>
      <c r="K116" s="4">
        <v>16.282404853833427</v>
      </c>
      <c r="L116" s="4">
        <v>8.307515923472593</v>
      </c>
      <c r="M116" s="4">
        <v>8.0962106159881451</v>
      </c>
      <c r="N116" s="4">
        <v>1.5880000000000001</v>
      </c>
      <c r="O116" s="4">
        <v>4.3260111362663043</v>
      </c>
      <c r="P116" s="4">
        <v>3.9769647696476964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-0.20227473100961624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101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3.9769647708376965</v>
      </c>
      <c r="AH116" t="str">
        <f t="shared" si="36"/>
        <v xml:space="preserve"> </v>
      </c>
      <c r="AI116">
        <f t="shared" si="46"/>
        <v>51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-12.861141483936978</v>
      </c>
      <c r="AR116">
        <v>20.227473100961625</v>
      </c>
      <c r="AS116">
        <v>5.0135501355013545</v>
      </c>
      <c r="AT116">
        <v>12.861141483936978</v>
      </c>
      <c r="AU116">
        <v>-20.227473100961625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20</v>
      </c>
      <c r="D117" s="3">
        <v>1</v>
      </c>
      <c r="E117" s="3">
        <v>4</v>
      </c>
      <c r="F117" s="3">
        <v>25</v>
      </c>
      <c r="G117" s="4">
        <v>100.5</v>
      </c>
      <c r="H117" s="4">
        <v>83.62</v>
      </c>
      <c r="I117" s="5">
        <v>39607.156613619998</v>
      </c>
      <c r="J117" s="4">
        <v>7.3389503247323153</v>
      </c>
      <c r="K117" s="4">
        <v>6.8255652599787782</v>
      </c>
      <c r="L117" s="4" t="s">
        <v>1019</v>
      </c>
      <c r="M117" s="4" t="s">
        <v>1019</v>
      </c>
      <c r="N117" s="4">
        <v>11.558</v>
      </c>
      <c r="O117" s="4">
        <v>47.407407407407391</v>
      </c>
      <c r="P117" s="4">
        <v>1.9744080363549388</v>
      </c>
      <c r="Q117" s="36">
        <f t="shared" si="21"/>
        <v>80.000000001199993</v>
      </c>
      <c r="R117" t="str">
        <f t="shared" si="22"/>
        <v xml:space="preserve"> </v>
      </c>
      <c r="S117" s="37">
        <f t="shared" si="23"/>
        <v>0.20186558359655582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136</v>
      </c>
      <c r="AD117" s="1" t="str">
        <f t="shared" si="33"/>
        <v xml:space="preserve"> </v>
      </c>
      <c r="AE117">
        <f t="shared" si="44"/>
        <v>46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52.469165489912626</v>
      </c>
      <c r="AR117" t="e">
        <v>#VALUE!</v>
      </c>
      <c r="AS117">
        <v>20.186558239655582</v>
      </c>
      <c r="AT117">
        <v>-52.469165489912626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14</v>
      </c>
      <c r="F118" s="3">
        <v>31</v>
      </c>
      <c r="G118" s="4">
        <v>28</v>
      </c>
      <c r="H118" s="4">
        <v>25.03</v>
      </c>
      <c r="I118" s="5">
        <v>10792.43219616</v>
      </c>
      <c r="J118" s="4">
        <v>13.399357601713062</v>
      </c>
      <c r="K118" s="4">
        <v>13.828729281767956</v>
      </c>
      <c r="L118" s="4">
        <v>7.3518593407692379</v>
      </c>
      <c r="M118" s="4">
        <v>7.2510718911457932</v>
      </c>
      <c r="N118" s="4">
        <v>1.1970000000000001</v>
      </c>
      <c r="O118" s="4">
        <v>334.61538461538464</v>
      </c>
      <c r="P118" s="4">
        <v>1.1266480223731523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-0.29404120025531078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67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13.218836410132717</v>
      </c>
      <c r="AR118">
        <v>29.404120025531078</v>
      </c>
      <c r="AS118">
        <v>11.865761086695969</v>
      </c>
      <c r="AT118">
        <v>-13.218836410132717</v>
      </c>
      <c r="AU118">
        <v>-29.404120025531078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>
        <v>139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10</v>
      </c>
      <c r="D120" s="3">
        <v>2</v>
      </c>
      <c r="E120" s="3">
        <v>4</v>
      </c>
      <c r="F120" s="3">
        <v>16</v>
      </c>
      <c r="G120" s="4">
        <v>296</v>
      </c>
      <c r="H120" s="4">
        <v>272.14999999999998</v>
      </c>
      <c r="I120" s="5">
        <v>13398.50540115</v>
      </c>
      <c r="J120" s="4">
        <v>23.564810806130399</v>
      </c>
      <c r="K120" s="4">
        <v>20.849613115758828</v>
      </c>
      <c r="L120" s="4">
        <v>16.504624774247123</v>
      </c>
      <c r="M120" s="4">
        <v>15.399242272179848</v>
      </c>
      <c r="N120" s="4">
        <v>11.548999999999999</v>
      </c>
      <c r="O120" s="4">
        <v>-11.57706093189964</v>
      </c>
      <c r="P120" s="4">
        <v>2.2046665441851923E-2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0.58484875128811109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52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-52.617891268879234</v>
      </c>
      <c r="AR120">
        <v>-58.484875128811112</v>
      </c>
      <c r="AS120">
        <v>8.7635495131361374</v>
      </c>
      <c r="AT120">
        <v>52.617891268879234</v>
      </c>
      <c r="AU120">
        <v>58.484875128811112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="3">
        <v>0</v>
      </c>
      <c r="E121" s="3">
        <v>11</v>
      </c>
      <c r="F121" s="3">
        <v>23</v>
      </c>
      <c r="G121" s="4">
        <v>75</v>
      </c>
      <c r="H121" s="4">
        <v>65.66</v>
      </c>
      <c r="I121" s="5">
        <v>75590.542366080001</v>
      </c>
      <c r="J121" s="4">
        <v>20.384973610679911</v>
      </c>
      <c r="K121" s="4">
        <v>16.690391459074732</v>
      </c>
      <c r="L121" s="4">
        <v>6.2696736936557347</v>
      </c>
      <c r="M121" s="4">
        <v>5.4118675145467572</v>
      </c>
      <c r="N121" s="4">
        <v>4.4489999999999998</v>
      </c>
      <c r="O121" s="4">
        <v>118.22222222222223</v>
      </c>
      <c r="P121" s="4">
        <v>1.8824246116356991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-0.39795756278697503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36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-32.023622494960222</v>
      </c>
      <c r="AR121">
        <v>39.795756278697503</v>
      </c>
      <c r="AS121">
        <v>14.2247943953701</v>
      </c>
      <c r="AT121">
        <v>32.023622494960222</v>
      </c>
      <c r="AU121">
        <v>-39.795756278697503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10</v>
      </c>
      <c r="F122" s="3">
        <v>29</v>
      </c>
      <c r="G122" s="4">
        <v>240</v>
      </c>
      <c r="H122" s="4">
        <v>210.18</v>
      </c>
      <c r="I122" s="5">
        <v>92582.288666039996</v>
      </c>
      <c r="J122" s="4">
        <v>27.235972528184526</v>
      </c>
      <c r="K122" s="4">
        <v>25.093123209169057</v>
      </c>
      <c r="L122" s="4">
        <v>14.509176186559158</v>
      </c>
      <c r="M122" s="4">
        <v>13.533869578090304</v>
      </c>
      <c r="N122" s="4">
        <v>7.7170000000000005</v>
      </c>
      <c r="O122" s="4">
        <v>18.526134907108759</v>
      </c>
      <c r="P122" s="4">
        <v>1.1190408221524406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0.76394231555947023</v>
      </c>
      <c r="V122" s="37" t="str">
        <f t="shared" si="26"/>
        <v/>
      </c>
      <c r="W122" s="37">
        <f t="shared" si="27"/>
        <v>0.39323674885159043</v>
      </c>
      <c r="X122" s="37" t="str">
        <f t="shared" si="28"/>
        <v/>
      </c>
      <c r="Y122">
        <f t="shared" si="41"/>
        <v>23</v>
      </c>
      <c r="Z122" s="1" t="str">
        <f t="shared" si="30"/>
        <v xml:space="preserve"> </v>
      </c>
      <c r="AA122">
        <f t="shared" si="42"/>
        <v>72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-76.394231555947016</v>
      </c>
      <c r="AR122">
        <v>-39.323674885159043</v>
      </c>
      <c r="AS122">
        <v>14.187838995147018</v>
      </c>
      <c r="AT122">
        <v>76.394231555947016</v>
      </c>
      <c r="AU122">
        <v>39.323674885159043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6</v>
      </c>
      <c r="D123" s="3">
        <v>1</v>
      </c>
      <c r="E123" s="3">
        <v>10</v>
      </c>
      <c r="F123" s="3">
        <v>17</v>
      </c>
      <c r="G123" s="4">
        <v>10</v>
      </c>
      <c r="H123" s="4">
        <v>7.23</v>
      </c>
      <c r="I123" s="5">
        <v>5430.2729585400002</v>
      </c>
      <c r="J123" s="4">
        <v>11.123076923076923</v>
      </c>
      <c r="K123" s="4">
        <v>9.5382585751978901</v>
      </c>
      <c r="L123" s="4">
        <v>10.177708375195241</v>
      </c>
      <c r="M123" s="4">
        <v>9.2425311121693259</v>
      </c>
      <c r="N123" s="4">
        <v>0.65</v>
      </c>
      <c r="O123" s="4">
        <v>-30.9375</v>
      </c>
      <c r="P123" s="4">
        <v>6.9156293222683258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0.38312586571366525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22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6.9156293235283259</v>
      </c>
      <c r="AH123" t="str">
        <f t="shared" si="36"/>
        <v xml:space="preserve"> </v>
      </c>
      <c r="AI123">
        <f t="shared" si="46"/>
        <v>6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27.96120629239649</v>
      </c>
      <c r="AR123">
        <v>2.2690389510020226</v>
      </c>
      <c r="AS123">
        <v>38.312586445366527</v>
      </c>
      <c r="AT123">
        <v>-27.96120629239649</v>
      </c>
      <c r="AU123">
        <v>-2.2690389510020226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35</v>
      </c>
      <c r="H124" s="4">
        <v>35.28</v>
      </c>
      <c r="I124" s="5">
        <v>10620.303966720001</v>
      </c>
      <c r="J124" s="4">
        <v>14.382388911536895</v>
      </c>
      <c r="K124" s="4">
        <v>13.590138674884438</v>
      </c>
      <c r="L124" s="4">
        <v>11.171012016786577</v>
      </c>
      <c r="M124" s="4">
        <v>11.034460533478498</v>
      </c>
      <c r="N124" s="4">
        <v>2.4529999999999998</v>
      </c>
      <c r="O124" s="4">
        <v>-28.000000000000004</v>
      </c>
      <c r="P124" s="4">
        <v>4.0221088435374153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4.0221088448074154</v>
      </c>
      <c r="AH124" t="str">
        <f t="shared" si="36"/>
        <v xml:space="preserve"> </v>
      </c>
      <c r="AI124">
        <f t="shared" si="46"/>
        <v>49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6.8522176924654454</v>
      </c>
      <c r="AR124">
        <v>-7.2691120676282805</v>
      </c>
      <c r="AS124">
        <v>-0.79365079365080193</v>
      </c>
      <c r="AT124">
        <v>-6.8522176924654454</v>
      </c>
      <c r="AU124">
        <v>7.2691120676282805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55</v>
      </c>
      <c r="H125" s="4">
        <v>49.32</v>
      </c>
      <c r="I125" s="5">
        <v>11541.643473599999</v>
      </c>
      <c r="J125" s="4">
        <v>23.133208255159474</v>
      </c>
      <c r="K125" s="4">
        <v>20.584307178631054</v>
      </c>
      <c r="L125" s="4">
        <v>15.26843653553818</v>
      </c>
      <c r="M125" s="4">
        <v>13.867511933174224</v>
      </c>
      <c r="N125" s="4">
        <v>2.1320000000000001</v>
      </c>
      <c r="O125" s="4">
        <v>8.9361702127659655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0.46614436307736562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64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-49.822610129668263</v>
      </c>
      <c r="AR125">
        <v>-46.614436307736561</v>
      </c>
      <c r="AS125">
        <v>11.516626115166261</v>
      </c>
      <c r="AT125">
        <v>49.822610129668263</v>
      </c>
      <c r="AU125">
        <v>46.614436307736561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41</v>
      </c>
      <c r="D126" s="3">
        <v>0</v>
      </c>
      <c r="E126" s="3">
        <v>3</v>
      </c>
      <c r="F126" s="3">
        <v>44</v>
      </c>
      <c r="G126" s="4">
        <v>175</v>
      </c>
      <c r="H126" s="4">
        <v>148.54</v>
      </c>
      <c r="I126" s="5">
        <v>113633.09999999999</v>
      </c>
      <c r="J126" s="4" t="s">
        <v>1019</v>
      </c>
      <c r="K126" s="4" t="s">
        <v>1019</v>
      </c>
      <c r="L126" s="4">
        <v>35.511355396125033</v>
      </c>
      <c r="M126" s="4">
        <v>29.363708222599609</v>
      </c>
      <c r="N126" s="4">
        <v>2.6080000000000001</v>
      </c>
      <c r="O126" s="4">
        <v>58.571428571428598</v>
      </c>
      <c r="P126" s="4">
        <v>0</v>
      </c>
      <c r="Q126" s="36">
        <f t="shared" si="21"/>
        <v>93.181818183108192</v>
      </c>
      <c r="R126" t="str">
        <f t="shared" si="22"/>
        <v xml:space="preserve"> </v>
      </c>
      <c r="S126" s="37">
        <f t="shared" si="23"/>
        <v>0.17813383729377008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2.40996102764562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2</v>
      </c>
      <c r="AB126" s="1" t="str">
        <f t="shared" si="31"/>
        <v xml:space="preserve"> </v>
      </c>
      <c r="AC126">
        <f t="shared" si="43"/>
        <v>164</v>
      </c>
      <c r="AD126" s="1" t="str">
        <f t="shared" si="33"/>
        <v xml:space="preserve"> </v>
      </c>
      <c r="AE126">
        <f t="shared" si="44"/>
        <v>12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58.571428572718595</v>
      </c>
      <c r="AL126" t="str">
        <f t="shared" si="39"/>
        <v xml:space="preserve"> </v>
      </c>
      <c r="AM126">
        <f t="shared" si="48"/>
        <v>17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-240.99610276456201</v>
      </c>
      <c r="AS126">
        <v>17.813383600377009</v>
      </c>
      <c r="AT126" t="e">
        <v>#VALUE!</v>
      </c>
      <c r="AU126">
        <v>240.99610276456201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22</v>
      </c>
      <c r="D127" s="3">
        <v>2</v>
      </c>
      <c r="E127" s="3">
        <v>9</v>
      </c>
      <c r="F127" s="3">
        <v>33</v>
      </c>
      <c r="G127" s="4">
        <v>52</v>
      </c>
      <c r="H127" s="4">
        <v>43.96</v>
      </c>
      <c r="I127" s="5">
        <v>197642.47765079999</v>
      </c>
      <c r="J127" s="4">
        <v>14.436781609195403</v>
      </c>
      <c r="K127" s="4">
        <v>13.268940537277391</v>
      </c>
      <c r="L127" s="4">
        <v>9.933890546705463</v>
      </c>
      <c r="M127" s="4">
        <v>9.426153348104048</v>
      </c>
      <c r="N127" s="4">
        <v>3.0449999999999999</v>
      </c>
      <c r="O127" s="4">
        <v>14.761904761904757</v>
      </c>
      <c r="P127" s="4">
        <v>3.1505914467697909</v>
      </c>
      <c r="Q127" s="36" t="str">
        <f t="shared" si="21"/>
        <v xml:space="preserve"> </v>
      </c>
      <c r="R127" t="str">
        <f t="shared" si="22"/>
        <v xml:space="preserve"> </v>
      </c>
      <c r="S127" s="37">
        <f t="shared" si="23"/>
        <v>0.18289354088143772</v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157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3.150591448069791</v>
      </c>
      <c r="AH127" t="str">
        <f t="shared" si="36"/>
        <v xml:space="preserve"> </v>
      </c>
      <c r="AI127">
        <f t="shared" si="46"/>
        <v>115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6.499942476451082</v>
      </c>
      <c r="AR127">
        <v>4.6102880633522858</v>
      </c>
      <c r="AS127">
        <v>18.289353958143771</v>
      </c>
      <c r="AT127">
        <v>-6.499942476451082</v>
      </c>
      <c r="AU127">
        <v>-4.6102880633522858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75</v>
      </c>
      <c r="H128" s="4">
        <v>65.38</v>
      </c>
      <c r="I128" s="5">
        <v>55208.203202179997</v>
      </c>
      <c r="J128" s="4">
        <v>15.394396044266541</v>
      </c>
      <c r="K128" s="4">
        <v>13.781618887015176</v>
      </c>
      <c r="L128" s="4">
        <v>10.301839273959676</v>
      </c>
      <c r="M128" s="4">
        <v>9.7655165442075127</v>
      </c>
      <c r="N128" s="4">
        <v>4.2469999999999999</v>
      </c>
      <c r="O128" s="4">
        <v>17.948717948717949</v>
      </c>
      <c r="P128" s="4">
        <v>1.3842153563780975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0.29793657317536137</v>
      </c>
      <c r="AR128">
        <v>1.0770778940620951</v>
      </c>
      <c r="AS128">
        <v>14.71397981033955</v>
      </c>
      <c r="AT128">
        <v>-0.29793657317536137</v>
      </c>
      <c r="AU128">
        <v>-1.0770778940620951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200</v>
      </c>
      <c r="H129" s="4">
        <v>178.27</v>
      </c>
      <c r="I129" s="5">
        <v>18637.040161650002</v>
      </c>
      <c r="J129" s="4">
        <v>24.211598533206573</v>
      </c>
      <c r="K129" s="4">
        <v>21.50681626251659</v>
      </c>
      <c r="L129" s="4">
        <v>14.210206550802139</v>
      </c>
      <c r="M129" s="4">
        <v>12.98453897902168</v>
      </c>
      <c r="N129" s="4">
        <v>7.3630000000000004</v>
      </c>
      <c r="O129" s="4">
        <v>25.401459854014586</v>
      </c>
      <c r="P129" s="4">
        <v>1.1263813316878892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>
        <f t="shared" si="27"/>
        <v>0.36452833164225806</v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>
        <f t="shared" si="42"/>
        <v>78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-56.806822799756503</v>
      </c>
      <c r="AR129">
        <v>-36.452833164225808</v>
      </c>
      <c r="AS129">
        <v>12.189375666124413</v>
      </c>
      <c r="AT129">
        <v>56.806822799756503</v>
      </c>
      <c r="AU129">
        <v>36.452833164225808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7</v>
      </c>
      <c r="D130" s="3">
        <v>3</v>
      </c>
      <c r="E130" s="3">
        <v>7</v>
      </c>
      <c r="F130" s="3">
        <v>17</v>
      </c>
      <c r="G130" s="4">
        <v>19</v>
      </c>
      <c r="H130" s="4">
        <v>15.99</v>
      </c>
      <c r="I130" s="5">
        <v>17279.741727300003</v>
      </c>
      <c r="J130" s="4">
        <v>13.772609819121447</v>
      </c>
      <c r="K130" s="4">
        <v>12.822774659182036</v>
      </c>
      <c r="L130" s="4">
        <v>5.8816554599725182</v>
      </c>
      <c r="M130" s="4">
        <v>5.8367107353185261</v>
      </c>
      <c r="N130" s="4">
        <v>1.046</v>
      </c>
      <c r="O130" s="4">
        <v>77.222222222222243</v>
      </c>
      <c r="P130" s="4">
        <v>13.508442776735459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0.18824265298728571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-0.43521682929810457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30</v>
      </c>
      <c r="AC130">
        <f t="shared" si="43"/>
        <v>152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13.508442778065458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>
        <f t="shared" si="38"/>
        <v>77.222222223552237</v>
      </c>
      <c r="AL130" t="str">
        <f t="shared" si="39"/>
        <v xml:space="preserve"> </v>
      </c>
      <c r="AM130">
        <f t="shared" si="48"/>
        <v>5</v>
      </c>
      <c r="AN130" t="str">
        <f t="shared" si="49"/>
        <v xml:space="preserve"> </v>
      </c>
      <c r="AO130" t="s">
        <v>310</v>
      </c>
      <c r="AP130" t="s">
        <v>1041</v>
      </c>
      <c r="AQ130">
        <v>10.801462182053545</v>
      </c>
      <c r="AR130">
        <v>43.52168292981046</v>
      </c>
      <c r="AS130">
        <v>18.824265165728569</v>
      </c>
      <c r="AT130">
        <v>-10.801462182053545</v>
      </c>
      <c r="AU130">
        <v>-43.52168292981046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21</v>
      </c>
      <c r="D131" s="3">
        <v>1</v>
      </c>
      <c r="E131" s="3">
        <v>11</v>
      </c>
      <c r="F131" s="3">
        <v>33</v>
      </c>
      <c r="G131" s="4">
        <v>80</v>
      </c>
      <c r="H131" s="4">
        <v>65.790000000000006</v>
      </c>
      <c r="I131" s="5">
        <v>38094.252712110007</v>
      </c>
      <c r="J131" s="4">
        <v>13.956300381841324</v>
      </c>
      <c r="K131" s="4">
        <v>12.754943776657619</v>
      </c>
      <c r="L131" s="4">
        <v>8.8495427791853452</v>
      </c>
      <c r="M131" s="4">
        <v>8.1552727978951403</v>
      </c>
      <c r="N131" s="4">
        <v>4.3659999999999997</v>
      </c>
      <c r="O131" s="4">
        <v>-1.456310679611641</v>
      </c>
      <c r="P131" s="4">
        <v>1.1339109287125702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0.21599027341782329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-0.15022685974983707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115</v>
      </c>
      <c r="AC131">
        <f t="shared" si="43"/>
        <v>120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9.6117871806736037</v>
      </c>
      <c r="AR131">
        <v>15.022685974983707</v>
      </c>
      <c r="AS131">
        <v>21.599027207782328</v>
      </c>
      <c r="AT131">
        <v>-9.6117871806736037</v>
      </c>
      <c r="AU131">
        <v>-15.022685974983707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112.5</v>
      </c>
      <c r="H132" s="4">
        <v>107.05</v>
      </c>
      <c r="I132" s="5">
        <v>14426.24929835</v>
      </c>
      <c r="J132" s="4">
        <v>17.773534783330568</v>
      </c>
      <c r="K132" s="4">
        <v>15.99193307439498</v>
      </c>
      <c r="L132" s="4">
        <v>14.437124144672532</v>
      </c>
      <c r="M132" s="4">
        <v>13.802970093457944</v>
      </c>
      <c r="N132" s="4">
        <v>5.5810000000000004</v>
      </c>
      <c r="O132" s="4">
        <v>-4.0361445783132499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0.38631798576707888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74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-15.110595257582716</v>
      </c>
      <c r="AR132">
        <v>-38.631798576707887</v>
      </c>
      <c r="AS132">
        <v>5.0910789350770758</v>
      </c>
      <c r="AT132">
        <v>15.110595257582716</v>
      </c>
      <c r="AU132">
        <v>38.631798576707887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21</v>
      </c>
      <c r="D133" s="3">
        <v>0</v>
      </c>
      <c r="E133" s="3">
        <v>5</v>
      </c>
      <c r="F133" s="3">
        <v>26</v>
      </c>
      <c r="G133" s="4">
        <v>90</v>
      </c>
      <c r="H133" s="4">
        <v>63.92</v>
      </c>
      <c r="I133" s="5">
        <v>82654.619616000011</v>
      </c>
      <c r="J133" s="4">
        <v>8.6250168668195926</v>
      </c>
      <c r="K133" s="4">
        <v>7.7875243664717351</v>
      </c>
      <c r="L133" s="4">
        <v>6.383911301954952</v>
      </c>
      <c r="M133" s="4">
        <v>5.5244428485936563</v>
      </c>
      <c r="N133" s="4">
        <v>6.9939999999999998</v>
      </c>
      <c r="O133" s="4">
        <v>8.8541666666666625</v>
      </c>
      <c r="P133" s="4">
        <v>3.1445556946182731</v>
      </c>
      <c r="Q133" s="36">
        <f t="shared" si="21"/>
        <v>80.769230770590767</v>
      </c>
      <c r="R133" t="str">
        <f t="shared" si="22"/>
        <v xml:space="preserve"> </v>
      </c>
      <c r="S133" s="37">
        <f t="shared" si="23"/>
        <v>0.40801001387564451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-0.38698795073340964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38</v>
      </c>
      <c r="AC133">
        <f t="shared" si="43"/>
        <v>16</v>
      </c>
      <c r="AD133" s="1" t="str">
        <f t="shared" si="33"/>
        <v xml:space="preserve"> </v>
      </c>
      <c r="AE133">
        <f t="shared" si="44"/>
        <v>44</v>
      </c>
      <c r="AF133" t="str">
        <f t="shared" si="45"/>
        <v xml:space="preserve"> </v>
      </c>
      <c r="AG133">
        <f t="shared" si="35"/>
        <v>3.1445556959782732</v>
      </c>
      <c r="AH133" t="str">
        <f t="shared" si="36"/>
        <v xml:space="preserve"> </v>
      </c>
      <c r="AI133">
        <f t="shared" si="46"/>
        <v>116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44.139934022721818</v>
      </c>
      <c r="AR133">
        <v>38.69879507334096</v>
      </c>
      <c r="AS133">
        <v>40.80100125156445</v>
      </c>
      <c r="AT133">
        <v>-44.139934022721818</v>
      </c>
      <c r="AU133">
        <v>-38.69879507334096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18</v>
      </c>
      <c r="D134" s="3">
        <v>0</v>
      </c>
      <c r="E134" s="3">
        <v>8</v>
      </c>
      <c r="F134" s="3">
        <v>26</v>
      </c>
      <c r="G134" s="4">
        <v>135</v>
      </c>
      <c r="H134" s="4">
        <v>111.4</v>
      </c>
      <c r="I134" s="5">
        <v>212860.26470660002</v>
      </c>
      <c r="J134" s="4">
        <v>15.312714776632303</v>
      </c>
      <c r="K134" s="4">
        <v>13.142991977347805</v>
      </c>
      <c r="L134" s="4">
        <v>6.072211819957281</v>
      </c>
      <c r="M134" s="4">
        <v>5.3645158878087438</v>
      </c>
      <c r="N134" s="4">
        <v>8.06</v>
      </c>
      <c r="O134" s="4">
        <v>185.54975395699941</v>
      </c>
      <c r="P134" s="4">
        <v>4.1768402154398565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0.21184919347053854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-0.41691874537903917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33</v>
      </c>
      <c r="AC134">
        <f t="shared" si="43"/>
        <v>124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>
        <f t="shared" si="35"/>
        <v>4.1768402168098566</v>
      </c>
      <c r="AH134" t="str">
        <f t="shared" si="36"/>
        <v xml:space="preserve"> </v>
      </c>
      <c r="AI134">
        <f t="shared" si="46"/>
        <v>39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0.82694666899431057</v>
      </c>
      <c r="AR134">
        <v>41.691874537903914</v>
      </c>
      <c r="AS134">
        <v>21.184919210053856</v>
      </c>
      <c r="AT134">
        <v>-0.82694666899431057</v>
      </c>
      <c r="AU134">
        <v>-41.691874537903914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32</v>
      </c>
      <c r="D135" s="3">
        <v>0</v>
      </c>
      <c r="E135" s="3">
        <v>4</v>
      </c>
      <c r="F135" s="3">
        <v>36</v>
      </c>
      <c r="G135" s="4">
        <v>160</v>
      </c>
      <c r="H135" s="4">
        <v>123.63</v>
      </c>
      <c r="I135" s="5">
        <v>24756.931607849998</v>
      </c>
      <c r="J135" s="4">
        <v>24.495740043590253</v>
      </c>
      <c r="K135" s="4">
        <v>14.343891402714933</v>
      </c>
      <c r="L135" s="4">
        <v>8.0322644699242112</v>
      </c>
      <c r="M135" s="4">
        <v>5.6535884061637391</v>
      </c>
      <c r="N135" s="4">
        <v>4.9729999999999999</v>
      </c>
      <c r="O135" s="4">
        <v>84.090909090909093</v>
      </c>
      <c r="P135" s="4">
        <v>0.20221629054436627</v>
      </c>
      <c r="Q135" s="36">
        <f t="shared" si="21"/>
        <v>88.888888890268888</v>
      </c>
      <c r="R135" t="str">
        <f t="shared" si="22"/>
        <v xml:space="preserve"> </v>
      </c>
      <c r="S135" s="37">
        <f t="shared" si="23"/>
        <v>0.29418426086394411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-0.22870562104275793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87</v>
      </c>
      <c r="AC135">
        <f t="shared" si="43"/>
        <v>49</v>
      </c>
      <c r="AD135" s="1" t="str">
        <f t="shared" si="33"/>
        <v xml:space="preserve"> </v>
      </c>
      <c r="AE135">
        <f t="shared" si="44"/>
        <v>17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84.090909092289095</v>
      </c>
      <c r="AL135" t="str">
        <f t="shared" si="39"/>
        <v xml:space="preserve"> </v>
      </c>
      <c r="AM135">
        <f t="shared" si="48"/>
        <v>2</v>
      </c>
      <c r="AN135" t="str">
        <f t="shared" si="49"/>
        <v xml:space="preserve"> </v>
      </c>
      <c r="AO135" t="s">
        <v>249</v>
      </c>
      <c r="AP135" t="s">
        <v>1079</v>
      </c>
      <c r="AQ135">
        <v>-58.647070043559133</v>
      </c>
      <c r="AR135">
        <v>22.870562104275795</v>
      </c>
      <c r="AS135">
        <v>29.418425948394411</v>
      </c>
      <c r="AT135">
        <v>58.647070043559133</v>
      </c>
      <c r="AU135">
        <v>-22.870562104275795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1</v>
      </c>
      <c r="E136" s="3">
        <v>8</v>
      </c>
      <c r="F136" s="3">
        <v>16</v>
      </c>
      <c r="G136" s="4">
        <v>77</v>
      </c>
      <c r="H136" s="4">
        <v>68.97</v>
      </c>
      <c r="I136" s="5">
        <v>51857.554935779997</v>
      </c>
      <c r="J136" s="4">
        <v>16.232054601082609</v>
      </c>
      <c r="K136" s="4">
        <v>15.495394293417208</v>
      </c>
      <c r="L136" s="4">
        <v>11.644099091093734</v>
      </c>
      <c r="M136" s="4">
        <v>10.918791451714217</v>
      </c>
      <c r="N136" s="4">
        <v>4.069</v>
      </c>
      <c r="O136" s="4">
        <v>2.1978021978021998</v>
      </c>
      <c r="P136" s="4">
        <v>5.2849064810787301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>
        <f t="shared" ref="W136:W199" si="56">IF(ISERROR((IF(((L136/$L$6-1))&gt;($W$5/100),((L136/$L$6-1)),"")))=TRUE," ",((IF(((L136/$L$6-1))&gt;($W$5/100),((L136/$L$6-1)),""))))</f>
        <v>0.11811908218535905</v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>
        <f t="shared" si="42"/>
        <v>140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5.2849064824687302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18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-5.1271730785152458</v>
      </c>
      <c r="AR136">
        <v>-11.811908218535905</v>
      </c>
      <c r="AS136">
        <v>11.642743221690587</v>
      </c>
      <c r="AT136">
        <v>5.1271730785152458</v>
      </c>
      <c r="AU136">
        <v>11.811908218535905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18</v>
      </c>
      <c r="D137" s="3">
        <v>0</v>
      </c>
      <c r="E137" s="3">
        <v>3</v>
      </c>
      <c r="F137" s="3">
        <v>21</v>
      </c>
      <c r="G137" s="4">
        <v>63</v>
      </c>
      <c r="H137" s="4">
        <v>47.5</v>
      </c>
      <c r="I137" s="5">
        <v>32566.888297499998</v>
      </c>
      <c r="J137" s="4">
        <v>7.2067971476255499</v>
      </c>
      <c r="K137" s="4">
        <v>6.7567567567567561</v>
      </c>
      <c r="L137" s="4">
        <v>5.3937063930195546</v>
      </c>
      <c r="M137" s="4">
        <v>5.287460447586005</v>
      </c>
      <c r="N137" s="4">
        <v>6.5910000000000002</v>
      </c>
      <c r="O137" s="4">
        <v>12.97297297297297</v>
      </c>
      <c r="P137" s="4">
        <v>3.0378947368421056</v>
      </c>
      <c r="Q137" s="36">
        <f t="shared" si="50"/>
        <v>85.714285715685705</v>
      </c>
      <c r="R137" t="str">
        <f t="shared" si="51"/>
        <v xml:space="preserve"> </v>
      </c>
      <c r="S137" s="37">
        <f t="shared" si="52"/>
        <v>0.32631579087368412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-0.48207190658888044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17</v>
      </c>
      <c r="AC137">
        <f t="shared" si="43"/>
        <v>38</v>
      </c>
      <c r="AD137" s="1" t="str">
        <f t="shared" si="60"/>
        <v xml:space="preserve"> </v>
      </c>
      <c r="AE137">
        <f t="shared" si="44"/>
        <v>29</v>
      </c>
      <c r="AF137" t="str">
        <f t="shared" si="45"/>
        <v xml:space="preserve"> </v>
      </c>
      <c r="AG137">
        <f t="shared" si="61"/>
        <v>3.0378947382421058</v>
      </c>
      <c r="AH137" t="str">
        <f t="shared" si="62"/>
        <v xml:space="preserve"> </v>
      </c>
      <c r="AI137">
        <f t="shared" si="46"/>
        <v>127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53.325057751490654</v>
      </c>
      <c r="AR137">
        <v>48.207190658888045</v>
      </c>
      <c r="AS137">
        <v>32.631578947368411</v>
      </c>
      <c r="AT137">
        <v>-53.325057751490654</v>
      </c>
      <c r="AU137">
        <v>-48.207190658888045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7</v>
      </c>
      <c r="F138" s="3">
        <v>23</v>
      </c>
      <c r="G138" s="4">
        <v>176.5</v>
      </c>
      <c r="H138" s="4">
        <v>157.41</v>
      </c>
      <c r="I138" s="5">
        <v>50352.41217204</v>
      </c>
      <c r="J138" s="4">
        <v>13.720038350910833</v>
      </c>
      <c r="K138" s="4">
        <v>12.243136034844831</v>
      </c>
      <c r="L138" s="4">
        <v>9.89906519567168</v>
      </c>
      <c r="M138" s="4">
        <v>9.3707200984269274</v>
      </c>
      <c r="N138" s="4">
        <v>11.473000000000001</v>
      </c>
      <c r="O138" s="4">
        <v>34.274809160305345</v>
      </c>
      <c r="P138" s="4">
        <v>1.8480401499269425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11.141942175091534</v>
      </c>
      <c r="AR138">
        <v>4.9446968418249799</v>
      </c>
      <c r="AS138">
        <v>12.127564957753645</v>
      </c>
      <c r="AT138">
        <v>-11.141942175091534</v>
      </c>
      <c r="AU138">
        <v>-4.9446968418249799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18</v>
      </c>
      <c r="D139" s="3">
        <v>0</v>
      </c>
      <c r="E139" s="3">
        <v>7</v>
      </c>
      <c r="F139" s="3">
        <v>25</v>
      </c>
      <c r="G139" s="4">
        <v>80</v>
      </c>
      <c r="H139" s="4">
        <v>64.36</v>
      </c>
      <c r="I139" s="5">
        <v>21622.686354279998</v>
      </c>
      <c r="J139" s="4">
        <v>7.4482120124985531</v>
      </c>
      <c r="K139" s="4">
        <v>6.7840202382207231</v>
      </c>
      <c r="L139" s="4" t="s">
        <v>1019</v>
      </c>
      <c r="M139" s="4" t="s">
        <v>1019</v>
      </c>
      <c r="N139" s="4">
        <v>7.8220000000000001</v>
      </c>
      <c r="O139" s="4">
        <v>32.284046775022759</v>
      </c>
      <c r="P139" s="4">
        <v>2.6056556867619642</v>
      </c>
      <c r="Q139" s="36">
        <f t="shared" si="50"/>
        <v>72.000000001420005</v>
      </c>
      <c r="R139" t="str">
        <f t="shared" si="51"/>
        <v xml:space="preserve"> </v>
      </c>
      <c r="S139" s="37">
        <f t="shared" si="52"/>
        <v>0.24300808097251714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82</v>
      </c>
      <c r="AD139" s="1" t="str">
        <f t="shared" si="60"/>
        <v xml:space="preserve"> </v>
      </c>
      <c r="AE139">
        <f t="shared" si="44"/>
        <v>89</v>
      </c>
      <c r="AF139" t="str">
        <f t="shared" si="45"/>
        <v xml:space="preserve"> </v>
      </c>
      <c r="AG139">
        <f t="shared" si="61"/>
        <v>2.6056556881819644</v>
      </c>
      <c r="AH139" t="str">
        <f t="shared" si="62"/>
        <v xml:space="preserve"> </v>
      </c>
      <c r="AI139">
        <f t="shared" si="46"/>
        <v>154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51.7615303418713</v>
      </c>
      <c r="AR139" t="e">
        <v>#VALUE!</v>
      </c>
      <c r="AS139">
        <v>24.300807955251713</v>
      </c>
      <c r="AT139">
        <v>-51.7615303418713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19</v>
      </c>
      <c r="D140" s="3">
        <v>1</v>
      </c>
      <c r="E140" s="3">
        <v>9</v>
      </c>
      <c r="F140" s="3">
        <v>29</v>
      </c>
      <c r="G140" s="4">
        <v>119.5</v>
      </c>
      <c r="H140" s="4">
        <v>112.21</v>
      </c>
      <c r="I140" s="5">
        <v>29498.250781509996</v>
      </c>
      <c r="J140" s="4">
        <v>18.419238345370974</v>
      </c>
      <c r="K140" s="4">
        <v>16.853409432261937</v>
      </c>
      <c r="L140" s="4">
        <v>12.399680497870886</v>
      </c>
      <c r="M140" s="4">
        <v>11.484228000038588</v>
      </c>
      <c r="N140" s="4">
        <v>6.0920000000000005</v>
      </c>
      <c r="O140" s="4">
        <v>26.621621621621632</v>
      </c>
      <c r="P140" s="4">
        <v>1.0266464664468409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>
        <f t="shared" si="56"/>
        <v>0.19067342773435736</v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>
        <f t="shared" si="42"/>
        <v>120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-19.29250517547494</v>
      </c>
      <c r="AR140">
        <v>-19.067342773435737</v>
      </c>
      <c r="AS140">
        <v>6.4967471704839186</v>
      </c>
      <c r="AT140">
        <v>19.29250517547494</v>
      </c>
      <c r="AU140">
        <v>19.067342773435737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10</v>
      </c>
      <c r="D141" s="3">
        <v>1</v>
      </c>
      <c r="E141" s="3">
        <v>9</v>
      </c>
      <c r="F141" s="3">
        <v>20</v>
      </c>
      <c r="G141" s="4">
        <v>100</v>
      </c>
      <c r="H141" s="4">
        <v>84.27</v>
      </c>
      <c r="I141" s="5">
        <v>11466.796288349999</v>
      </c>
      <c r="J141" s="4">
        <v>12.649354548183728</v>
      </c>
      <c r="K141" s="4">
        <v>12.227219965177015</v>
      </c>
      <c r="L141" s="4">
        <v>9.5477046876995786</v>
      </c>
      <c r="M141" s="4">
        <v>9.2472945881866817</v>
      </c>
      <c r="N141" s="4">
        <v>6.4169999999999998</v>
      </c>
      <c r="O141" s="4">
        <v>1.9285714285714382</v>
      </c>
      <c r="P141" s="4">
        <v>2.4623234840393975</v>
      </c>
      <c r="Q141" s="36" t="str">
        <f t="shared" si="50"/>
        <v xml:space="preserve"> </v>
      </c>
      <c r="R141" t="str">
        <f t="shared" si="51"/>
        <v xml:space="preserve"> </v>
      </c>
      <c r="S141" s="37">
        <f t="shared" si="52"/>
        <v>0.18666192145898675</v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>
        <f t="shared" si="43"/>
        <v>155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2.4623234854793976</v>
      </c>
      <c r="AH141" t="str">
        <f t="shared" si="62"/>
        <v xml:space="preserve"> </v>
      </c>
      <c r="AI141">
        <f t="shared" si="46"/>
        <v>165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18.07624372889164</v>
      </c>
      <c r="AR141">
        <v>8.3186194236968376</v>
      </c>
      <c r="AS141">
        <v>18.666192001898672</v>
      </c>
      <c r="AT141">
        <v>-18.07624372889164</v>
      </c>
      <c r="AU141">
        <v>-8.3186194236968376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15</v>
      </c>
      <c r="D142" s="3">
        <v>0</v>
      </c>
      <c r="E142" s="3">
        <v>5</v>
      </c>
      <c r="F142" s="3">
        <v>20</v>
      </c>
      <c r="G142" s="4">
        <v>45</v>
      </c>
      <c r="H142" s="4">
        <v>37.85</v>
      </c>
      <c r="I142" s="5">
        <v>14139.30061755</v>
      </c>
      <c r="J142" s="4">
        <v>8.9100753295668547</v>
      </c>
      <c r="K142" s="4">
        <v>8.2967996492766325</v>
      </c>
      <c r="L142" s="4">
        <v>6.8262302824017445</v>
      </c>
      <c r="M142" s="4">
        <v>6.2875285588321743</v>
      </c>
      <c r="N142" s="4">
        <v>4.2480000000000002</v>
      </c>
      <c r="O142" s="4">
        <v>-2.2309686548464183</v>
      </c>
      <c r="P142" s="4">
        <v>1.569352708058124</v>
      </c>
      <c r="Q142" s="36">
        <f t="shared" si="50"/>
        <v>75.000000001450005</v>
      </c>
      <c r="R142" t="str">
        <f t="shared" si="51"/>
        <v xml:space="preserve"> </v>
      </c>
      <c r="S142" s="37">
        <f t="shared" si="52"/>
        <v>0.1889035681607002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-0.34451448081690828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49</v>
      </c>
      <c r="AC142">
        <f t="shared" si="43"/>
        <v>151</v>
      </c>
      <c r="AD142" s="1" t="str">
        <f t="shared" si="60"/>
        <v xml:space="preserve"> </v>
      </c>
      <c r="AE142">
        <f t="shared" si="44"/>
        <v>73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42.293748121601929</v>
      </c>
      <c r="AR142">
        <v>34.451448081690828</v>
      </c>
      <c r="AS142">
        <v>18.89035667107002</v>
      </c>
      <c r="AT142">
        <v>-42.293748121601929</v>
      </c>
      <c r="AU142">
        <v>-34.451448081690828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17</v>
      </c>
      <c r="D143" s="3">
        <v>1</v>
      </c>
      <c r="E143" s="3">
        <v>3</v>
      </c>
      <c r="F143" s="3">
        <v>21</v>
      </c>
      <c r="G143" s="4">
        <v>114</v>
      </c>
      <c r="H143" s="4">
        <v>104.49</v>
      </c>
      <c r="I143" s="5">
        <v>73226.59199999999</v>
      </c>
      <c r="J143" s="4">
        <v>21.714463840398999</v>
      </c>
      <c r="K143" s="4">
        <v>19.986610558530987</v>
      </c>
      <c r="L143" s="4">
        <v>16.306865882099856</v>
      </c>
      <c r="M143" s="4">
        <v>15.156986846186124</v>
      </c>
      <c r="N143" s="4">
        <v>4.5120000000000005</v>
      </c>
      <c r="O143" s="4">
        <v>6.8907563025210141</v>
      </c>
      <c r="P143" s="4">
        <v>0.62398315628289791</v>
      </c>
      <c r="Q143" s="36">
        <f t="shared" si="50"/>
        <v>80.952380953840944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0.56585904764063666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54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42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-40.634088201288733</v>
      </c>
      <c r="AR143">
        <v>-56.585904764063663</v>
      </c>
      <c r="AS143">
        <v>9.1013494114269289</v>
      </c>
      <c r="AT143">
        <v>40.634088201288733</v>
      </c>
      <c r="AU143">
        <v>56.585904764063663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8</v>
      </c>
      <c r="F144" s="3">
        <v>24</v>
      </c>
      <c r="G144" s="4">
        <v>130</v>
      </c>
      <c r="H144" s="4">
        <v>110.91</v>
      </c>
      <c r="I144" s="5">
        <v>165331.1845989</v>
      </c>
      <c r="J144" s="4">
        <v>15.601350400900268</v>
      </c>
      <c r="K144" s="4">
        <v>14.975695382122602</v>
      </c>
      <c r="L144" s="4">
        <v>10.359894910096468</v>
      </c>
      <c r="M144" s="4">
        <v>9.7542128224829714</v>
      </c>
      <c r="N144" s="4">
        <v>7.109</v>
      </c>
      <c r="O144" s="4">
        <v>-16.931216931216923</v>
      </c>
      <c r="P144" s="4">
        <v>1.6229375169055993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0.17212154145737724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176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-1.0424067785365976</v>
      </c>
      <c r="AR144">
        <v>0.51960140674321975</v>
      </c>
      <c r="AS144">
        <v>17.212153998737723</v>
      </c>
      <c r="AT144">
        <v>1.0424067785365976</v>
      </c>
      <c r="AU144">
        <v>-0.51960140674321975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14</v>
      </c>
      <c r="D145" s="3">
        <v>1</v>
      </c>
      <c r="E145" s="3">
        <v>13</v>
      </c>
      <c r="F145" s="3">
        <v>28</v>
      </c>
      <c r="G145" s="4">
        <v>36.5</v>
      </c>
      <c r="H145" s="4">
        <v>27.11</v>
      </c>
      <c r="I145" s="5">
        <v>18999.335100786637</v>
      </c>
      <c r="J145" s="4">
        <v>7.6995171826185747</v>
      </c>
      <c r="K145" s="4">
        <v>6.8407771889982332</v>
      </c>
      <c r="L145" s="4">
        <v>8.1665936548826643</v>
      </c>
      <c r="M145" s="4">
        <v>7.9071118306318073</v>
      </c>
      <c r="N145" s="4">
        <v>2.3919999999999999</v>
      </c>
      <c r="O145" s="4">
        <v>73.82978723404257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0.34636665585108084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-0.21580672488759434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93</v>
      </c>
      <c r="AC145">
        <f t="shared" si="43"/>
        <v>33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73.829787235522573</v>
      </c>
      <c r="AL145" t="str">
        <f t="shared" si="64"/>
        <v xml:space="preserve"> </v>
      </c>
      <c r="AM145">
        <f t="shared" si="48"/>
        <v>8</v>
      </c>
      <c r="AN145" t="str">
        <f t="shared" si="49"/>
        <v xml:space="preserve"> </v>
      </c>
      <c r="AO145" t="s">
        <v>639</v>
      </c>
      <c r="AP145" t="s">
        <v>1041</v>
      </c>
      <c r="AQ145">
        <v>50.133948204920429</v>
      </c>
      <c r="AR145">
        <v>21.580672488759433</v>
      </c>
      <c r="AS145">
        <v>34.636665437108086</v>
      </c>
      <c r="AT145">
        <v>-50.133948204920429</v>
      </c>
      <c r="AU145">
        <v>-21.580672488759433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1</v>
      </c>
      <c r="D146" s="3">
        <v>0</v>
      </c>
      <c r="E146" s="3">
        <v>2</v>
      </c>
      <c r="F146" s="3">
        <v>3</v>
      </c>
      <c r="G146" s="4">
        <v>28</v>
      </c>
      <c r="H146" s="4">
        <v>25.19</v>
      </c>
      <c r="I146" s="5">
        <v>18999.335100786637</v>
      </c>
      <c r="J146" s="4">
        <v>7.1542175518318665</v>
      </c>
      <c r="K146" s="4">
        <v>6.3562957355538732</v>
      </c>
      <c r="L146" s="4">
        <v>8.1665936548826643</v>
      </c>
      <c r="M146" s="4">
        <v>7.9071118306318073</v>
      </c>
      <c r="N146" s="4">
        <v>2.3919999999999999</v>
      </c>
      <c r="O146" s="4">
        <v>73.82978723404257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-0.21580672488759434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93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73.829787235532564</v>
      </c>
      <c r="AL146" t="str">
        <f t="shared" si="64"/>
        <v xml:space="preserve"> </v>
      </c>
      <c r="AM146">
        <f t="shared" si="48"/>
        <v>7</v>
      </c>
      <c r="AN146" t="str">
        <f t="shared" si="49"/>
        <v xml:space="preserve"> </v>
      </c>
      <c r="AO146" t="s">
        <v>700</v>
      </c>
      <c r="AP146" t="s">
        <v>1041</v>
      </c>
      <c r="AQ146">
        <v>53.665590382956317</v>
      </c>
      <c r="AR146">
        <v>21.580672488759433</v>
      </c>
      <c r="AS146">
        <v>11.155220325526006</v>
      </c>
      <c r="AT146">
        <v>-53.665590382956317</v>
      </c>
      <c r="AU146">
        <v>-21.580672488759433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3</v>
      </c>
      <c r="E147" s="3">
        <v>9</v>
      </c>
      <c r="F147" s="3">
        <v>23</v>
      </c>
      <c r="G147" s="4">
        <v>39</v>
      </c>
      <c r="H147" s="4">
        <v>28.55</v>
      </c>
      <c r="I147" s="5">
        <v>13352.089473849999</v>
      </c>
      <c r="J147" s="4">
        <v>11.91569282136895</v>
      </c>
      <c r="K147" s="4">
        <v>15.712713263621355</v>
      </c>
      <c r="L147" s="4">
        <v>11.265867576189676</v>
      </c>
      <c r="M147" s="4">
        <v>12.787133690625465</v>
      </c>
      <c r="N147" s="4">
        <v>3.0660000000000003</v>
      </c>
      <c r="O147" s="4">
        <v>28.2244398418377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0.36602451988879159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28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22.827816171901748</v>
      </c>
      <c r="AR147">
        <v>-8.17995806945504</v>
      </c>
      <c r="AS147">
        <v>36.602451838879155</v>
      </c>
      <c r="AT147">
        <v>-22.827816171901748</v>
      </c>
      <c r="AU147">
        <v>8.17995806945504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106.94</v>
      </c>
      <c r="I148" s="5">
        <v>22951.741913400001</v>
      </c>
      <c r="J148" s="4" t="s">
        <v>1019</v>
      </c>
      <c r="K148" s="4" t="s">
        <v>1019</v>
      </c>
      <c r="L148" s="4">
        <v>17.099935892869862</v>
      </c>
      <c r="M148" s="4">
        <v>15.707686695208258</v>
      </c>
      <c r="N148" s="4">
        <v>2.214</v>
      </c>
      <c r="O148" s="4">
        <v>313.7751561415684</v>
      </c>
      <c r="P148" s="4">
        <v>4.056480269309894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0.16887974716176743</v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0.64201321857423355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48</v>
      </c>
      <c r="AB148" s="1" t="str">
        <f t="shared" si="59"/>
        <v xml:space="preserve"> </v>
      </c>
      <c r="AC148">
        <f t="shared" si="43"/>
        <v>180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4.0564802708198942</v>
      </c>
      <c r="AH148" t="str">
        <f t="shared" si="62"/>
        <v xml:space="preserve"> </v>
      </c>
      <c r="AI148">
        <f t="shared" si="46"/>
        <v>44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-64.201321857423352</v>
      </c>
      <c r="AS148">
        <v>16.887974565176744</v>
      </c>
      <c r="AT148" t="e">
        <v>#VALUE!</v>
      </c>
      <c r="AU148">
        <v>64.201321857423352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0</v>
      </c>
      <c r="E149" s="3">
        <v>9</v>
      </c>
      <c r="F149" s="3">
        <v>26</v>
      </c>
      <c r="G149" s="4">
        <v>100</v>
      </c>
      <c r="H149" s="4">
        <v>93.86</v>
      </c>
      <c r="I149" s="5">
        <v>22335.860539460002</v>
      </c>
      <c r="J149" s="4">
        <v>17.165325530358448</v>
      </c>
      <c r="K149" s="4">
        <v>16.113304721030044</v>
      </c>
      <c r="L149" s="4">
        <v>10.858569363867685</v>
      </c>
      <c r="M149" s="4">
        <v>9.8402402120985606</v>
      </c>
      <c r="N149" s="4">
        <v>5.468</v>
      </c>
      <c r="O149" s="4">
        <v>2.1693121693121773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-11.171517859402314</v>
      </c>
      <c r="AR149">
        <v>-4.2688963396082746</v>
      </c>
      <c r="AS149">
        <v>6.5416577881951765</v>
      </c>
      <c r="AT149">
        <v>11.171517859402314</v>
      </c>
      <c r="AU149">
        <v>4.2688963396082746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10</v>
      </c>
      <c r="D150" s="3">
        <v>0</v>
      </c>
      <c r="E150" s="3">
        <v>12</v>
      </c>
      <c r="F150" s="3">
        <v>22</v>
      </c>
      <c r="G150" s="4">
        <v>90</v>
      </c>
      <c r="H150" s="4">
        <v>77.73</v>
      </c>
      <c r="I150" s="5">
        <v>11374.438750020001</v>
      </c>
      <c r="J150" s="4">
        <v>13.872925218632876</v>
      </c>
      <c r="K150" s="4">
        <v>13.085858585858587</v>
      </c>
      <c r="L150" s="4">
        <v>10.689837518398228</v>
      </c>
      <c r="M150" s="4">
        <v>10.199995763459842</v>
      </c>
      <c r="N150" s="4">
        <v>4.8440000000000003</v>
      </c>
      <c r="O150" s="4">
        <v>14.070796460176997</v>
      </c>
      <c r="P150" s="4">
        <v>2.5575710793773316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0.15785411191209184</v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>
        <f t="shared" si="43"/>
        <v>191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2.5575710809073318</v>
      </c>
      <c r="AH150" t="str">
        <f t="shared" si="62"/>
        <v xml:space="preserve"> </v>
      </c>
      <c r="AI150">
        <f t="shared" si="46"/>
        <v>159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10.151767819506553</v>
      </c>
      <c r="AR150">
        <v>-2.6486568112788156</v>
      </c>
      <c r="AS150">
        <v>15.785411038209185</v>
      </c>
      <c r="AT150">
        <v>-10.151767819506553</v>
      </c>
      <c r="AU150">
        <v>2.6486568112788156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7</v>
      </c>
      <c r="F151" s="3">
        <v>18</v>
      </c>
      <c r="G151" s="4">
        <v>30</v>
      </c>
      <c r="H151" s="4">
        <v>28.02</v>
      </c>
      <c r="I151" s="5">
        <v>10040.10695412</v>
      </c>
      <c r="J151" s="4" t="s">
        <v>1019</v>
      </c>
      <c r="K151" s="4" t="s">
        <v>1019</v>
      </c>
      <c r="L151" s="4">
        <v>21.738893492145692</v>
      </c>
      <c r="M151" s="4">
        <v>20.766389799960095</v>
      </c>
      <c r="N151" s="4">
        <v>0.73499999999999999</v>
      </c>
      <c r="O151" s="4">
        <v>-77.056853117973674</v>
      </c>
      <c r="P151" s="4">
        <v>3.0728051391862952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1.0874669177072489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12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3.0728051407262953</v>
      </c>
      <c r="AH151" t="str">
        <f t="shared" si="62"/>
        <v xml:space="preserve"> </v>
      </c>
      <c r="AI151">
        <f t="shared" si="46"/>
        <v>122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-77.056853116433672</v>
      </c>
      <c r="AM151" t="str">
        <f t="shared" si="48"/>
        <v xml:space="preserve"> </v>
      </c>
      <c r="AN151">
        <f t="shared" si="49"/>
        <v>5</v>
      </c>
      <c r="AO151" t="s">
        <v>662</v>
      </c>
      <c r="AP151" t="s">
        <v>1034</v>
      </c>
      <c r="AQ151" t="e">
        <v>#VALUE!</v>
      </c>
      <c r="AR151">
        <v>-108.74669177072489</v>
      </c>
      <c r="AS151">
        <v>7.0663811563169254</v>
      </c>
      <c r="AT151" t="e">
        <v>#VALUE!</v>
      </c>
      <c r="AU151">
        <v>108.74669177072489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17</v>
      </c>
      <c r="D152" s="3">
        <v>2</v>
      </c>
      <c r="E152" s="3">
        <v>7</v>
      </c>
      <c r="F152" s="3">
        <v>26</v>
      </c>
      <c r="G152" s="4">
        <v>122</v>
      </c>
      <c r="H152" s="4">
        <v>106.79</v>
      </c>
      <c r="I152" s="5">
        <v>13189.53433283</v>
      </c>
      <c r="J152" s="4">
        <v>18.771313060291792</v>
      </c>
      <c r="K152" s="4">
        <v>16.889134904317572</v>
      </c>
      <c r="L152" s="4">
        <v>11.86891315388522</v>
      </c>
      <c r="M152" s="4">
        <v>10.895476902754575</v>
      </c>
      <c r="N152" s="4">
        <v>5.6890000000000001</v>
      </c>
      <c r="O152" s="4">
        <v>1.8713450292397678</v>
      </c>
      <c r="P152" s="4">
        <v>2.8111246371383092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>
        <f t="shared" si="56"/>
        <v>0.13970674573788266</v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>
        <f t="shared" si="42"/>
        <v>128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2.8111246386883093</v>
      </c>
      <c r="AH152" t="str">
        <f t="shared" si="62"/>
        <v xml:space="preserve"> </v>
      </c>
      <c r="AI152">
        <f t="shared" si="46"/>
        <v>142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-21.572722954534228</v>
      </c>
      <c r="AR152">
        <v>-13.970674573788266</v>
      </c>
      <c r="AS152">
        <v>14.242906639198427</v>
      </c>
      <c r="AT152">
        <v>21.572722954534228</v>
      </c>
      <c r="AU152">
        <v>13.970674573788266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5</v>
      </c>
      <c r="D153" s="3">
        <v>2</v>
      </c>
      <c r="E153" s="3">
        <v>9</v>
      </c>
      <c r="F153" s="3">
        <v>16</v>
      </c>
      <c r="G153" s="4">
        <v>116</v>
      </c>
      <c r="H153" s="4">
        <v>111.73</v>
      </c>
      <c r="I153" s="5">
        <v>20326.48293152</v>
      </c>
      <c r="J153" s="4">
        <v>17.934189406099517</v>
      </c>
      <c r="K153" s="4">
        <v>16.972504936958835</v>
      </c>
      <c r="L153" s="4">
        <v>11.474084867614472</v>
      </c>
      <c r="M153" s="4">
        <v>10.860542340778155</v>
      </c>
      <c r="N153" s="4">
        <v>6.2729999999999997</v>
      </c>
      <c r="O153" s="4">
        <v>-26.428571428571423</v>
      </c>
      <c r="P153" s="4">
        <v>3.3947910140517319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>
        <f t="shared" si="56"/>
        <v>0.10179354716303268</v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>
        <f t="shared" si="42"/>
        <v>146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3.394791015611732</v>
      </c>
      <c r="AH153" t="str">
        <f t="shared" si="62"/>
        <v xml:space="preserve"> </v>
      </c>
      <c r="AI153">
        <f t="shared" si="46"/>
        <v>82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-16.151077608631994</v>
      </c>
      <c r="AR153">
        <v>-10.179354716303269</v>
      </c>
      <c r="AS153">
        <v>3.8217130582654635</v>
      </c>
      <c r="AT153">
        <v>16.151077608631994</v>
      </c>
      <c r="AU153">
        <v>10.179354716303269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6</v>
      </c>
      <c r="D154" s="3">
        <v>1</v>
      </c>
      <c r="E154" s="3">
        <v>13</v>
      </c>
      <c r="F154" s="3">
        <v>20</v>
      </c>
      <c r="G154" s="4">
        <v>87</v>
      </c>
      <c r="H154" s="4">
        <v>85.27</v>
      </c>
      <c r="I154" s="5">
        <v>60797.509999999995</v>
      </c>
      <c r="J154" s="4">
        <v>17.177679290894439</v>
      </c>
      <c r="K154" s="4">
        <v>16.263589547968717</v>
      </c>
      <c r="L154" s="4">
        <v>11.379836373082096</v>
      </c>
      <c r="M154" s="4">
        <v>10.882841089327185</v>
      </c>
      <c r="N154" s="4">
        <v>4.7590000000000003</v>
      </c>
      <c r="O154" s="4">
        <v>0.42553191489362924</v>
      </c>
      <c r="P154" s="4">
        <v>4.4341503459598925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4.4341503475298927</v>
      </c>
      <c r="AH154" t="str">
        <f t="shared" si="62"/>
        <v xml:space="preserve"> </v>
      </c>
      <c r="AI154">
        <f t="shared" si="46"/>
        <v>33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-11.251527196110134</v>
      </c>
      <c r="AR154">
        <v>-9.2743380260511756</v>
      </c>
      <c r="AS154">
        <v>2.0288495367655646</v>
      </c>
      <c r="AT154">
        <v>11.251527196110134</v>
      </c>
      <c r="AU154">
        <v>9.2743380260511756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57.27</v>
      </c>
      <c r="I155" s="5">
        <v>9506.82</v>
      </c>
      <c r="J155" s="4">
        <v>12.422993492407809</v>
      </c>
      <c r="K155" s="4">
        <v>10.611450806003335</v>
      </c>
      <c r="L155" s="4">
        <v>9.3640969785352954</v>
      </c>
      <c r="M155" s="4">
        <v>8.9540853189284526</v>
      </c>
      <c r="N155" s="4">
        <v>3.6619999999999999</v>
      </c>
      <c r="O155" s="4">
        <v>-1.3043478260869577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0.1873581297448331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>
        <f t="shared" si="57"/>
        <v>-0.10081703726285351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>
        <f t="shared" si="59"/>
        <v>132</v>
      </c>
      <c r="AC155">
        <f t="shared" si="43"/>
        <v>153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19.542274892143354</v>
      </c>
      <c r="AR155">
        <v>10.081703726285351</v>
      </c>
      <c r="AS155">
        <v>18.73581281648331</v>
      </c>
      <c r="AT155">
        <v>-19.542274892143354</v>
      </c>
      <c r="AU155">
        <v>-10.081703726285351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20</v>
      </c>
      <c r="D156" s="3">
        <v>0</v>
      </c>
      <c r="E156" s="3">
        <v>14</v>
      </c>
      <c r="F156" s="3">
        <v>34</v>
      </c>
      <c r="G156" s="4">
        <v>35</v>
      </c>
      <c r="H156" s="4">
        <v>25.89</v>
      </c>
      <c r="I156" s="5">
        <v>12121.698</v>
      </c>
      <c r="J156" s="4">
        <v>18.506075768406003</v>
      </c>
      <c r="K156" s="4">
        <v>11.930875576036867</v>
      </c>
      <c r="L156" s="4">
        <v>4.8851452361260295</v>
      </c>
      <c r="M156" s="4">
        <v>3.9591771956492323</v>
      </c>
      <c r="N156" s="4">
        <v>1.5669999999999999</v>
      </c>
      <c r="O156" s="4">
        <v>-4.210526315789477</v>
      </c>
      <c r="P156" s="4">
        <v>1.3402858246427192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0.35187331174836223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-0.53090625002175662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9</v>
      </c>
      <c r="AC156">
        <f t="shared" si="43"/>
        <v>31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-19.854909197975388</v>
      </c>
      <c r="AR156">
        <v>53.090625002175663</v>
      </c>
      <c r="AS156">
        <v>35.187331015836222</v>
      </c>
      <c r="AT156">
        <v>19.854909197975388</v>
      </c>
      <c r="AU156">
        <v>-53.090625002175663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23</v>
      </c>
      <c r="D157" s="3">
        <v>0</v>
      </c>
      <c r="E157" s="3">
        <v>6</v>
      </c>
      <c r="F157" s="3">
        <v>29</v>
      </c>
      <c r="G157" s="4">
        <v>71</v>
      </c>
      <c r="H157" s="4">
        <v>55.4</v>
      </c>
      <c r="I157" s="5">
        <v>127101.1074064</v>
      </c>
      <c r="J157" s="4">
        <v>12.178500769399866</v>
      </c>
      <c r="K157" s="4">
        <v>10.621165644171779</v>
      </c>
      <c r="L157" s="4">
        <v>7.798219527094032</v>
      </c>
      <c r="M157" s="4">
        <v>7.0322278717945457</v>
      </c>
      <c r="N157" s="4">
        <v>4.1360000000000001</v>
      </c>
      <c r="O157" s="4">
        <v>5.7831325301204872</v>
      </c>
      <c r="P157" s="4">
        <v>2.9675090252707581</v>
      </c>
      <c r="Q157" s="36">
        <f t="shared" si="50"/>
        <v>79.310344829186207</v>
      </c>
      <c r="R157" t="str">
        <f t="shared" si="51"/>
        <v xml:space="preserve"> </v>
      </c>
      <c r="S157" s="37">
        <f t="shared" si="52"/>
        <v>0.28158844925342963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-0.25117967546467235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75</v>
      </c>
      <c r="AC157">
        <f t="shared" si="43"/>
        <v>53</v>
      </c>
      <c r="AD157" s="1" t="str">
        <f t="shared" si="60"/>
        <v xml:space="preserve"> </v>
      </c>
      <c r="AE157">
        <f t="shared" si="44"/>
        <v>49</v>
      </c>
      <c r="AF157" t="str">
        <f t="shared" si="45"/>
        <v xml:space="preserve"> </v>
      </c>
      <c r="AG157">
        <f t="shared" si="61"/>
        <v>2.9675090268707582</v>
      </c>
      <c r="AH157" t="str">
        <f t="shared" si="62"/>
        <v xml:space="preserve"> </v>
      </c>
      <c r="AI157">
        <f t="shared" si="46"/>
        <v>133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21.125736101445792</v>
      </c>
      <c r="AR157">
        <v>25.117967546467234</v>
      </c>
      <c r="AS157">
        <v>28.158844765342963</v>
      </c>
      <c r="AT157">
        <v>-21.125736101445792</v>
      </c>
      <c r="AU157">
        <v>-25.117967546467234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8</v>
      </c>
      <c r="F158" s="3">
        <v>21</v>
      </c>
      <c r="G158" s="4">
        <v>81.5</v>
      </c>
      <c r="H158" s="4">
        <v>61.31</v>
      </c>
      <c r="I158" s="5">
        <v>17173.766103510003</v>
      </c>
      <c r="J158" s="4">
        <v>7.4813910921293472</v>
      </c>
      <c r="K158" s="4">
        <v>6.7589019953698601</v>
      </c>
      <c r="L158" s="4">
        <v>4.5873426101623442</v>
      </c>
      <c r="M158" s="4">
        <v>4.3857621447288855</v>
      </c>
      <c r="N158" s="4">
        <v>8.1950000000000003</v>
      </c>
      <c r="O158" s="4">
        <v>-4.7906976744185936</v>
      </c>
      <c r="P158" s="4">
        <v>1.2493883542652096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0.32931006522115636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-0.55950260567022347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7</v>
      </c>
      <c r="AC158">
        <f t="shared" si="43"/>
        <v>37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51.546645477776543</v>
      </c>
      <c r="AR158">
        <v>55.950260567022347</v>
      </c>
      <c r="AS158">
        <v>32.931006361115635</v>
      </c>
      <c r="AT158">
        <v>-51.546645477776543</v>
      </c>
      <c r="AU158">
        <v>-55.950260567022347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24</v>
      </c>
      <c r="D159" s="3">
        <v>0</v>
      </c>
      <c r="E159" s="3">
        <v>7</v>
      </c>
      <c r="F159" s="3">
        <v>31</v>
      </c>
      <c r="G159" s="4">
        <v>117.5</v>
      </c>
      <c r="H159" s="4">
        <v>89.92</v>
      </c>
      <c r="I159" s="5">
        <v>27167.412344320001</v>
      </c>
      <c r="J159" s="4">
        <v>19.671844235397071</v>
      </c>
      <c r="K159" s="4">
        <v>17.480559875583204</v>
      </c>
      <c r="L159" s="4">
        <v>13.115119472405414</v>
      </c>
      <c r="M159" s="4">
        <v>11.781392260386426</v>
      </c>
      <c r="N159" s="4">
        <v>4.5709999999999997</v>
      </c>
      <c r="O159" s="4">
        <v>-10.966297195873219</v>
      </c>
      <c r="P159" s="4" t="s">
        <v>145</v>
      </c>
      <c r="Q159" s="36">
        <f t="shared" si="50"/>
        <v>77.419354840329675</v>
      </c>
      <c r="R159" t="str">
        <f t="shared" si="51"/>
        <v xml:space="preserve"> </v>
      </c>
      <c r="S159" s="37">
        <f t="shared" si="52"/>
        <v>0.30671708347053384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>
        <f t="shared" si="56"/>
        <v>0.25937311530211771</v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>
        <f t="shared" si="42"/>
        <v>97</v>
      </c>
      <c r="AB159" s="1" t="str">
        <f t="shared" si="59"/>
        <v xml:space="preserve"> </v>
      </c>
      <c r="AC159">
        <f t="shared" si="43"/>
        <v>44</v>
      </c>
      <c r="AD159" s="1" t="str">
        <f t="shared" si="60"/>
        <v xml:space="preserve"> </v>
      </c>
      <c r="AE159">
        <f t="shared" si="44"/>
        <v>57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-27.405028170016777</v>
      </c>
      <c r="AR159">
        <v>-25.937311530211772</v>
      </c>
      <c r="AS159">
        <v>30.671708185053383</v>
      </c>
      <c r="AT159">
        <v>27.405028170016777</v>
      </c>
      <c r="AU159">
        <v>25.937311530211772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16</v>
      </c>
      <c r="D160" s="3">
        <v>1</v>
      </c>
      <c r="E160" s="3">
        <v>20</v>
      </c>
      <c r="F160" s="3">
        <v>37</v>
      </c>
      <c r="G160" s="4">
        <v>34</v>
      </c>
      <c r="H160" s="4">
        <v>30.29</v>
      </c>
      <c r="I160" s="5">
        <v>29164.035857709998</v>
      </c>
      <c r="J160" s="4">
        <v>11.65448249326664</v>
      </c>
      <c r="K160" s="4">
        <v>10.120280654861343</v>
      </c>
      <c r="L160" s="4">
        <v>8.8931028072132356</v>
      </c>
      <c r="M160" s="4">
        <v>8.1710526764658429</v>
      </c>
      <c r="N160" s="4">
        <v>2.331</v>
      </c>
      <c r="O160" s="4">
        <v>15.423728813559338</v>
      </c>
      <c r="P160" s="4">
        <v>0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-0.14604402875729028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117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24.519549230172501</v>
      </c>
      <c r="AR160">
        <v>14.604402875729027</v>
      </c>
      <c r="AS160">
        <v>12.248266754704517</v>
      </c>
      <c r="AT160">
        <v>-24.519549230172501</v>
      </c>
      <c r="AU160">
        <v>-14.604402875729027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1</v>
      </c>
      <c r="E161" s="3">
        <v>12</v>
      </c>
      <c r="F161" s="3">
        <v>23</v>
      </c>
      <c r="G161" s="4">
        <v>156.5</v>
      </c>
      <c r="H161" s="4">
        <v>150.26</v>
      </c>
      <c r="I161" s="5">
        <v>43406.064793519996</v>
      </c>
      <c r="J161" s="4">
        <v>25.498048532156794</v>
      </c>
      <c r="K161" s="4">
        <v>22.701314397945307</v>
      </c>
      <c r="L161" s="4">
        <v>15.235294206625321</v>
      </c>
      <c r="M161" s="4">
        <v>14.171559102491406</v>
      </c>
      <c r="N161" s="4">
        <v>5.2480000000000002</v>
      </c>
      <c r="O161" s="4">
        <v>10.647482014388499</v>
      </c>
      <c r="P161" s="4">
        <v>1.1859443631039532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0.65138537731732882</v>
      </c>
      <c r="V161" s="37" t="str">
        <f t="shared" si="55"/>
        <v/>
      </c>
      <c r="W161" s="37">
        <f t="shared" si="56"/>
        <v>0.46296188669206284</v>
      </c>
      <c r="X161" s="37" t="str">
        <f t="shared" si="57"/>
        <v/>
      </c>
      <c r="Y161">
        <f t="shared" si="41"/>
        <v>32</v>
      </c>
      <c r="Z161" s="1" t="str">
        <f t="shared" si="58"/>
        <v xml:space="preserve"> </v>
      </c>
      <c r="AA161">
        <f t="shared" si="42"/>
        <v>65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-65.138537731732882</v>
      </c>
      <c r="AR161">
        <v>-46.296188669206288</v>
      </c>
      <c r="AS161">
        <v>4.152801810195661</v>
      </c>
      <c r="AT161">
        <v>65.138537731732882</v>
      </c>
      <c r="AU161">
        <v>46.296188669206288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5</v>
      </c>
      <c r="E162" s="3">
        <v>12</v>
      </c>
      <c r="F162" s="3">
        <v>18</v>
      </c>
      <c r="G162" s="4">
        <v>78.5</v>
      </c>
      <c r="H162" s="4">
        <v>76.38</v>
      </c>
      <c r="I162" s="5">
        <v>24832.113907259998</v>
      </c>
      <c r="J162" s="4">
        <v>17.67237390097177</v>
      </c>
      <c r="K162" s="4">
        <v>16.805280528052805</v>
      </c>
      <c r="L162" s="4">
        <v>10.004728478066669</v>
      </c>
      <c r="M162" s="4">
        <v>9.5911012451405711</v>
      </c>
      <c r="N162" s="4">
        <v>4.2839999999999998</v>
      </c>
      <c r="O162" s="4">
        <v>-5.6250000000000053</v>
      </c>
      <c r="P162" s="4">
        <v>3.8740507986383879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3.874050800288388</v>
      </c>
      <c r="AH162" t="str">
        <f t="shared" si="62"/>
        <v xml:space="preserve"> </v>
      </c>
      <c r="AI162">
        <f t="shared" si="46"/>
        <v>60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-14.45542511123541</v>
      </c>
      <c r="AR162">
        <v>3.9300701935294224</v>
      </c>
      <c r="AS162">
        <v>2.7755957056821323</v>
      </c>
      <c r="AT162">
        <v>14.45542511123541</v>
      </c>
      <c r="AU162">
        <v>-3.9300701935294224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11</v>
      </c>
      <c r="D163" s="3">
        <v>1</v>
      </c>
      <c r="E163" s="3">
        <v>6</v>
      </c>
      <c r="F163" s="3">
        <v>18</v>
      </c>
      <c r="G163" s="4">
        <v>112.5</v>
      </c>
      <c r="H163" s="4">
        <v>98.41</v>
      </c>
      <c r="I163" s="5">
        <v>11865.79332757</v>
      </c>
      <c r="J163" s="4">
        <v>16.842375492041757</v>
      </c>
      <c r="K163" s="4">
        <v>15.126037503842605</v>
      </c>
      <c r="L163" s="4">
        <v>11.826852166549653</v>
      </c>
      <c r="M163" s="4">
        <v>10.92025148377412</v>
      </c>
      <c r="N163" s="4">
        <v>5.726</v>
      </c>
      <c r="O163" s="4">
        <v>-4.9640287769784139</v>
      </c>
      <c r="P163" s="4">
        <v>1.6197540900315011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>
        <f t="shared" si="56"/>
        <v>0.13566785941550297</v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>
        <f t="shared" si="42"/>
        <v>131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-9.0799265354323033</v>
      </c>
      <c r="AR163">
        <v>-13.566785941550297</v>
      </c>
      <c r="AS163">
        <v>14.317650645259627</v>
      </c>
      <c r="AT163">
        <v>9.0799265354323033</v>
      </c>
      <c r="AU163">
        <v>13.566785941550297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10</v>
      </c>
      <c r="D164" s="3">
        <v>2</v>
      </c>
      <c r="E164" s="3">
        <v>7</v>
      </c>
      <c r="F164" s="3">
        <v>19</v>
      </c>
      <c r="G164" s="4">
        <v>66</v>
      </c>
      <c r="H164" s="4">
        <v>54.18</v>
      </c>
      <c r="I164" s="5">
        <v>17652.451141080001</v>
      </c>
      <c r="J164" s="4">
        <v>12.333257455042112</v>
      </c>
      <c r="K164" s="4">
        <v>11.25935162094763</v>
      </c>
      <c r="L164" s="4">
        <v>7.2752768134682047</v>
      </c>
      <c r="M164" s="4">
        <v>7.2700160364982205</v>
      </c>
      <c r="N164" s="4">
        <v>4.1500000000000004</v>
      </c>
      <c r="O164" s="4">
        <v>-13.90909090909091</v>
      </c>
      <c r="P164" s="4">
        <v>4.6474713916574384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0.21816168494796226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-0.30139500104894723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64</v>
      </c>
      <c r="AC164">
        <f t="shared" si="43"/>
        <v>117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4.6474713933274385</v>
      </c>
      <c r="AH164" t="str">
        <f t="shared" si="62"/>
        <v xml:space="preserve"> </v>
      </c>
      <c r="AI164">
        <f t="shared" si="46"/>
        <v>26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20.123451838830963</v>
      </c>
      <c r="AR164">
        <v>30.139500104894722</v>
      </c>
      <c r="AS164">
        <v>21.816168327796227</v>
      </c>
      <c r="AT164">
        <v>-20.123451838830963</v>
      </c>
      <c r="AU164">
        <v>-30.139500104894722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1</v>
      </c>
      <c r="E165" s="3">
        <v>7</v>
      </c>
      <c r="F165" s="3">
        <v>29</v>
      </c>
      <c r="G165" s="4">
        <v>152.5</v>
      </c>
      <c r="H165" s="4">
        <v>125.17</v>
      </c>
      <c r="I165" s="5">
        <v>45418.252682140002</v>
      </c>
      <c r="J165" s="4">
        <v>25.781668383110194</v>
      </c>
      <c r="K165" s="4">
        <v>23.252832992754971</v>
      </c>
      <c r="L165" s="4">
        <v>15.693958928690105</v>
      </c>
      <c r="M165" s="4">
        <v>14.430729768513217</v>
      </c>
      <c r="N165" s="4">
        <v>4.8550000000000004</v>
      </c>
      <c r="O165" s="4">
        <v>1.513157894736836</v>
      </c>
      <c r="P165" s="4">
        <v>1.3206039785891188</v>
      </c>
      <c r="Q165" s="36">
        <f t="shared" si="50"/>
        <v>72.413793105128264</v>
      </c>
      <c r="R165" t="str">
        <f t="shared" si="51"/>
        <v xml:space="preserve"> </v>
      </c>
      <c r="S165" s="37">
        <f t="shared" si="52"/>
        <v>0.21834305512731164</v>
      </c>
      <c r="T165" s="37" t="str">
        <f t="shared" si="53"/>
        <v/>
      </c>
      <c r="U165" s="37">
        <f t="shared" si="54"/>
        <v>0.66975406439511387</v>
      </c>
      <c r="V165" s="37" t="str">
        <f t="shared" si="55"/>
        <v/>
      </c>
      <c r="W165" s="37">
        <f t="shared" si="56"/>
        <v>0.50700494868027079</v>
      </c>
      <c r="X165" s="37" t="str">
        <f t="shared" si="57"/>
        <v/>
      </c>
      <c r="Y165">
        <f t="shared" si="41"/>
        <v>30</v>
      </c>
      <c r="Z165" s="1" t="str">
        <f t="shared" si="58"/>
        <v xml:space="preserve"> </v>
      </c>
      <c r="AA165">
        <f t="shared" si="42"/>
        <v>58</v>
      </c>
      <c r="AB165" s="1" t="str">
        <f t="shared" si="59"/>
        <v xml:space="preserve"> </v>
      </c>
      <c r="AC165">
        <f t="shared" si="43"/>
        <v>116</v>
      </c>
      <c r="AD165" s="1" t="str">
        <f t="shared" si="60"/>
        <v xml:space="preserve"> </v>
      </c>
      <c r="AE165">
        <f t="shared" si="44"/>
        <v>88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-66.975406439511389</v>
      </c>
      <c r="AR165">
        <v>-50.700494868027079</v>
      </c>
      <c r="AS165">
        <v>21.834305344731163</v>
      </c>
      <c r="AT165">
        <v>66.975406439511389</v>
      </c>
      <c r="AU165">
        <v>50.700494868027079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12</v>
      </c>
      <c r="D166" s="3">
        <v>0</v>
      </c>
      <c r="E166" s="3">
        <v>7</v>
      </c>
      <c r="F166" s="3">
        <v>19</v>
      </c>
      <c r="G166" s="4">
        <v>94</v>
      </c>
      <c r="H166" s="4">
        <v>76.78</v>
      </c>
      <c r="I166" s="5">
        <v>10752.4328219</v>
      </c>
      <c r="J166" s="4">
        <v>8.5103081356683656</v>
      </c>
      <c r="K166" s="4">
        <v>7.5959635931935097</v>
      </c>
      <c r="L166" s="4">
        <v>7.2680846672283073</v>
      </c>
      <c r="M166" s="4">
        <v>6.9710543263166658</v>
      </c>
      <c r="N166" s="4">
        <v>8.4830000000000005</v>
      </c>
      <c r="O166" s="4">
        <v>-0.43209876543210601</v>
      </c>
      <c r="P166" s="4">
        <v>3.0893461839020575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0.2242771571992471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-0.30208562347407308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63</v>
      </c>
      <c r="AC166">
        <f t="shared" si="43"/>
        <v>105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3.0893461855920576</v>
      </c>
      <c r="AH166" t="str">
        <f t="shared" si="62"/>
        <v xml:space="preserve"> </v>
      </c>
      <c r="AI166">
        <f t="shared" si="46"/>
        <v>119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44.882847038338923</v>
      </c>
      <c r="AR166">
        <v>30.208562347407309</v>
      </c>
      <c r="AS166">
        <v>22.427715550924709</v>
      </c>
      <c r="AT166">
        <v>-44.882847038338923</v>
      </c>
      <c r="AU166">
        <v>-30.208562347407309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13</v>
      </c>
      <c r="D167" s="3">
        <v>0</v>
      </c>
      <c r="E167" s="3">
        <v>13</v>
      </c>
      <c r="F167" s="3">
        <v>26</v>
      </c>
      <c r="G167" s="4">
        <v>72</v>
      </c>
      <c r="H167" s="4">
        <v>61.38</v>
      </c>
      <c r="I167" s="5">
        <v>38247.220319219996</v>
      </c>
      <c r="J167" s="4">
        <v>16.848751029371396</v>
      </c>
      <c r="K167" s="4">
        <v>15.025703794369646</v>
      </c>
      <c r="L167" s="4">
        <v>10.374423817853005</v>
      </c>
      <c r="M167" s="4">
        <v>9.6707642599634944</v>
      </c>
      <c r="N167" s="4">
        <v>3.6430000000000002</v>
      </c>
      <c r="O167" s="4">
        <v>9.9327577964811606</v>
      </c>
      <c r="P167" s="4">
        <v>3.1964809384164221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0.17302052955923738</v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174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3.1964809401164223</v>
      </c>
      <c r="AH167" t="str">
        <f t="shared" si="62"/>
        <v xml:space="preserve"> </v>
      </c>
      <c r="AI167">
        <f t="shared" si="46"/>
        <v>108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-9.1212178095681615</v>
      </c>
      <c r="AR167">
        <v>0.3800882603949618</v>
      </c>
      <c r="AS167">
        <v>17.302052785923738</v>
      </c>
      <c r="AT167">
        <v>9.1212178095681615</v>
      </c>
      <c r="AU167">
        <v>-0.3800882603949618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27</v>
      </c>
      <c r="D168" s="3">
        <v>0</v>
      </c>
      <c r="E168" s="3">
        <v>10</v>
      </c>
      <c r="F168" s="3">
        <v>37</v>
      </c>
      <c r="G168" s="4">
        <v>125</v>
      </c>
      <c r="H168" s="4">
        <v>98.67</v>
      </c>
      <c r="I168" s="5">
        <v>57219.033055470005</v>
      </c>
      <c r="J168" s="4">
        <v>19.813253012048193</v>
      </c>
      <c r="K168" s="4">
        <v>14.318676534610361</v>
      </c>
      <c r="L168" s="4">
        <v>7.4387388288740262</v>
      </c>
      <c r="M168" s="4">
        <v>5.8269596437823132</v>
      </c>
      <c r="N168" s="4">
        <v>5.7880000000000003</v>
      </c>
      <c r="O168" s="4">
        <v>108.2608695652174</v>
      </c>
      <c r="P168" s="4">
        <v>0.89287524070132762</v>
      </c>
      <c r="Q168" s="36">
        <f t="shared" si="50"/>
        <v>72.972972974682975</v>
      </c>
      <c r="R168" t="str">
        <f t="shared" si="51"/>
        <v xml:space="preserve"> </v>
      </c>
      <c r="S168" s="37">
        <f t="shared" si="52"/>
        <v>0.26684909464604939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-0.28569863869339818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68</v>
      </c>
      <c r="AC168">
        <f t="shared" si="43"/>
        <v>65</v>
      </c>
      <c r="AD168" s="1" t="str">
        <f t="shared" si="60"/>
        <v xml:space="preserve"> </v>
      </c>
      <c r="AE168">
        <f t="shared" si="44"/>
        <v>85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-28.3208644768286</v>
      </c>
      <c r="AR168">
        <v>28.569863869339819</v>
      </c>
      <c r="AS168">
        <v>26.684909293604942</v>
      </c>
      <c r="AT168">
        <v>28.3208644768286</v>
      </c>
      <c r="AU168">
        <v>-28.569863869339819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478</v>
      </c>
      <c r="H169" s="4">
        <v>381.11</v>
      </c>
      <c r="I169" s="5">
        <v>30637.623073890005</v>
      </c>
      <c r="J169" s="4" t="s">
        <v>1019</v>
      </c>
      <c r="K169" s="4" t="s">
        <v>1019</v>
      </c>
      <c r="L169" s="4">
        <v>15.342066270546256</v>
      </c>
      <c r="M169" s="4">
        <v>13.833054583389421</v>
      </c>
      <c r="N169" s="4">
        <v>4.7149999999999999</v>
      </c>
      <c r="O169" s="4">
        <v>33.967240692618994</v>
      </c>
      <c r="P169" s="4">
        <v>2.6910865629345855</v>
      </c>
      <c r="Q169" s="36">
        <f t="shared" si="50"/>
        <v>88.461538463258464</v>
      </c>
      <c r="R169" t="str">
        <f t="shared" si="51"/>
        <v xml:space="preserve"> </v>
      </c>
      <c r="S169" s="37">
        <f t="shared" si="52"/>
        <v>0.25423106361813957</v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0.47321462339417719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62</v>
      </c>
      <c r="AB169" s="1" t="str">
        <f t="shared" si="59"/>
        <v xml:space="preserve"> </v>
      </c>
      <c r="AC169">
        <f t="shared" si="43"/>
        <v>76</v>
      </c>
      <c r="AD169" s="1" t="str">
        <f t="shared" si="60"/>
        <v xml:space="preserve"> </v>
      </c>
      <c r="AE169">
        <f t="shared" si="44"/>
        <v>18</v>
      </c>
      <c r="AF169" t="str">
        <f t="shared" si="45"/>
        <v xml:space="preserve"> </v>
      </c>
      <c r="AG169">
        <f t="shared" si="61"/>
        <v>2.6910865646545856</v>
      </c>
      <c r="AH169" t="str">
        <f t="shared" si="62"/>
        <v xml:space="preserve"> </v>
      </c>
      <c r="AI169">
        <f t="shared" si="46"/>
        <v>148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-47.321462339417721</v>
      </c>
      <c r="AS169">
        <v>25.423106189813961</v>
      </c>
      <c r="AT169" t="e">
        <v>#VALUE!</v>
      </c>
      <c r="AU169">
        <v>47.321462339417721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6</v>
      </c>
      <c r="D170" s="3">
        <v>1</v>
      </c>
      <c r="E170" s="3">
        <v>17</v>
      </c>
      <c r="F170" s="3">
        <v>24</v>
      </c>
      <c r="G170" s="4">
        <v>70</v>
      </c>
      <c r="H170" s="4">
        <v>69.08</v>
      </c>
      <c r="I170" s="5">
        <v>25451.878236839999</v>
      </c>
      <c r="J170" s="4" t="s">
        <v>1019</v>
      </c>
      <c r="K170" s="4" t="s">
        <v>1019</v>
      </c>
      <c r="L170" s="4">
        <v>20.510469533076812</v>
      </c>
      <c r="M170" s="4">
        <v>19.713481355932203</v>
      </c>
      <c r="N170" s="4">
        <v>1.57</v>
      </c>
      <c r="O170" s="4">
        <v>11.676911856636801</v>
      </c>
      <c r="P170" s="4">
        <v>3.2397220613781124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0.96950809075951416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21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3.2397220631081125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97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-96.950809075951412</v>
      </c>
      <c r="AS170">
        <v>1.3317892298783995</v>
      </c>
      <c r="AT170" t="e">
        <v>#VALUE!</v>
      </c>
      <c r="AU170">
        <v>96.950809075951412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2</v>
      </c>
      <c r="E171" s="3">
        <v>8</v>
      </c>
      <c r="F171" s="3">
        <v>19</v>
      </c>
      <c r="G171" s="4">
        <v>67</v>
      </c>
      <c r="H171" s="4">
        <v>66.66</v>
      </c>
      <c r="I171" s="5">
        <v>21123.607961279999</v>
      </c>
      <c r="J171" s="4">
        <v>19.127690100430417</v>
      </c>
      <c r="K171" s="4">
        <v>18.0113482842475</v>
      </c>
      <c r="L171" s="4">
        <v>11.766722054901249</v>
      </c>
      <c r="M171" s="4">
        <v>11.024999422254989</v>
      </c>
      <c r="N171" s="4">
        <v>3.2720000000000002</v>
      </c>
      <c r="O171" s="4">
        <v>-4.7430575839342383E-2</v>
      </c>
      <c r="P171" s="4">
        <v>3.2253225322532253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>
        <f t="shared" si="56"/>
        <v>0.12989389401705997</v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>
        <f t="shared" si="66"/>
        <v>132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3.2253225339932254</v>
      </c>
      <c r="AH171" t="str">
        <f t="shared" si="62"/>
        <v xml:space="preserve"> </v>
      </c>
      <c r="AI171">
        <f t="shared" si="70"/>
        <v>100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-23.880804814816024</v>
      </c>
      <c r="AR171">
        <v>-12.989389401705997</v>
      </c>
      <c r="AS171">
        <v>0.51005100510050916</v>
      </c>
      <c r="AT171">
        <v>23.880804814816024</v>
      </c>
      <c r="AU171">
        <v>12.989389401705997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>
        <v>100</v>
      </c>
      <c r="H172" s="4">
        <v>92.33</v>
      </c>
      <c r="I172" s="5">
        <v>52061.193800000001</v>
      </c>
      <c r="J172" s="4">
        <v>9.7807203389830519</v>
      </c>
      <c r="K172" s="4">
        <v>11.784301212507977</v>
      </c>
      <c r="L172" s="4">
        <v>7.977272830288455</v>
      </c>
      <c r="M172" s="4">
        <v>10.068315217391303</v>
      </c>
      <c r="N172" s="4">
        <v>9.0980000000000008</v>
      </c>
      <c r="O172" s="4">
        <v>23.657407407407412</v>
      </c>
      <c r="P172" s="4">
        <v>0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/>
      </c>
      <c r="X172" s="37">
        <f t="shared" si="57"/>
        <v>-0.23398616710788278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>
        <f t="shared" si="59"/>
        <v>82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>
        <v>36.655001158002044</v>
      </c>
      <c r="AR172">
        <v>23.398616710788279</v>
      </c>
      <c r="AS172">
        <v>8.3071591032167333</v>
      </c>
      <c r="AT172">
        <v>-36.655001158002044</v>
      </c>
      <c r="AU172">
        <v>-23.398616710788279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14</v>
      </c>
      <c r="D173" s="3">
        <v>0</v>
      </c>
      <c r="E173" s="3">
        <v>12</v>
      </c>
      <c r="F173" s="3">
        <v>26</v>
      </c>
      <c r="G173" s="4">
        <v>270</v>
      </c>
      <c r="H173" s="4">
        <v>256.66000000000003</v>
      </c>
      <c r="I173" s="5">
        <v>16956.267796020002</v>
      </c>
      <c r="J173" s="4" t="s">
        <v>1019</v>
      </c>
      <c r="K173" s="4" t="s">
        <v>1019</v>
      </c>
      <c r="L173" s="4">
        <v>22.219026974006866</v>
      </c>
      <c r="M173" s="4">
        <v>21.393160738418878</v>
      </c>
      <c r="N173" s="4">
        <v>4.992</v>
      </c>
      <c r="O173" s="4">
        <v>-28.006843112612838</v>
      </c>
      <c r="P173" s="4">
        <v>3.0530663134107376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1.1335715071533916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10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3.0530663151707378</v>
      </c>
      <c r="AH173" t="str">
        <f t="shared" si="62"/>
        <v xml:space="preserve"> </v>
      </c>
      <c r="AI173">
        <f t="shared" si="70"/>
        <v>124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-113.35715071533916</v>
      </c>
      <c r="AS173">
        <v>5.1975375983791761</v>
      </c>
      <c r="AT173" t="e">
        <v>#VALUE!</v>
      </c>
      <c r="AU173">
        <v>113.35715071533916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58</v>
      </c>
      <c r="H174" s="4">
        <v>49.34</v>
      </c>
      <c r="I174" s="5">
        <v>12544.15526974</v>
      </c>
      <c r="J174" s="4">
        <v>11.883429672447013</v>
      </c>
      <c r="K174" s="4">
        <v>10.784699453551912</v>
      </c>
      <c r="L174" s="4">
        <v>10.281971875</v>
      </c>
      <c r="M174" s="4">
        <v>9.758952988284145</v>
      </c>
      <c r="N174" s="4">
        <v>3.8149999999999999</v>
      </c>
      <c r="O174" s="4">
        <v>60.654550765439694</v>
      </c>
      <c r="P174" s="4">
        <v>0.93838670449939199</v>
      </c>
      <c r="Q174" s="36">
        <f t="shared" si="50"/>
        <v>93.750000001770005</v>
      </c>
      <c r="R174" t="str">
        <f t="shared" si="51"/>
        <v xml:space="preserve"> </v>
      </c>
      <c r="S174" s="37">
        <f t="shared" si="52"/>
        <v>0.17551682382107411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170</v>
      </c>
      <c r="AD174" s="1" t="str">
        <f t="shared" si="60"/>
        <v xml:space="preserve"> </v>
      </c>
      <c r="AE174">
        <f t="shared" si="68"/>
        <v>10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>
        <f t="shared" si="63"/>
        <v>60.654550767209692</v>
      </c>
      <c r="AL174" t="str">
        <f t="shared" si="64"/>
        <v xml:space="preserve"> </v>
      </c>
      <c r="AM174">
        <f t="shared" si="72"/>
        <v>16</v>
      </c>
      <c r="AN174" t="str">
        <f t="shared" si="73"/>
        <v xml:space="preserve"> </v>
      </c>
      <c r="AO174" t="s">
        <v>560</v>
      </c>
      <c r="AP174" t="s">
        <v>1026</v>
      </c>
      <c r="AQ174">
        <v>23.036768995443147</v>
      </c>
      <c r="AR174">
        <v>1.2678536485143499</v>
      </c>
      <c r="AS174">
        <v>17.551682205107412</v>
      </c>
      <c r="AT174">
        <v>-23.036768995443147</v>
      </c>
      <c r="AU174">
        <v>-1.2678536485143499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16</v>
      </c>
      <c r="D175" s="3">
        <v>2</v>
      </c>
      <c r="E175" s="3">
        <v>8</v>
      </c>
      <c r="F175" s="3">
        <v>26</v>
      </c>
      <c r="G175" s="4">
        <v>83.5</v>
      </c>
      <c r="H175" s="4">
        <v>70.099999999999994</v>
      </c>
      <c r="I175" s="5">
        <v>30381.339999999997</v>
      </c>
      <c r="J175" s="4">
        <v>12.034334763948497</v>
      </c>
      <c r="K175" s="4">
        <v>11.187360357484838</v>
      </c>
      <c r="L175" s="4">
        <v>8.9393335739203668</v>
      </c>
      <c r="M175" s="4">
        <v>8.6482496974210985</v>
      </c>
      <c r="N175" s="4">
        <v>5.3529999999999998</v>
      </c>
      <c r="O175" s="4">
        <v>10.930232558139535</v>
      </c>
      <c r="P175" s="4">
        <v>4.0556348074179747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0.1911554939340657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>
        <f t="shared" si="57"/>
        <v>-0.14160474135214951</v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>
        <f t="shared" si="59"/>
        <v>118</v>
      </c>
      <c r="AC175">
        <f t="shared" si="67"/>
        <v>149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4.0556348091979748</v>
      </c>
      <c r="AH175" t="str">
        <f t="shared" si="62"/>
        <v xml:space="preserve"> </v>
      </c>
      <c r="AI175">
        <f t="shared" si="70"/>
        <v>45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22.059429646692585</v>
      </c>
      <c r="AR175">
        <v>14.160474135214951</v>
      </c>
      <c r="AS175">
        <v>19.115549215406567</v>
      </c>
      <c r="AT175">
        <v>-22.059429646692585</v>
      </c>
      <c r="AU175">
        <v>-14.160474135214951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9</v>
      </c>
      <c r="D176" s="3">
        <v>0</v>
      </c>
      <c r="E176" s="3">
        <v>9</v>
      </c>
      <c r="F176" s="3">
        <v>18</v>
      </c>
      <c r="G176" s="4">
        <v>90</v>
      </c>
      <c r="H176" s="4">
        <v>86.4</v>
      </c>
      <c r="I176" s="5">
        <v>15650.687376</v>
      </c>
      <c r="J176" s="4">
        <v>14.89398379589726</v>
      </c>
      <c r="K176" s="4">
        <v>15.163215163215163</v>
      </c>
      <c r="L176" s="4">
        <v>8.1697844811217326</v>
      </c>
      <c r="M176" s="4">
        <v>9.1030392290682762</v>
      </c>
      <c r="N176" s="4">
        <v>6.8310000000000004</v>
      </c>
      <c r="O176" s="4">
        <v>-19.736842105263161</v>
      </c>
      <c r="P176" s="4">
        <v>4.2743055555555554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-0.21550032731420288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95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4.2743055573455555</v>
      </c>
      <c r="AH176" t="str">
        <f t="shared" si="62"/>
        <v xml:space="preserve"> </v>
      </c>
      <c r="AI176">
        <f t="shared" si="70"/>
        <v>35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3.5388648683166157</v>
      </c>
      <c r="AR176">
        <v>21.550032731420288</v>
      </c>
      <c r="AS176">
        <v>4.1666666666666519</v>
      </c>
      <c r="AT176">
        <v>-3.5388648683166157</v>
      </c>
      <c r="AU176">
        <v>-21.550032731420288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6</v>
      </c>
      <c r="D177" s="3">
        <v>1</v>
      </c>
      <c r="E177" s="3">
        <v>4</v>
      </c>
      <c r="F177" s="3">
        <v>11</v>
      </c>
      <c r="G177" s="4">
        <v>60.75</v>
      </c>
      <c r="H177" s="4">
        <v>56.29</v>
      </c>
      <c r="I177" s="5">
        <v>14829.88662207</v>
      </c>
      <c r="J177" s="4">
        <v>19.029749830966868</v>
      </c>
      <c r="K177" s="4">
        <v>17.01118162586884</v>
      </c>
      <c r="L177" s="4">
        <v>10.387508452792515</v>
      </c>
      <c r="M177" s="4">
        <v>10.174226893045214</v>
      </c>
      <c r="N177" s="4">
        <v>2.56</v>
      </c>
      <c r="O177" s="4" t="s">
        <v>140</v>
      </c>
      <c r="P177" s="4">
        <v>3.4340024871202703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3.4340024889202705</v>
      </c>
      <c r="AH177" t="str">
        <f t="shared" si="62"/>
        <v xml:space="preserve"> </v>
      </c>
      <c r="AI177">
        <f t="shared" si="70"/>
        <v>77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-23.246493021744286</v>
      </c>
      <c r="AR177">
        <v>0.25444367514331212</v>
      </c>
      <c r="AS177">
        <v>7.9232545745247851</v>
      </c>
      <c r="AT177">
        <v>23.246493021744286</v>
      </c>
      <c r="AU177">
        <v>-0.25444367514331212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17</v>
      </c>
      <c r="D178" s="3">
        <v>3</v>
      </c>
      <c r="E178" s="3">
        <v>9</v>
      </c>
      <c r="F178" s="3">
        <v>29</v>
      </c>
      <c r="G178" s="4">
        <v>175</v>
      </c>
      <c r="H178" s="4">
        <v>156.63999999999999</v>
      </c>
      <c r="I178" s="5">
        <v>32745.477496159998</v>
      </c>
      <c r="J178" s="4">
        <v>30.082581140772035</v>
      </c>
      <c r="K178" s="4">
        <v>26.937231298366289</v>
      </c>
      <c r="L178" s="4">
        <v>23.620541654555733</v>
      </c>
      <c r="M178" s="4">
        <v>21.057958861058246</v>
      </c>
      <c r="N178" s="4">
        <v>4.694</v>
      </c>
      <c r="O178" s="4">
        <v>24.468085106382979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0.94830339840250111</v>
      </c>
      <c r="V178" s="37" t="str">
        <f t="shared" si="55"/>
        <v/>
      </c>
      <c r="W178" s="37">
        <f t="shared" si="56"/>
        <v>1.2681512883820836</v>
      </c>
      <c r="X178" s="37" t="str">
        <f t="shared" si="57"/>
        <v/>
      </c>
      <c r="Y178">
        <f t="shared" si="65"/>
        <v>17</v>
      </c>
      <c r="Z178" s="1" t="str">
        <f t="shared" si="58"/>
        <v xml:space="preserve"> </v>
      </c>
      <c r="AA178">
        <f t="shared" si="66"/>
        <v>9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-94.830339840250105</v>
      </c>
      <c r="AR178">
        <v>-126.81512883820835</v>
      </c>
      <c r="AS178">
        <v>11.721144024514828</v>
      </c>
      <c r="AT178">
        <v>94.830339840250105</v>
      </c>
      <c r="AU178">
        <v>126.81512883820835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2</v>
      </c>
      <c r="E179" s="3">
        <v>7</v>
      </c>
      <c r="F179" s="3">
        <v>21</v>
      </c>
      <c r="G179" s="4">
        <v>47</v>
      </c>
      <c r="H179" s="4">
        <v>45.8</v>
      </c>
      <c r="I179" s="5">
        <v>44238.526905799998</v>
      </c>
      <c r="J179" s="4">
        <v>14.484503478810879</v>
      </c>
      <c r="K179" s="4">
        <v>14.348370927318294</v>
      </c>
      <c r="L179" s="4">
        <v>8.9758899113082045</v>
      </c>
      <c r="M179" s="4">
        <v>8.8270600037090805</v>
      </c>
      <c r="N179" s="4">
        <v>3.12</v>
      </c>
      <c r="O179" s="4">
        <v>4.0000000000000036</v>
      </c>
      <c r="P179" s="4">
        <v>3.1615720524017465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-0.13809443642530372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121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3.1615720542217467</v>
      </c>
      <c r="AH179" t="str">
        <f t="shared" si="62"/>
        <v xml:space="preserve"> </v>
      </c>
      <c r="AI179">
        <f t="shared" si="70"/>
        <v>113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6.1908709898161218</v>
      </c>
      <c r="AR179">
        <v>13.809443642530372</v>
      </c>
      <c r="AS179">
        <v>2.6200873362445476</v>
      </c>
      <c r="AT179">
        <v>-6.1908709898161218</v>
      </c>
      <c r="AU179">
        <v>-13.809443642530372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5</v>
      </c>
      <c r="E180" s="3">
        <v>10</v>
      </c>
      <c r="F180" s="3">
        <v>17</v>
      </c>
      <c r="G180" s="4">
        <v>70.5</v>
      </c>
      <c r="H180" s="4">
        <v>67.03</v>
      </c>
      <c r="I180" s="5">
        <v>11568.712794280002</v>
      </c>
      <c r="J180" s="4">
        <v>19.587960257159555</v>
      </c>
      <c r="K180" s="4">
        <v>18.359353601752943</v>
      </c>
      <c r="L180" s="4">
        <v>11.853875630252102</v>
      </c>
      <c r="M180" s="4">
        <v>11.271363963244108</v>
      </c>
      <c r="N180" s="4">
        <v>3.3120000000000003</v>
      </c>
      <c r="O180" s="4">
        <v>18.991956143764675</v>
      </c>
      <c r="P180" s="4">
        <v>1.3963896762643593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0.13826277467653525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129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-26.861752182138954</v>
      </c>
      <c r="AR180">
        <v>-13.826277467653526</v>
      </c>
      <c r="AS180">
        <v>5.1767865135014191</v>
      </c>
      <c r="AT180">
        <v>26.861752182138954</v>
      </c>
      <c r="AU180">
        <v>13.826277467653526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12</v>
      </c>
      <c r="F181" s="3">
        <v>36</v>
      </c>
      <c r="G181" s="4">
        <v>146</v>
      </c>
      <c r="H181" s="4">
        <v>116</v>
      </c>
      <c r="I181" s="5">
        <v>17281.034112000001</v>
      </c>
      <c r="J181" s="4">
        <v>17.543859649122808</v>
      </c>
      <c r="K181" s="4">
        <v>14.72828847130523</v>
      </c>
      <c r="L181" s="4">
        <v>8.8884822239943606</v>
      </c>
      <c r="M181" s="4">
        <v>7.9142851127404859</v>
      </c>
      <c r="N181" s="4">
        <v>5.6379999999999999</v>
      </c>
      <c r="O181" s="4">
        <v>25.833333333333329</v>
      </c>
      <c r="P181" s="4">
        <v>1.1362068965517242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0.25862069149517236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-0.14648771806527638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116</v>
      </c>
      <c r="AC181">
        <f t="shared" si="67"/>
        <v>71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-13.623100409944634</v>
      </c>
      <c r="AR181">
        <v>14.648771806527638</v>
      </c>
      <c r="AS181">
        <v>25.862068965517238</v>
      </c>
      <c r="AT181">
        <v>13.623100409944634</v>
      </c>
      <c r="AU181">
        <v>-14.648771806527638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11</v>
      </c>
      <c r="F182" s="3">
        <v>15</v>
      </c>
      <c r="G182" s="4">
        <v>95</v>
      </c>
      <c r="H182" s="4">
        <v>92.01</v>
      </c>
      <c r="I182" s="5">
        <v>11640.677721540002</v>
      </c>
      <c r="J182" s="4">
        <v>30.167213114754098</v>
      </c>
      <c r="K182" s="4">
        <v>28.486068111455111</v>
      </c>
      <c r="L182" s="4">
        <v>19.606800627656497</v>
      </c>
      <c r="M182" s="4">
        <v>18.255460992907803</v>
      </c>
      <c r="N182" s="4">
        <v>3.02</v>
      </c>
      <c r="O182" s="4">
        <v>14.462148864299603</v>
      </c>
      <c r="P182" s="4">
        <v>3.812629062058472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0.95378460235076479</v>
      </c>
      <c r="V182" s="37" t="str">
        <f t="shared" si="55"/>
        <v/>
      </c>
      <c r="W182" s="37">
        <f t="shared" si="56"/>
        <v>0.88273371352144636</v>
      </c>
      <c r="X182" s="37" t="str">
        <f t="shared" si="57"/>
        <v/>
      </c>
      <c r="Y182">
        <f t="shared" si="65"/>
        <v>16</v>
      </c>
      <c r="Z182" s="1" t="str">
        <f t="shared" si="58"/>
        <v xml:space="preserve"> </v>
      </c>
      <c r="AA182">
        <f t="shared" si="66"/>
        <v>27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3.8126290639084721</v>
      </c>
      <c r="AH182" t="str">
        <f t="shared" si="62"/>
        <v xml:space="preserve"> </v>
      </c>
      <c r="AI182">
        <f t="shared" si="70"/>
        <v>62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-95.378460235076474</v>
      </c>
      <c r="AR182">
        <v>-88.273371352144636</v>
      </c>
      <c r="AS182">
        <v>3.2496467775241733</v>
      </c>
      <c r="AT182">
        <v>95.378460235076474</v>
      </c>
      <c r="AU182">
        <v>88.273371352144636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15</v>
      </c>
      <c r="F183" s="3">
        <v>23</v>
      </c>
      <c r="G183" s="4">
        <v>10</v>
      </c>
      <c r="H183" s="4">
        <v>8.2899999999999991</v>
      </c>
      <c r="I183" s="5">
        <v>32976.819061649992</v>
      </c>
      <c r="J183" s="4">
        <v>6.4614185502727981</v>
      </c>
      <c r="K183" s="4">
        <v>5.6165311653116525</v>
      </c>
      <c r="L183" s="4">
        <v>2.1512605498379687</v>
      </c>
      <c r="M183" s="4">
        <v>1.863449767683973</v>
      </c>
      <c r="N183" s="4">
        <v>1.3240000000000001</v>
      </c>
      <c r="O183" s="4">
        <v>-16.923076923076923</v>
      </c>
      <c r="P183" s="4">
        <v>6.7189384800965026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0.20627261947158032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-0.79342622793667217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</v>
      </c>
      <c r="AC183">
        <f t="shared" si="67"/>
        <v>127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6.7189384819565028</v>
      </c>
      <c r="AH183" t="str">
        <f t="shared" si="62"/>
        <v xml:space="preserve"> </v>
      </c>
      <c r="AI183">
        <f t="shared" si="70"/>
        <v>8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58.152514702485483</v>
      </c>
      <c r="AR183">
        <v>79.342622793667218</v>
      </c>
      <c r="AS183">
        <v>20.627261761158032</v>
      </c>
      <c r="AT183">
        <v>-58.152514702485483</v>
      </c>
      <c r="AU183">
        <v>-79.342622793667218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7</v>
      </c>
      <c r="D184" s="3">
        <v>1</v>
      </c>
      <c r="E184" s="3">
        <v>12</v>
      </c>
      <c r="F184" s="3">
        <v>20</v>
      </c>
      <c r="G184" s="4">
        <v>55</v>
      </c>
      <c r="H184" s="4">
        <v>54.12</v>
      </c>
      <c r="I184" s="5">
        <v>15535.504166160001</v>
      </c>
      <c r="J184" s="4">
        <v>19.363148479427547</v>
      </c>
      <c r="K184" s="4">
        <v>18.076152304609217</v>
      </c>
      <c r="L184" s="4">
        <v>12.980629892141756</v>
      </c>
      <c r="M184" s="4">
        <v>12.225854489164087</v>
      </c>
      <c r="N184" s="4">
        <v>2.617</v>
      </c>
      <c r="O184" s="4">
        <v>32.888888888888879</v>
      </c>
      <c r="P184" s="4">
        <v>3.0598669623059873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0.24645881726398833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101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3.0598669641759875</v>
      </c>
      <c r="AH184" t="str">
        <f t="shared" si="62"/>
        <v xml:space="preserve"> </v>
      </c>
      <c r="AI184">
        <f t="shared" si="70"/>
        <v>123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-25.405754944047775</v>
      </c>
      <c r="AR184">
        <v>-24.645881726398834</v>
      </c>
      <c r="AS184">
        <v>1.6260162601626105</v>
      </c>
      <c r="AT184">
        <v>25.405754944047775</v>
      </c>
      <c r="AU184">
        <v>24.645881726398834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4</v>
      </c>
      <c r="E185" s="3">
        <v>8</v>
      </c>
      <c r="F185" s="3">
        <v>53</v>
      </c>
      <c r="G185" s="4">
        <v>190</v>
      </c>
      <c r="H185" s="4">
        <v>147.54</v>
      </c>
      <c r="I185" s="5">
        <v>424620.90432263998</v>
      </c>
      <c r="J185" s="4">
        <v>17.688526555568878</v>
      </c>
      <c r="K185" s="4">
        <v>15.303391764339798</v>
      </c>
      <c r="L185" s="4">
        <v>10.587515335974862</v>
      </c>
      <c r="M185" s="4">
        <v>8.8098294390031828</v>
      </c>
      <c r="N185" s="4">
        <v>8.3569999999999993</v>
      </c>
      <c r="O185" s="4">
        <v>5.4477431590672154</v>
      </c>
      <c r="P185" s="4">
        <v>0</v>
      </c>
      <c r="Q185" s="36">
        <f t="shared" si="50"/>
        <v>77.358490567917727</v>
      </c>
      <c r="R185" t="str">
        <f t="shared" si="51"/>
        <v xml:space="preserve"> </v>
      </c>
      <c r="S185" s="37">
        <f t="shared" si="52"/>
        <v>0.28778636490019799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51</v>
      </c>
      <c r="AD185" s="1" t="str">
        <f t="shared" si="60"/>
        <v xml:space="preserve"> </v>
      </c>
      <c r="AE185">
        <f t="shared" si="68"/>
        <v>59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-14.560038048860346</v>
      </c>
      <c r="AR185">
        <v>-1.6661129166985589</v>
      </c>
      <c r="AS185">
        <v>28.778636302019798</v>
      </c>
      <c r="AT185">
        <v>14.560038048860346</v>
      </c>
      <c r="AU185">
        <v>1.6661129166985589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0</v>
      </c>
      <c r="E186" s="3">
        <v>9</v>
      </c>
      <c r="F186" s="3">
        <v>20</v>
      </c>
      <c r="G186" s="4">
        <v>49.5</v>
      </c>
      <c r="H186" s="4">
        <v>41.43</v>
      </c>
      <c r="I186" s="5">
        <v>5858.4032255100001</v>
      </c>
      <c r="J186" s="4">
        <v>10.911245720305503</v>
      </c>
      <c r="K186" s="4">
        <v>9.9138549892318721</v>
      </c>
      <c r="L186" s="4">
        <v>8.4053498332322611</v>
      </c>
      <c r="M186" s="4">
        <v>7.9290905027932963</v>
      </c>
      <c r="N186" s="4">
        <v>3.4220000000000002</v>
      </c>
      <c r="O186" s="4">
        <v>17.25</v>
      </c>
      <c r="P186" s="4">
        <v>2.0419985517740766</v>
      </c>
      <c r="Q186" s="36" t="str">
        <f t="shared" si="50"/>
        <v xml:space="preserve"> </v>
      </c>
      <c r="R186" t="str">
        <f t="shared" si="51"/>
        <v xml:space="preserve"> </v>
      </c>
      <c r="S186" s="37">
        <f t="shared" si="52"/>
        <v>0.19478638856632152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-0.19288027631361027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105</v>
      </c>
      <c r="AC186">
        <f t="shared" si="67"/>
        <v>144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2.0419985536640768</v>
      </c>
      <c r="AH186" t="str">
        <f t="shared" si="62"/>
        <v xml:space="preserve"> </v>
      </c>
      <c r="AI186">
        <f t="shared" si="70"/>
        <v>197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29.333134619676503</v>
      </c>
      <c r="AR186">
        <v>19.288027631361025</v>
      </c>
      <c r="AS186">
        <v>19.478638667632154</v>
      </c>
      <c r="AT186">
        <v>-29.333134619676503</v>
      </c>
      <c r="AU186">
        <v>-19.288027631361025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7</v>
      </c>
      <c r="D187" s="3">
        <v>2</v>
      </c>
      <c r="E187" s="3">
        <v>15</v>
      </c>
      <c r="F187" s="3">
        <v>24</v>
      </c>
      <c r="G187" s="4">
        <v>14</v>
      </c>
      <c r="H187" s="4">
        <v>11.89</v>
      </c>
      <c r="I187" s="5">
        <v>17229.010264960001</v>
      </c>
      <c r="J187" s="4">
        <v>15.481770833333334</v>
      </c>
      <c r="K187" s="4">
        <v>10.673249551166965</v>
      </c>
      <c r="L187" s="4">
        <v>6.4970507587710271</v>
      </c>
      <c r="M187" s="4">
        <v>5.2963854420422987</v>
      </c>
      <c r="N187" s="4">
        <v>1.62</v>
      </c>
      <c r="O187" s="4">
        <v>-62.352941176470587</v>
      </c>
      <c r="P187" s="4">
        <v>2.0016820857863751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0.17746005236257362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-0.37612378815419401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43</v>
      </c>
      <c r="AC187">
        <f t="shared" si="67"/>
        <v>165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2.0016820876863752</v>
      </c>
      <c r="AH187" t="str">
        <f t="shared" si="62"/>
        <v xml:space="preserve"> </v>
      </c>
      <c r="AI187">
        <f t="shared" si="70"/>
        <v>200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-62.352941174570589</v>
      </c>
      <c r="AM187" t="str">
        <f t="shared" si="72"/>
        <v xml:space="preserve"> </v>
      </c>
      <c r="AN187">
        <f t="shared" si="73"/>
        <v>3</v>
      </c>
      <c r="AO187" t="s">
        <v>342</v>
      </c>
      <c r="AP187" t="s">
        <v>1022</v>
      </c>
      <c r="AQ187">
        <v>-0.26794770941638291</v>
      </c>
      <c r="AR187">
        <v>37.612378815419397</v>
      </c>
      <c r="AS187">
        <v>17.746005046257363</v>
      </c>
      <c r="AT187">
        <v>0.26794770941638291</v>
      </c>
      <c r="AU187">
        <v>-37.612378815419397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26</v>
      </c>
      <c r="D188" s="3">
        <v>1</v>
      </c>
      <c r="E188" s="3">
        <v>4</v>
      </c>
      <c r="F188" s="3">
        <v>31</v>
      </c>
      <c r="G188" s="4">
        <v>220</v>
      </c>
      <c r="H188" s="4">
        <v>171.36</v>
      </c>
      <c r="I188" s="5">
        <v>44732.435580000005</v>
      </c>
      <c r="J188" s="4">
        <v>10.759763908074847</v>
      </c>
      <c r="K188" s="4">
        <v>9.5849647611589663</v>
      </c>
      <c r="L188" s="4">
        <v>6.8368933428432799</v>
      </c>
      <c r="M188" s="4">
        <v>6.2256211025193311</v>
      </c>
      <c r="N188" s="4">
        <v>15.926</v>
      </c>
      <c r="O188" s="4">
        <v>-13.52150537634409</v>
      </c>
      <c r="P188" s="4">
        <v>1.5003501400560224</v>
      </c>
      <c r="Q188" s="36">
        <f t="shared" si="50"/>
        <v>83.870967743845483</v>
      </c>
      <c r="R188" t="str">
        <f t="shared" si="51"/>
        <v xml:space="preserve"> </v>
      </c>
      <c r="S188" s="37">
        <f t="shared" si="52"/>
        <v>0.28384687399216607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-0.34349056550487733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50</v>
      </c>
      <c r="AC188">
        <f t="shared" si="67"/>
        <v>52</v>
      </c>
      <c r="AD188" s="1" t="str">
        <f t="shared" si="60"/>
        <v xml:space="preserve"> </v>
      </c>
      <c r="AE188">
        <f t="shared" si="68"/>
        <v>33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30.31420910987427</v>
      </c>
      <c r="AR188">
        <v>34.349056550487731</v>
      </c>
      <c r="AS188">
        <v>28.384687208216608</v>
      </c>
      <c r="AT188">
        <v>-30.31420910987427</v>
      </c>
      <c r="AU188">
        <v>-34.349056550487731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6</v>
      </c>
      <c r="F189" s="3">
        <v>19</v>
      </c>
      <c r="G189" s="4">
        <v>40</v>
      </c>
      <c r="H189" s="4">
        <v>38.479999999999997</v>
      </c>
      <c r="I189" s="5">
        <v>19680.417067999999</v>
      </c>
      <c r="J189" s="4">
        <v>15.167520693732754</v>
      </c>
      <c r="K189" s="4">
        <v>15.167520693732754</v>
      </c>
      <c r="L189" s="4">
        <v>9.7839031889684449</v>
      </c>
      <c r="M189" s="4">
        <v>9.5879086969588041</v>
      </c>
      <c r="N189" s="4">
        <v>2.5100000000000002</v>
      </c>
      <c r="O189" s="4">
        <v>-34.084507042253513</v>
      </c>
      <c r="P189" s="4">
        <v>3.8591476091476093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3.8591476110676095</v>
      </c>
      <c r="AH189" t="str">
        <f t="shared" si="62"/>
        <v xml:space="preserve"> </v>
      </c>
      <c r="AI189">
        <f t="shared" si="70"/>
        <v>61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1.767298575027143</v>
      </c>
      <c r="AR189">
        <v>6.0505345389305853</v>
      </c>
      <c r="AS189">
        <v>3.9501039501039559</v>
      </c>
      <c r="AT189">
        <v>-1.767298575027143</v>
      </c>
      <c r="AU189">
        <v>-6.0505345389305853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6</v>
      </c>
      <c r="D190" s="3">
        <v>4</v>
      </c>
      <c r="E190" s="3">
        <v>12</v>
      </c>
      <c r="F190" s="3">
        <v>22</v>
      </c>
      <c r="G190" s="4">
        <v>179.5</v>
      </c>
      <c r="H190" s="4">
        <v>161.86000000000001</v>
      </c>
      <c r="I190" s="5">
        <v>9813.1208580400016</v>
      </c>
      <c r="J190" s="4">
        <v>15.169634489222119</v>
      </c>
      <c r="K190" s="4">
        <v>14.064998262078554</v>
      </c>
      <c r="L190" s="4">
        <v>9.6120977011494251</v>
      </c>
      <c r="M190" s="4">
        <v>9.1820203129289037</v>
      </c>
      <c r="N190" s="4">
        <v>10.67</v>
      </c>
      <c r="O190" s="4">
        <v>12.168141592920371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1.7536085431904991</v>
      </c>
      <c r="AR190">
        <v>7.7002885718685405</v>
      </c>
      <c r="AS190">
        <v>10.898307179043609</v>
      </c>
      <c r="AT190">
        <v>-1.7536085431904991</v>
      </c>
      <c r="AU190">
        <v>-7.7002885718685405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119.5</v>
      </c>
      <c r="H191" s="4">
        <v>103.67</v>
      </c>
      <c r="I191" s="5">
        <v>33950.708743560004</v>
      </c>
      <c r="J191" s="4">
        <v>18.045256744995648</v>
      </c>
      <c r="K191" s="4">
        <v>16.07536052101101</v>
      </c>
      <c r="L191" s="4">
        <v>12.934757988963842</v>
      </c>
      <c r="M191" s="4">
        <v>12.081710808397306</v>
      </c>
      <c r="N191" s="4">
        <v>5.2210000000000001</v>
      </c>
      <c r="O191" s="4">
        <v>16.470588235294116</v>
      </c>
      <c r="P191" s="4">
        <v>1.2983505353525613</v>
      </c>
      <c r="Q191" s="36">
        <f t="shared" si="50"/>
        <v>76.190476192416185</v>
      </c>
      <c r="R191" t="str">
        <f t="shared" si="51"/>
        <v xml:space="preserve"> </v>
      </c>
      <c r="S191" s="37">
        <f t="shared" si="52"/>
        <v>0.15269605672923509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0.24205398955871615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104</v>
      </c>
      <c r="AB191" s="1" t="str">
        <f t="shared" si="59"/>
        <v xml:space="preserve"> </v>
      </c>
      <c r="AC191">
        <f t="shared" si="67"/>
        <v>198</v>
      </c>
      <c r="AD191" s="1" t="str">
        <f t="shared" si="60"/>
        <v xml:space="preserve"> </v>
      </c>
      <c r="AE191">
        <f t="shared" si="68"/>
        <v>66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-16.870407086412655</v>
      </c>
      <c r="AR191">
        <v>-24.205398955871615</v>
      </c>
      <c r="AS191">
        <v>15.269605478923509</v>
      </c>
      <c r="AT191">
        <v>16.870407086412655</v>
      </c>
      <c r="AU191">
        <v>24.205398955871615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10</v>
      </c>
      <c r="D192" s="3">
        <v>1</v>
      </c>
      <c r="E192" s="3">
        <v>9</v>
      </c>
      <c r="F192" s="3">
        <v>20</v>
      </c>
      <c r="G192" s="4">
        <v>84</v>
      </c>
      <c r="H192" s="4">
        <v>72.569999999999993</v>
      </c>
      <c r="I192" s="5">
        <v>28917.024286889999</v>
      </c>
      <c r="J192" s="4">
        <v>20.716528689694545</v>
      </c>
      <c r="K192" s="4">
        <v>18.40476794319046</v>
      </c>
      <c r="L192" s="4">
        <v>14.36796433623387</v>
      </c>
      <c r="M192" s="4">
        <v>13.536788464963452</v>
      </c>
      <c r="N192" s="4">
        <v>3.117</v>
      </c>
      <c r="O192" s="4">
        <v>22.836879432624119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>
        <f t="shared" si="52"/>
        <v>0.15750310240473336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0.3796769480250779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76</v>
      </c>
      <c r="AB192" s="1" t="str">
        <f t="shared" si="59"/>
        <v xml:space="preserve"> </v>
      </c>
      <c r="AC192">
        <f t="shared" si="67"/>
        <v>192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-34.170944508915738</v>
      </c>
      <c r="AR192">
        <v>-37.967694802507793</v>
      </c>
      <c r="AS192">
        <v>15.750310045473338</v>
      </c>
      <c r="AT192">
        <v>34.170944508915738</v>
      </c>
      <c r="AU192">
        <v>37.967694802507793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8</v>
      </c>
      <c r="D193" s="3">
        <v>1</v>
      </c>
      <c r="E193" s="3">
        <v>17</v>
      </c>
      <c r="F193" s="3">
        <v>26</v>
      </c>
      <c r="G193" s="4">
        <v>29</v>
      </c>
      <c r="H193" s="4">
        <v>26.26</v>
      </c>
      <c r="I193" s="5">
        <v>17216.466154940001</v>
      </c>
      <c r="J193" s="4">
        <v>9.6331621423330898</v>
      </c>
      <c r="K193" s="4">
        <v>8.632478632478632</v>
      </c>
      <c r="L193" s="4" t="s">
        <v>1019</v>
      </c>
      <c r="M193" s="4" t="s">
        <v>1019</v>
      </c>
      <c r="N193" s="4">
        <v>2.5329999999999999</v>
      </c>
      <c r="O193" s="4">
        <v>27.692307692307693</v>
      </c>
      <c r="P193" s="4">
        <v>3.6862147753236858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3.686214777283686</v>
      </c>
      <c r="AH193" t="str">
        <f t="shared" si="62"/>
        <v xml:space="preserve"> </v>
      </c>
      <c r="AI193">
        <f t="shared" si="70"/>
        <v>63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37.610664286275373</v>
      </c>
      <c r="AR193" t="e">
        <v>#VALUE!</v>
      </c>
      <c r="AS193">
        <v>10.434120335110419</v>
      </c>
      <c r="AT193">
        <v>-37.610664286275373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14</v>
      </c>
      <c r="D194" s="3">
        <v>3</v>
      </c>
      <c r="E194" s="3">
        <v>6</v>
      </c>
      <c r="F194" s="3">
        <v>23</v>
      </c>
      <c r="G194" s="4">
        <v>62</v>
      </c>
      <c r="H194" s="4">
        <v>56.41</v>
      </c>
      <c r="I194" s="5">
        <v>6368.1362948199994</v>
      </c>
      <c r="J194" s="4">
        <v>12.260378178656813</v>
      </c>
      <c r="K194" s="4">
        <v>11.484120521172638</v>
      </c>
      <c r="L194" s="4">
        <v>6.4349468490904016</v>
      </c>
      <c r="M194" s="4">
        <v>6.2114548020307865</v>
      </c>
      <c r="N194" s="4">
        <v>4.601</v>
      </c>
      <c r="O194" s="4">
        <v>9.6031746031746028</v>
      </c>
      <c r="P194" s="4">
        <v>2.4215564616202805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-0.38208728657077273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39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2.4215564635902807</v>
      </c>
      <c r="AH194" t="str">
        <f t="shared" si="62"/>
        <v xml:space="preserve"> </v>
      </c>
      <c r="AI194">
        <f t="shared" si="70"/>
        <v>169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20.595455691127228</v>
      </c>
      <c r="AR194">
        <v>38.208728657077273</v>
      </c>
      <c r="AS194">
        <v>9.9095904981386429</v>
      </c>
      <c r="AT194">
        <v>-20.595455691127228</v>
      </c>
      <c r="AU194">
        <v>-38.208728657077273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6</v>
      </c>
      <c r="D195" s="3">
        <v>0</v>
      </c>
      <c r="E195" s="3">
        <v>3</v>
      </c>
      <c r="F195" s="3">
        <v>9</v>
      </c>
      <c r="G195" s="4">
        <v>55.5</v>
      </c>
      <c r="H195" s="4">
        <v>44.1</v>
      </c>
      <c r="I195" s="5">
        <v>6101.1488286000003</v>
      </c>
      <c r="J195" s="4">
        <v>18.838103374626225</v>
      </c>
      <c r="K195" s="4">
        <v>16.96153846153846</v>
      </c>
      <c r="L195" s="4">
        <v>12.516932157377658</v>
      </c>
      <c r="M195" s="4">
        <v>11.761436735212031</v>
      </c>
      <c r="N195" s="4">
        <v>2.2029999999999998</v>
      </c>
      <c r="O195" s="4">
        <v>2.9310344827586232</v>
      </c>
      <c r="P195" s="4">
        <v>1.5873015873015872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0.25850340334054428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0.20193246262291287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115</v>
      </c>
      <c r="AB195" s="1" t="str">
        <f t="shared" si="59"/>
        <v xml:space="preserve"> </v>
      </c>
      <c r="AC195">
        <f t="shared" si="67"/>
        <v>72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-22.005291542280126</v>
      </c>
      <c r="AR195">
        <v>-20.193246262291286</v>
      </c>
      <c r="AS195">
        <v>25.850340136054427</v>
      </c>
      <c r="AT195">
        <v>22.005291542280126</v>
      </c>
      <c r="AU195">
        <v>20.193246262291286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56.5</v>
      </c>
      <c r="H196" s="4">
        <v>36.44</v>
      </c>
      <c r="I196" s="5">
        <v>5125.9579900399995</v>
      </c>
      <c r="J196" s="4">
        <v>11.747259832366215</v>
      </c>
      <c r="K196" s="4">
        <v>9.2581300813008127</v>
      </c>
      <c r="L196" s="4">
        <v>5.6118355408388521</v>
      </c>
      <c r="M196" s="4">
        <v>4.7428386194029857</v>
      </c>
      <c r="N196" s="4">
        <v>1.8520000000000001</v>
      </c>
      <c r="O196" s="4">
        <v>-13.142857142857139</v>
      </c>
      <c r="P196" s="4">
        <v>2.318880351262349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0.55049396466837563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-0.46112615882002672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21</v>
      </c>
      <c r="AC196">
        <f t="shared" si="67"/>
        <v>5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2.3188803532523492</v>
      </c>
      <c r="AH196" t="str">
        <f t="shared" si="62"/>
        <v xml:space="preserve"> </v>
      </c>
      <c r="AI196">
        <f t="shared" si="70"/>
        <v>180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23.918675241944619</v>
      </c>
      <c r="AR196">
        <v>46.112615882002672</v>
      </c>
      <c r="AS196">
        <v>55.049396267837558</v>
      </c>
      <c r="AT196">
        <v>-23.918675241944619</v>
      </c>
      <c r="AU196">
        <v>-46.112615882002672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45.5</v>
      </c>
      <c r="H197" s="4">
        <v>41.55</v>
      </c>
      <c r="I197" s="5">
        <v>5437.1065633499993</v>
      </c>
      <c r="J197" s="4">
        <v>19.271799628942482</v>
      </c>
      <c r="K197" s="4">
        <v>16.48155493851646</v>
      </c>
      <c r="L197" s="4">
        <v>11.355555045280079</v>
      </c>
      <c r="M197" s="4">
        <v>10.122209013973627</v>
      </c>
      <c r="N197" s="4">
        <v>1.7490000000000001</v>
      </c>
      <c r="O197" s="4">
        <v>-14.705882352941188</v>
      </c>
      <c r="P197" s="4">
        <v>1.9470517448856801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-24.814132586220914</v>
      </c>
      <c r="AR197">
        <v>-9.0411777296311548</v>
      </c>
      <c r="AS197">
        <v>9.5066185318892984</v>
      </c>
      <c r="AT197">
        <v>24.814132586220914</v>
      </c>
      <c r="AU197">
        <v>9.0411777296311548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11</v>
      </c>
      <c r="D198" s="3">
        <v>0</v>
      </c>
      <c r="E198" s="3">
        <v>2</v>
      </c>
      <c r="F198" s="3">
        <v>13</v>
      </c>
      <c r="G198" s="4">
        <v>240</v>
      </c>
      <c r="H198" s="4">
        <v>191.31</v>
      </c>
      <c r="I198" s="5">
        <v>16959.341856660001</v>
      </c>
      <c r="J198" s="4">
        <v>16.495085359544749</v>
      </c>
      <c r="K198" s="4">
        <v>14.556037434375712</v>
      </c>
      <c r="L198" s="4">
        <v>14.012183898150482</v>
      </c>
      <c r="M198" s="4">
        <v>12.521133407861615</v>
      </c>
      <c r="N198" s="4">
        <v>10.233000000000001</v>
      </c>
      <c r="O198" s="4">
        <v>9.5041322314049577</v>
      </c>
      <c r="P198" s="4">
        <v>0</v>
      </c>
      <c r="Q198" s="36">
        <f t="shared" si="50"/>
        <v>84.615384617394611</v>
      </c>
      <c r="R198" t="str">
        <f t="shared" si="51"/>
        <v xml:space="preserve"> </v>
      </c>
      <c r="S198" s="37">
        <f t="shared" si="52"/>
        <v>0.25450839153485499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0.34551330051768314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86</v>
      </c>
      <c r="AB198" s="1" t="str">
        <f t="shared" si="59"/>
        <v xml:space="preserve"> </v>
      </c>
      <c r="AC198">
        <f t="shared" si="67"/>
        <v>75</v>
      </c>
      <c r="AD198" s="1" t="str">
        <f t="shared" si="60"/>
        <v xml:space="preserve"> </v>
      </c>
      <c r="AE198">
        <f t="shared" si="68"/>
        <v>31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-6.8306961844551539</v>
      </c>
      <c r="AR198">
        <v>-34.551330051768318</v>
      </c>
      <c r="AS198">
        <v>25.450838952485498</v>
      </c>
      <c r="AT198">
        <v>6.8306961844551539</v>
      </c>
      <c r="AU198">
        <v>34.551330051768318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6</v>
      </c>
      <c r="F199" s="3">
        <v>23</v>
      </c>
      <c r="G199" s="4">
        <v>100</v>
      </c>
      <c r="H199" s="4">
        <v>79.17</v>
      </c>
      <c r="I199" s="5">
        <v>10660.86697221</v>
      </c>
      <c r="J199" s="4">
        <v>13.066512625845849</v>
      </c>
      <c r="K199" s="4">
        <v>11.427540415704389</v>
      </c>
      <c r="L199" s="4">
        <v>10.254421500386698</v>
      </c>
      <c r="M199" s="4">
        <v>9.7410536585795917</v>
      </c>
      <c r="N199" s="4">
        <v>5.9859999999999998</v>
      </c>
      <c r="O199" s="4">
        <v>26.272727272727263</v>
      </c>
      <c r="P199" s="4">
        <v>1.750663129973475</v>
      </c>
      <c r="Q199" s="36">
        <f t="shared" si="50"/>
        <v>73.913043480280876</v>
      </c>
      <c r="R199" t="str">
        <f t="shared" si="51"/>
        <v xml:space="preserve"> </v>
      </c>
      <c r="S199" s="37">
        <f t="shared" si="52"/>
        <v>0.26310471340057334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67</v>
      </c>
      <c r="AD199" s="1" t="str">
        <f t="shared" si="60"/>
        <v xml:space="preserve"> </v>
      </c>
      <c r="AE199">
        <f t="shared" si="68"/>
        <v>78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15.374512462625345</v>
      </c>
      <c r="AR199">
        <v>1.5324048116013289</v>
      </c>
      <c r="AS199">
        <v>26.310471138057334</v>
      </c>
      <c r="AT199">
        <v>-15.374512462625345</v>
      </c>
      <c r="AU199">
        <v>-1.5324048116013289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3</v>
      </c>
      <c r="D200" s="3">
        <v>0</v>
      </c>
      <c r="E200" s="3">
        <v>1</v>
      </c>
      <c r="F200" s="3">
        <v>4</v>
      </c>
      <c r="G200" s="4">
        <v>51</v>
      </c>
      <c r="H200" s="4">
        <v>48.05</v>
      </c>
      <c r="I200" s="5">
        <v>89484.123729329993</v>
      </c>
      <c r="J200" s="4">
        <v>24.353775975671564</v>
      </c>
      <c r="K200" s="4">
        <v>21.065322227093379</v>
      </c>
      <c r="L200" s="4">
        <v>14.198296546900556</v>
      </c>
      <c r="M200" s="4">
        <v>13.405836325574697</v>
      </c>
      <c r="N200" s="4">
        <v>1.9730000000000001</v>
      </c>
      <c r="O200" s="4">
        <v>-25.238095238095237</v>
      </c>
      <c r="P200" s="4">
        <v>0.97190426638917804</v>
      </c>
      <c r="Q200" s="36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75.000000002030006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0.3633846791769979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79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>
        <f t="shared" si="68"/>
        <v>72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-57.727637383566545</v>
      </c>
      <c r="AR200">
        <v>-36.338467917699788</v>
      </c>
      <c r="AS200">
        <v>6.1394380853277974</v>
      </c>
      <c r="AT200">
        <v>57.727637383566545</v>
      </c>
      <c r="AU200">
        <v>36.338467917699788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0</v>
      </c>
      <c r="E201" s="3">
        <v>12</v>
      </c>
      <c r="F201" s="3">
        <v>25</v>
      </c>
      <c r="G201" s="4">
        <v>51</v>
      </c>
      <c r="H201" s="4">
        <v>48.36</v>
      </c>
      <c r="I201" s="5">
        <v>89484.123729329993</v>
      </c>
      <c r="J201" s="4">
        <v>24.510897110998478</v>
      </c>
      <c r="K201" s="4">
        <v>21.201227531784305</v>
      </c>
      <c r="L201" s="4">
        <v>14.198296546900556</v>
      </c>
      <c r="M201" s="4">
        <v>13.405836325574697</v>
      </c>
      <c r="N201" s="4">
        <v>1.9730000000000001</v>
      </c>
      <c r="O201" s="4">
        <v>-25.238095238095237</v>
      </c>
      <c r="P201" s="4">
        <v>0.83746898263027292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0.3633846791769979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79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-58.745235044105691</v>
      </c>
      <c r="AR201">
        <v>-36.338467917699788</v>
      </c>
      <c r="AS201">
        <v>5.4590570719603049</v>
      </c>
      <c r="AT201">
        <v>58.745235044105691</v>
      </c>
      <c r="AU201">
        <v>36.338467917699788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11</v>
      </c>
      <c r="D202" s="3">
        <v>0</v>
      </c>
      <c r="E202" s="3">
        <v>7</v>
      </c>
      <c r="F202" s="3">
        <v>18</v>
      </c>
      <c r="G202" s="4">
        <v>139.5</v>
      </c>
      <c r="H202" s="4">
        <v>125.03</v>
      </c>
      <c r="I202" s="5">
        <v>9235.108644259999</v>
      </c>
      <c r="J202" s="4">
        <v>38.781017369727046</v>
      </c>
      <c r="K202" s="4">
        <v>37.968417856058302</v>
      </c>
      <c r="L202" s="4">
        <v>20.792221280032305</v>
      </c>
      <c r="M202" s="4">
        <v>19.514367097338507</v>
      </c>
      <c r="N202" s="4">
        <v>3.2440000000000002</v>
      </c>
      <c r="O202" s="4">
        <v>5.5821415349175254</v>
      </c>
      <c r="P202" s="4">
        <v>3.337598976245701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>
        <f t="shared" si="78"/>
        <v>1.5116590754421724</v>
      </c>
      <c r="V202" s="37" t="str">
        <f t="shared" si="79"/>
        <v/>
      </c>
      <c r="W202" s="37">
        <f t="shared" si="80"/>
        <v>0.99656316837826764</v>
      </c>
      <c r="X202" s="37" t="str">
        <f t="shared" si="81"/>
        <v/>
      </c>
      <c r="Y202">
        <f t="shared" si="65"/>
        <v>1</v>
      </c>
      <c r="Z202" s="1" t="str">
        <f t="shared" si="82"/>
        <v xml:space="preserve"> </v>
      </c>
      <c r="AA202">
        <f t="shared" si="66"/>
        <v>15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3.3375989782957012</v>
      </c>
      <c r="AH202" t="str">
        <f t="shared" si="86"/>
        <v xml:space="preserve"> </v>
      </c>
      <c r="AI202">
        <f t="shared" si="70"/>
        <v>86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>
        <v>-151.16590754421725</v>
      </c>
      <c r="AR202">
        <v>-99.656316837826765</v>
      </c>
      <c r="AS202">
        <v>11.573222426617601</v>
      </c>
      <c r="AT202">
        <v>151.16590754421725</v>
      </c>
      <c r="AU202">
        <v>99.656316837826765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27</v>
      </c>
      <c r="D203" s="3">
        <v>3</v>
      </c>
      <c r="E203" s="3">
        <v>5</v>
      </c>
      <c r="F203" s="3">
        <v>35</v>
      </c>
      <c r="G203" s="4">
        <v>32</v>
      </c>
      <c r="H203" s="4">
        <v>23.03</v>
      </c>
      <c r="I203" s="5">
        <v>10393.947709670001</v>
      </c>
      <c r="J203" s="4">
        <v>17.109955423476968</v>
      </c>
      <c r="K203" s="4">
        <v>14.268897149938041</v>
      </c>
      <c r="L203" s="4">
        <v>6.0952640377071843</v>
      </c>
      <c r="M203" s="4">
        <v>5.6044315351249372</v>
      </c>
      <c r="N203" s="4">
        <v>1.276</v>
      </c>
      <c r="O203" s="4">
        <v>83.499999999999986</v>
      </c>
      <c r="P203" s="4">
        <v>2.4055579678679986</v>
      </c>
      <c r="Q203" s="36">
        <f t="shared" si="74"/>
        <v>77.142857144917144</v>
      </c>
      <c r="R203" t="str">
        <f t="shared" si="75"/>
        <v xml:space="preserve"> </v>
      </c>
      <c r="S203" s="37">
        <f t="shared" si="76"/>
        <v>0.38949196905956579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-0.41470516712354555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34</v>
      </c>
      <c r="AC203">
        <f t="shared" si="67"/>
        <v>19</v>
      </c>
      <c r="AD203" s="1" t="str">
        <f t="shared" si="84"/>
        <v xml:space="preserve"> </v>
      </c>
      <c r="AE203">
        <f t="shared" si="68"/>
        <v>61</v>
      </c>
      <c r="AF203" t="str">
        <f t="shared" si="69"/>
        <v xml:space="preserve"> </v>
      </c>
      <c r="AG203">
        <f t="shared" si="85"/>
        <v>2.4055579699279988</v>
      </c>
      <c r="AH203" t="str">
        <f t="shared" si="86"/>
        <v xml:space="preserve"> </v>
      </c>
      <c r="AI203">
        <f t="shared" si="70"/>
        <v>172</v>
      </c>
      <c r="AJ203" t="str">
        <f t="shared" si="71"/>
        <v xml:space="preserve"> </v>
      </c>
      <c r="AK203">
        <f t="shared" si="87"/>
        <v>83.500000002059991</v>
      </c>
      <c r="AL203" t="str">
        <f t="shared" si="88"/>
        <v xml:space="preserve"> </v>
      </c>
      <c r="AM203">
        <f t="shared" si="72"/>
        <v>3</v>
      </c>
      <c r="AN203" t="str">
        <f t="shared" si="73"/>
        <v xml:space="preserve"> </v>
      </c>
      <c r="AO203" t="s">
        <v>625</v>
      </c>
      <c r="AP203" t="s">
        <v>1079</v>
      </c>
      <c r="AQ203">
        <v>-10.81291243620981</v>
      </c>
      <c r="AR203">
        <v>41.470516712354552</v>
      </c>
      <c r="AS203">
        <v>38.94919669995658</v>
      </c>
      <c r="AT203">
        <v>10.81291243620981</v>
      </c>
      <c r="AU203">
        <v>-41.470516712354552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11</v>
      </c>
      <c r="D204" s="3">
        <v>3</v>
      </c>
      <c r="E204" s="3">
        <v>16</v>
      </c>
      <c r="F204" s="3">
        <v>30</v>
      </c>
      <c r="G204" s="4">
        <v>85</v>
      </c>
      <c r="H204" s="4">
        <v>72.34</v>
      </c>
      <c r="I204" s="5">
        <v>12324.5806297</v>
      </c>
      <c r="J204" s="4">
        <v>37.327141382868938</v>
      </c>
      <c r="K204" s="4">
        <v>31.811785400175904</v>
      </c>
      <c r="L204" s="4">
        <v>20.027766224909978</v>
      </c>
      <c r="M204" s="4">
        <v>16.873217050654148</v>
      </c>
      <c r="N204" s="4">
        <v>1.6859999999999999</v>
      </c>
      <c r="O204" s="4">
        <v>52.499999999999993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0.17500691387536343</v>
      </c>
      <c r="T204" s="37" t="str">
        <f t="shared" si="77"/>
        <v/>
      </c>
      <c r="U204" s="37">
        <f t="shared" si="78"/>
        <v>1.4174985540162925</v>
      </c>
      <c r="V204" s="37" t="str">
        <f t="shared" si="79"/>
        <v/>
      </c>
      <c r="W204" s="37">
        <f t="shared" si="80"/>
        <v>0.9231567349634997</v>
      </c>
      <c r="X204" s="37" t="str">
        <f t="shared" si="81"/>
        <v/>
      </c>
      <c r="Y204">
        <f t="shared" si="65"/>
        <v>6</v>
      </c>
      <c r="Z204" s="1" t="str">
        <f t="shared" si="82"/>
        <v xml:space="preserve"> </v>
      </c>
      <c r="AA204">
        <f t="shared" si="66"/>
        <v>22</v>
      </c>
      <c r="AB204" s="1" t="str">
        <f t="shared" si="83"/>
        <v xml:space="preserve"> </v>
      </c>
      <c r="AC204">
        <f t="shared" si="67"/>
        <v>171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>
        <f t="shared" si="87"/>
        <v>52.500000002069996</v>
      </c>
      <c r="AL204" t="str">
        <f t="shared" si="88"/>
        <v xml:space="preserve"> </v>
      </c>
      <c r="AM204">
        <f t="shared" si="72"/>
        <v>22</v>
      </c>
      <c r="AN204" t="str">
        <f t="shared" si="73"/>
        <v xml:space="preserve"> </v>
      </c>
      <c r="AO204" t="s">
        <v>978</v>
      </c>
      <c r="AP204" t="s">
        <v>1097</v>
      </c>
      <c r="AQ204">
        <v>-141.74985540162925</v>
      </c>
      <c r="AR204">
        <v>-92.315673496349973</v>
      </c>
      <c r="AS204">
        <v>17.500691180536343</v>
      </c>
      <c r="AT204">
        <v>141.74985540162925</v>
      </c>
      <c r="AU204">
        <v>92.315673496349973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10</v>
      </c>
      <c r="D205" s="3">
        <v>0</v>
      </c>
      <c r="E205" s="3">
        <v>9</v>
      </c>
      <c r="F205" s="3">
        <v>19</v>
      </c>
      <c r="G205" s="4">
        <v>80</v>
      </c>
      <c r="H205" s="4">
        <v>70.02</v>
      </c>
      <c r="I205" s="5">
        <v>23384.08316826</v>
      </c>
      <c r="J205" s="4">
        <v>19.830076465590484</v>
      </c>
      <c r="K205" s="4">
        <v>18.377952755905511</v>
      </c>
      <c r="L205" s="4">
        <v>15.004815141605784</v>
      </c>
      <c r="M205" s="4">
        <v>14.003567636375404</v>
      </c>
      <c r="N205" s="4">
        <v>3.0779999999999998</v>
      </c>
      <c r="O205" s="4">
        <v>3.9024390243902474</v>
      </c>
      <c r="P205" s="4">
        <v>0.42273636103970291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0.44083024399248338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66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-28.429821855040039</v>
      </c>
      <c r="AR205">
        <v>-44.083024399248337</v>
      </c>
      <c r="AS205">
        <v>14.253070551271074</v>
      </c>
      <c r="AT205">
        <v>28.429821855040039</v>
      </c>
      <c r="AU205">
        <v>44.083024399248337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13</v>
      </c>
      <c r="D206" s="3">
        <v>2</v>
      </c>
      <c r="E206" s="3">
        <v>7</v>
      </c>
      <c r="F206" s="3">
        <v>22</v>
      </c>
      <c r="G206" s="4">
        <v>200</v>
      </c>
      <c r="H206" s="4">
        <v>163.6</v>
      </c>
      <c r="I206" s="5">
        <v>48450.099918</v>
      </c>
      <c r="J206" s="4">
        <v>13.621981681931723</v>
      </c>
      <c r="K206" s="4">
        <v>12.314640572073767</v>
      </c>
      <c r="L206" s="4">
        <v>10.914956862176465</v>
      </c>
      <c r="M206" s="4">
        <v>10.170215254440649</v>
      </c>
      <c r="N206" s="4">
        <v>11.141999999999999</v>
      </c>
      <c r="O206" s="4">
        <v>19.320000000000004</v>
      </c>
      <c r="P206" s="4">
        <v>2.4260391198044009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0.22249388962056244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108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2.4260391218944011</v>
      </c>
      <c r="AH206" t="str">
        <f t="shared" si="86"/>
        <v xml:space="preserve"> </v>
      </c>
      <c r="AI206">
        <f t="shared" si="70"/>
        <v>168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11.777007831572384</v>
      </c>
      <c r="AR206">
        <v>-4.8103546127001406</v>
      </c>
      <c r="AS206">
        <v>22.249388753056245</v>
      </c>
      <c r="AT206">
        <v>-11.777007831572384</v>
      </c>
      <c r="AU206">
        <v>4.8103546127001406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2</v>
      </c>
      <c r="E207" s="3">
        <v>11</v>
      </c>
      <c r="F207" s="3">
        <v>23</v>
      </c>
      <c r="G207" s="4">
        <v>11</v>
      </c>
      <c r="H207" s="4">
        <v>8.98</v>
      </c>
      <c r="I207" s="5">
        <v>78109.072700000004</v>
      </c>
      <c r="J207" s="4">
        <v>11.183063511830635</v>
      </c>
      <c r="K207" s="4">
        <v>10.216154721274176</v>
      </c>
      <c r="L207" s="4">
        <v>9.7321580546401485</v>
      </c>
      <c r="M207" s="4">
        <v>9.4642970971451668</v>
      </c>
      <c r="N207" s="4">
        <v>0.68700000000000006</v>
      </c>
      <c r="O207" s="4">
        <v>-16.296296296296301</v>
      </c>
      <c r="P207" s="4">
        <v>0.44543429844097993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0.22494432281269489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104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27.572702147155347</v>
      </c>
      <c r="AR207">
        <v>6.5474147324954597</v>
      </c>
      <c r="AS207">
        <v>22.494432071269486</v>
      </c>
      <c r="AT207">
        <v>-27.572702147155347</v>
      </c>
      <c r="AU207">
        <v>-6.5474147324954597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10</v>
      </c>
      <c r="F208" s="3">
        <v>28</v>
      </c>
      <c r="G208" s="4">
        <v>86</v>
      </c>
      <c r="H208" s="4">
        <v>67.64</v>
      </c>
      <c r="I208" s="5">
        <v>87500.430555679995</v>
      </c>
      <c r="J208" s="4">
        <v>10.011841326228538</v>
      </c>
      <c r="K208" s="4">
        <v>9.6476964769647697</v>
      </c>
      <c r="L208" s="4">
        <v>6.8170858624741681</v>
      </c>
      <c r="M208" s="4">
        <v>6.6396100726060316</v>
      </c>
      <c r="N208" s="4">
        <v>6.9260000000000002</v>
      </c>
      <c r="O208" s="4">
        <v>-4.494382022471914</v>
      </c>
      <c r="P208" s="4">
        <v>3.6561206386753398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0.27143702162507993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-0.34539256939521312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48</v>
      </c>
      <c r="AC208">
        <f t="shared" si="67"/>
        <v>56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3.6561206407853399</v>
      </c>
      <c r="AH208" t="str">
        <f t="shared" si="86"/>
        <v xml:space="preserve"> </v>
      </c>
      <c r="AI208">
        <f t="shared" si="70"/>
        <v>66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35.158142218985603</v>
      </c>
      <c r="AR208">
        <v>34.539256939521309</v>
      </c>
      <c r="AS208">
        <v>27.143701951507992</v>
      </c>
      <c r="AT208">
        <v>-35.158142218985603</v>
      </c>
      <c r="AU208">
        <v>-34.539256939521309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4</v>
      </c>
      <c r="D209" s="3">
        <v>1</v>
      </c>
      <c r="E209" s="3">
        <v>14</v>
      </c>
      <c r="F209" s="3">
        <v>19</v>
      </c>
      <c r="G209" s="4">
        <v>43</v>
      </c>
      <c r="H209" s="4">
        <v>42.27</v>
      </c>
      <c r="I209" s="5">
        <v>25224.576721590001</v>
      </c>
      <c r="J209" s="4">
        <v>13.777705345501957</v>
      </c>
      <c r="K209" s="4">
        <v>13.11511014582687</v>
      </c>
      <c r="L209" s="4">
        <v>11.671825747004519</v>
      </c>
      <c r="M209" s="4">
        <v>11.303914510641963</v>
      </c>
      <c r="N209" s="4">
        <v>3.0680000000000001</v>
      </c>
      <c r="O209" s="4">
        <v>-12.911392405063287</v>
      </c>
      <c r="P209" s="4">
        <v>4.6652472202507687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>
        <f t="shared" si="80"/>
        <v>0.12078152114405438</v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>
        <f t="shared" si="66"/>
        <v>139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4.6652472223707688</v>
      </c>
      <c r="AH209" t="str">
        <f t="shared" si="86"/>
        <v xml:space="preserve"> </v>
      </c>
      <c r="AI209">
        <f t="shared" si="70"/>
        <v>25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10.768460920235823</v>
      </c>
      <c r="AR209">
        <v>-12.078152114405437</v>
      </c>
      <c r="AS209">
        <v>1.7269931393423255</v>
      </c>
      <c r="AT209">
        <v>-10.768460920235823</v>
      </c>
      <c r="AU209">
        <v>12.078152114405437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35</v>
      </c>
      <c r="H210" s="4">
        <v>30.07</v>
      </c>
      <c r="I210" s="5">
        <v>24068.000636299999</v>
      </c>
      <c r="J210" s="4">
        <v>14.561743341404359</v>
      </c>
      <c r="K210" s="4">
        <v>13.538946420531293</v>
      </c>
      <c r="L210" s="4">
        <v>8.1073525738488268</v>
      </c>
      <c r="M210" s="4">
        <v>7.8142891498856546</v>
      </c>
      <c r="N210" s="4">
        <v>1.7890000000000001</v>
      </c>
      <c r="O210" s="4">
        <v>16.530612244897974</v>
      </c>
      <c r="P210" s="4">
        <v>2.6604589291652809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0.16395078363981047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-0.22149532154372265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90</v>
      </c>
      <c r="AC210">
        <f t="shared" si="67"/>
        <v>184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2.6604589312952811</v>
      </c>
      <c r="AH210" t="str">
        <f t="shared" si="86"/>
        <v xml:space="preserve"> </v>
      </c>
      <c r="AI210">
        <f t="shared" si="70"/>
        <v>150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5.6906257280188832</v>
      </c>
      <c r="AR210">
        <v>22.149532154372263</v>
      </c>
      <c r="AS210">
        <v>16.395078150981046</v>
      </c>
      <c r="AT210">
        <v>-5.6906257280188832</v>
      </c>
      <c r="AU210">
        <v>-22.149532154372263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6</v>
      </c>
      <c r="F211" s="3">
        <v>23</v>
      </c>
      <c r="G211" s="4">
        <v>47</v>
      </c>
      <c r="H211" s="4">
        <v>37.67</v>
      </c>
      <c r="I211" s="5">
        <v>53167.574855109997</v>
      </c>
      <c r="J211" s="4">
        <v>6.107328145265889</v>
      </c>
      <c r="K211" s="4">
        <v>6.2018439249259139</v>
      </c>
      <c r="L211" s="4">
        <v>3.0793313624908789</v>
      </c>
      <c r="M211" s="4">
        <v>3.2266315286200578</v>
      </c>
      <c r="N211" s="4">
        <v>6.2309999999999999</v>
      </c>
      <c r="O211" s="4">
        <v>-26.848484848484837</v>
      </c>
      <c r="P211" s="4">
        <v>4.0695513671356522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0.24767719884825584</v>
      </c>
      <c r="T211" s="37" t="str">
        <f t="shared" si="77"/>
        <v/>
      </c>
      <c r="U211" s="37" t="str">
        <f t="shared" si="78"/>
        <v/>
      </c>
      <c r="V211" s="37">
        <f t="shared" si="79"/>
        <v>-0.60445787132096462</v>
      </c>
      <c r="W211" s="37" t="str">
        <f t="shared" si="80"/>
        <v/>
      </c>
      <c r="X211" s="37">
        <f t="shared" si="81"/>
        <v>-0.70430866915187984</v>
      </c>
      <c r="Y211" t="str">
        <f t="shared" si="65"/>
        <v xml:space="preserve"> </v>
      </c>
      <c r="Z211" s="1">
        <f t="shared" si="82"/>
        <v>8</v>
      </c>
      <c r="AA211" t="str">
        <f t="shared" si="66"/>
        <v xml:space="preserve"> </v>
      </c>
      <c r="AB211" s="1">
        <f t="shared" si="83"/>
        <v>3</v>
      </c>
      <c r="AC211">
        <f t="shared" si="67"/>
        <v>78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4.0695513692756524</v>
      </c>
      <c r="AH211" t="str">
        <f t="shared" si="86"/>
        <v xml:space="preserve"> </v>
      </c>
      <c r="AI211">
        <f t="shared" si="70"/>
        <v>43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60.445787132096463</v>
      </c>
      <c r="AR211">
        <v>70.430866915187977</v>
      </c>
      <c r="AS211">
        <v>24.767719670825585</v>
      </c>
      <c r="AT211">
        <v>-60.445787132096463</v>
      </c>
      <c r="AU211">
        <v>-70.430866915187977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1350</v>
      </c>
      <c r="H212" s="4">
        <v>1080.97</v>
      </c>
      <c r="I212" s="5">
        <v>754531.27039158996</v>
      </c>
      <c r="J212" s="4">
        <v>19.024128403231202</v>
      </c>
      <c r="K212" s="4">
        <v>16.153892135032951</v>
      </c>
      <c r="L212" s="4">
        <v>10.883739572864542</v>
      </c>
      <c r="M212" s="4">
        <v>9.2574037756079548</v>
      </c>
      <c r="N212" s="4">
        <v>53.087000000000003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>
        <f t="shared" si="76"/>
        <v>0.24887832439761098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77</v>
      </c>
      <c r="AD212" s="1" t="str">
        <f t="shared" si="84"/>
        <v xml:space="preserve"> </v>
      </c>
      <c r="AE212">
        <f t="shared" si="68"/>
        <v>23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-23.21008575100505</v>
      </c>
      <c r="AR212">
        <v>-4.5105920754639151</v>
      </c>
      <c r="AS212">
        <v>24.887832224761098</v>
      </c>
      <c r="AT212">
        <v>23.21008575100505</v>
      </c>
      <c r="AU212">
        <v>4.5105920754639151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2</v>
      </c>
      <c r="F213" s="3">
        <v>42</v>
      </c>
      <c r="G213" s="4">
        <v>1355</v>
      </c>
      <c r="H213" s="4">
        <v>1089.51</v>
      </c>
      <c r="I213" s="5">
        <v>754531.27039158996</v>
      </c>
      <c r="J213" s="4">
        <v>19.174424948522553</v>
      </c>
      <c r="K213" s="4">
        <v>16.281512918989193</v>
      </c>
      <c r="L213" s="4">
        <v>10.883739572864542</v>
      </c>
      <c r="M213" s="4">
        <v>9.2574037756079548</v>
      </c>
      <c r="N213" s="4">
        <v>53.087000000000003</v>
      </c>
      <c r="O213" s="4">
        <v>12.047179359962877</v>
      </c>
      <c r="P213" s="4">
        <v>0</v>
      </c>
      <c r="Q213" s="36">
        <f t="shared" si="74"/>
        <v>95.238095240255234</v>
      </c>
      <c r="R213" t="str">
        <f t="shared" si="75"/>
        <v xml:space="preserve"> </v>
      </c>
      <c r="S213" s="37">
        <f t="shared" si="76"/>
        <v>0.24367835297825785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81</v>
      </c>
      <c r="AD213" s="1" t="str">
        <f t="shared" si="84"/>
        <v xml:space="preserve"> </v>
      </c>
      <c r="AE213">
        <f t="shared" si="68"/>
        <v>6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-24.183483840048737</v>
      </c>
      <c r="AR213">
        <v>-4.5105920754639151</v>
      </c>
      <c r="AS213">
        <v>24.367835081825785</v>
      </c>
      <c r="AT213">
        <v>24.183483840048737</v>
      </c>
      <c r="AU213">
        <v>4.5105920754639151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1</v>
      </c>
      <c r="E214" s="3">
        <v>9</v>
      </c>
      <c r="F214" s="3">
        <v>11</v>
      </c>
      <c r="G214" s="4">
        <v>103.5</v>
      </c>
      <c r="H214" s="4">
        <v>96.05</v>
      </c>
      <c r="I214" s="5">
        <v>14096.22817165</v>
      </c>
      <c r="J214" s="4">
        <v>16.12118160456529</v>
      </c>
      <c r="K214" s="4">
        <v>15.360626899088437</v>
      </c>
      <c r="L214" s="4">
        <v>10.812232131240076</v>
      </c>
      <c r="M214" s="4">
        <v>10.069686812358704</v>
      </c>
      <c r="N214" s="4">
        <v>5.6559999999999997</v>
      </c>
      <c r="O214" s="4">
        <v>18.035714285714281</v>
      </c>
      <c r="P214" s="4">
        <v>3.1160853722019786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3.1160853743719787</v>
      </c>
      <c r="AH214" t="str">
        <f t="shared" si="86"/>
        <v xml:space="preserve"> </v>
      </c>
      <c r="AI214">
        <f t="shared" si="70"/>
        <v>118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-4.4091022624010323</v>
      </c>
      <c r="AR214">
        <v>-3.8239452651518624</v>
      </c>
      <c r="AS214">
        <v>7.7563768870380079</v>
      </c>
      <c r="AT214">
        <v>4.4091022624010323</v>
      </c>
      <c r="AU214">
        <v>3.8239452651518624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27</v>
      </c>
      <c r="D215" s="3">
        <v>1</v>
      </c>
      <c r="E215" s="3">
        <v>6</v>
      </c>
      <c r="F215" s="3">
        <v>34</v>
      </c>
      <c r="G215" s="4">
        <v>133.5</v>
      </c>
      <c r="H215" s="4">
        <v>112.91</v>
      </c>
      <c r="I215" s="5">
        <v>17863.79177933</v>
      </c>
      <c r="J215" s="4">
        <v>18.693708609271521</v>
      </c>
      <c r="K215" s="4">
        <v>16.164638511095202</v>
      </c>
      <c r="L215" s="4">
        <v>14.185347570315113</v>
      </c>
      <c r="M215" s="4">
        <v>12.892308404426936</v>
      </c>
      <c r="N215" s="4">
        <v>5.1779999999999999</v>
      </c>
      <c r="O215" s="4">
        <v>23.6448598130841</v>
      </c>
      <c r="P215" s="4">
        <v>3.6312106987866445E-2</v>
      </c>
      <c r="Q215" s="36">
        <f t="shared" si="74"/>
        <v>79.41176470806235</v>
      </c>
      <c r="R215" t="str">
        <f t="shared" si="75"/>
        <v xml:space="preserve"> </v>
      </c>
      <c r="S215" s="37">
        <f t="shared" si="76"/>
        <v>0.18235763215077322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0.36214125985346857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81</v>
      </c>
      <c r="AB215" s="1" t="str">
        <f t="shared" si="83"/>
        <v xml:space="preserve"> </v>
      </c>
      <c r="AC215">
        <f t="shared" si="67"/>
        <v>161</v>
      </c>
      <c r="AD215" s="1" t="str">
        <f t="shared" si="84"/>
        <v xml:space="preserve"> </v>
      </c>
      <c r="AE215">
        <f t="shared" si="68"/>
        <v>48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-21.070116429693741</v>
      </c>
      <c r="AR215">
        <v>-36.214125985346854</v>
      </c>
      <c r="AS215">
        <v>18.23576299707732</v>
      </c>
      <c r="AT215">
        <v>21.070116429693741</v>
      </c>
      <c r="AU215">
        <v>36.214125985346854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19</v>
      </c>
      <c r="F216" s="3">
        <v>27</v>
      </c>
      <c r="G216" s="4">
        <v>28</v>
      </c>
      <c r="H216" s="4">
        <v>24.91</v>
      </c>
      <c r="I216" s="5">
        <v>9501.5233811800008</v>
      </c>
      <c r="J216" s="4">
        <v>9.6850699844478996</v>
      </c>
      <c r="K216" s="4">
        <v>9.4106535700793348</v>
      </c>
      <c r="L216" s="4">
        <v>4.9898527034148872</v>
      </c>
      <c r="M216" s="4">
        <v>4.8825311053984581</v>
      </c>
      <c r="N216" s="4">
        <v>2.5720000000000001</v>
      </c>
      <c r="O216" s="4">
        <v>33.461538461538467</v>
      </c>
      <c r="P216" s="4">
        <v>3.8900040144520269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-0.52085176523018362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10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3.8900040166420271</v>
      </c>
      <c r="AH216" t="str">
        <f t="shared" si="86"/>
        <v xml:space="preserve"> </v>
      </c>
      <c r="AI216">
        <f t="shared" si="70"/>
        <v>57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37.274482278744927</v>
      </c>
      <c r="AR216">
        <v>52.085176523018362</v>
      </c>
      <c r="AS216">
        <v>12.404656764351675</v>
      </c>
      <c r="AT216">
        <v>-37.274482278744927</v>
      </c>
      <c r="AU216">
        <v>-52.085176523018362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66.680000000000007</v>
      </c>
      <c r="I217" s="5">
        <v>12589.78412</v>
      </c>
      <c r="J217" s="4">
        <v>19.029680365296805</v>
      </c>
      <c r="K217" s="4">
        <v>18.134348653793854</v>
      </c>
      <c r="L217" s="4">
        <v>11.430203409090909</v>
      </c>
      <c r="M217" s="4">
        <v>11.188630700778642</v>
      </c>
      <c r="N217" s="4">
        <v>3.45</v>
      </c>
      <c r="O217" s="4">
        <v>1.2658227848101276</v>
      </c>
      <c r="P217" s="4">
        <v>3.2198560287942413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3.2198560309942414</v>
      </c>
      <c r="AH217" t="str">
        <f t="shared" si="86"/>
        <v xml:space="preserve"> </v>
      </c>
      <c r="AI217">
        <f t="shared" si="70"/>
        <v>102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-23.246043126170424</v>
      </c>
      <c r="AR217">
        <v>-9.7579850959876211</v>
      </c>
      <c r="AS217">
        <v>4.979004199160153</v>
      </c>
      <c r="AT217">
        <v>23.246043126170424</v>
      </c>
      <c r="AU217">
        <v>9.7579850959876211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1</v>
      </c>
      <c r="E218" s="3">
        <v>15</v>
      </c>
      <c r="F218" s="3">
        <v>28</v>
      </c>
      <c r="G218" s="4">
        <v>220</v>
      </c>
      <c r="H218" s="4">
        <v>197.08</v>
      </c>
      <c r="I218" s="5">
        <v>76186.231941560007</v>
      </c>
      <c r="J218" s="4">
        <v>8.0744018354637817</v>
      </c>
      <c r="K218" s="4">
        <v>7.4980977020240456</v>
      </c>
      <c r="L218" s="4" t="s">
        <v>1019</v>
      </c>
      <c r="M218" s="4" t="s">
        <v>1019</v>
      </c>
      <c r="N218" s="4">
        <v>24.408000000000001</v>
      </c>
      <c r="O218" s="4">
        <v>-13.355372894907491</v>
      </c>
      <c r="P218" s="4">
        <v>1.7287395981327378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47.706001481434882</v>
      </c>
      <c r="AR218" t="e">
        <v>#VALUE!</v>
      </c>
      <c r="AS218">
        <v>11.629795007103706</v>
      </c>
      <c r="AT218">
        <v>-47.706001481434882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5</v>
      </c>
      <c r="D219" s="3">
        <v>1</v>
      </c>
      <c r="E219" s="3">
        <v>5</v>
      </c>
      <c r="F219" s="3">
        <v>11</v>
      </c>
      <c r="G219" s="4">
        <v>26</v>
      </c>
      <c r="H219" s="4">
        <v>19.53</v>
      </c>
      <c r="I219" s="5">
        <v>4550.4900000000007</v>
      </c>
      <c r="J219" s="4">
        <v>6.692940370116518</v>
      </c>
      <c r="K219" s="4">
        <v>5.3742432581177768</v>
      </c>
      <c r="L219" s="4">
        <v>5.3425612699596314</v>
      </c>
      <c r="M219" s="4">
        <v>4.6951891745112242</v>
      </c>
      <c r="N219" s="4">
        <v>2.585</v>
      </c>
      <c r="O219" s="4">
        <v>-27.777777777777779</v>
      </c>
      <c r="P219" s="4">
        <v>3.0363543266769071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0.33128520447294402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-0.48698309272759677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16</v>
      </c>
      <c r="AC219">
        <f t="shared" si="67"/>
        <v>36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3.0363543288969073</v>
      </c>
      <c r="AH219" t="str">
        <f t="shared" si="86"/>
        <v xml:space="preserve"> </v>
      </c>
      <c r="AI219">
        <f t="shared" si="70"/>
        <v>128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56.653059764443306</v>
      </c>
      <c r="AR219">
        <v>48.69830927275968</v>
      </c>
      <c r="AS219">
        <v>33.128520225294402</v>
      </c>
      <c r="AT219">
        <v>-56.653059764443306</v>
      </c>
      <c r="AU219">
        <v>-48.69830927275968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19</v>
      </c>
      <c r="F220" s="3">
        <v>24</v>
      </c>
      <c r="G220" s="4">
        <v>300</v>
      </c>
      <c r="H220" s="4">
        <v>288.81</v>
      </c>
      <c r="I220" s="5">
        <v>16265.912919029999</v>
      </c>
      <c r="J220" s="4">
        <v>16.003213830553555</v>
      </c>
      <c r="K220" s="4">
        <v>14.644794888697328</v>
      </c>
      <c r="L220" s="4">
        <v>10.355874089677176</v>
      </c>
      <c r="M220" s="4">
        <v>9.7459221055153016</v>
      </c>
      <c r="N220" s="4">
        <v>16.401</v>
      </c>
      <c r="O220" s="4">
        <v>22.312925170068031</v>
      </c>
      <c r="P220" s="4">
        <v>1.9878120563692394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-3.6450820011956653</v>
      </c>
      <c r="AR220">
        <v>0.55821114375834702</v>
      </c>
      <c r="AS220">
        <v>3.8745195803469468</v>
      </c>
      <c r="AT220">
        <v>3.6450820011956653</v>
      </c>
      <c r="AU220">
        <v>-0.55821114375834702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29</v>
      </c>
      <c r="D221" s="3">
        <v>0</v>
      </c>
      <c r="E221" s="3">
        <v>4</v>
      </c>
      <c r="F221" s="3">
        <v>33</v>
      </c>
      <c r="G221" s="4">
        <v>42</v>
      </c>
      <c r="H221" s="4">
        <v>30.36</v>
      </c>
      <c r="I221" s="5">
        <v>26596.764787560001</v>
      </c>
      <c r="J221" s="4">
        <v>17.017937219730943</v>
      </c>
      <c r="K221" s="4">
        <v>11.12087912087912</v>
      </c>
      <c r="L221" s="4">
        <v>8.3143936515956494</v>
      </c>
      <c r="M221" s="4">
        <v>6.5055130403733532</v>
      </c>
      <c r="N221" s="4">
        <v>1.8480000000000001</v>
      </c>
      <c r="O221" s="4">
        <v>-30.188679245283023</v>
      </c>
      <c r="P221" s="4">
        <v>2.4472990777338604</v>
      </c>
      <c r="Q221" s="36">
        <f t="shared" si="74"/>
        <v>87.878787881027876</v>
      </c>
      <c r="R221" t="str">
        <f t="shared" si="75"/>
        <v xml:space="preserve"> </v>
      </c>
      <c r="S221" s="37">
        <f t="shared" si="76"/>
        <v>0.38339921172616603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-0.20161430043475503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104</v>
      </c>
      <c r="AC221">
        <f t="shared" si="67"/>
        <v>21</v>
      </c>
      <c r="AD221" s="1" t="str">
        <f t="shared" si="84"/>
        <v xml:space="preserve"> </v>
      </c>
      <c r="AE221">
        <f t="shared" si="68"/>
        <v>22</v>
      </c>
      <c r="AF221" t="str">
        <f t="shared" si="69"/>
        <v xml:space="preserve"> </v>
      </c>
      <c r="AG221">
        <f t="shared" si="85"/>
        <v>2.4472990799738605</v>
      </c>
      <c r="AH221" t="str">
        <f t="shared" si="86"/>
        <v xml:space="preserve"> </v>
      </c>
      <c r="AI221">
        <f t="shared" si="70"/>
        <v>166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-10.216955000794492</v>
      </c>
      <c r="AR221">
        <v>20.161430043475505</v>
      </c>
      <c r="AS221">
        <v>38.339920948616601</v>
      </c>
      <c r="AT221">
        <v>10.216955000794492</v>
      </c>
      <c r="AU221">
        <v>-20.161430043475505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9</v>
      </c>
      <c r="D222" s="3">
        <v>1</v>
      </c>
      <c r="E222" s="3">
        <v>6</v>
      </c>
      <c r="F222" s="3">
        <v>16</v>
      </c>
      <c r="G222" s="4">
        <v>105</v>
      </c>
      <c r="H222" s="4">
        <v>87.08</v>
      </c>
      <c r="I222" s="5">
        <v>11016.27118424</v>
      </c>
      <c r="J222" s="4">
        <v>17.319013524264118</v>
      </c>
      <c r="K222" s="4">
        <v>16.096118299445472</v>
      </c>
      <c r="L222" s="4">
        <v>11.432370370298752</v>
      </c>
      <c r="M222" s="4">
        <v>11.025617546709386</v>
      </c>
      <c r="N222" s="4">
        <v>4.274</v>
      </c>
      <c r="O222" s="4">
        <v>-26.65217391304347</v>
      </c>
      <c r="P222" s="4">
        <v>3.1557188791915483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0.20578778360048225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>
        <f t="shared" si="67"/>
        <v>129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3.1557188814415484</v>
      </c>
      <c r="AH222" t="str">
        <f t="shared" si="86"/>
        <v xml:space="preserve"> </v>
      </c>
      <c r="AI222">
        <f t="shared" si="70"/>
        <v>114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-12.166880722113094</v>
      </c>
      <c r="AR222">
        <v>-9.7787932380163802</v>
      </c>
      <c r="AS222">
        <v>20.578778135048225</v>
      </c>
      <c r="AT222">
        <v>12.166880722113094</v>
      </c>
      <c r="AU222">
        <v>9.7787932380163802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10</v>
      </c>
      <c r="D223" s="3">
        <v>0</v>
      </c>
      <c r="E223" s="3">
        <v>13</v>
      </c>
      <c r="F223" s="3">
        <v>23</v>
      </c>
      <c r="G223" s="4">
        <v>15.5</v>
      </c>
      <c r="H223" s="4">
        <v>13.27</v>
      </c>
      <c r="I223" s="5">
        <v>14086.493266929998</v>
      </c>
      <c r="J223" s="4">
        <v>9.7144948755490468</v>
      </c>
      <c r="K223" s="4">
        <v>9.0210740992522087</v>
      </c>
      <c r="L223" s="4" t="s">
        <v>1019</v>
      </c>
      <c r="M223" s="4" t="s">
        <v>1019</v>
      </c>
      <c r="N223" s="4">
        <v>1.2210000000000001</v>
      </c>
      <c r="O223" s="4">
        <v>24.23076923076923</v>
      </c>
      <c r="P223" s="4">
        <v>4.4762622456669181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0.16804823134816885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>
        <f t="shared" si="67"/>
        <v>181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4.4762622479269183</v>
      </c>
      <c r="AH223" t="str">
        <f t="shared" si="86"/>
        <v xml:space="preserve"> </v>
      </c>
      <c r="AI223">
        <f t="shared" si="70"/>
        <v>31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37.083911479445099</v>
      </c>
      <c r="AR223" t="e">
        <v>#VALUE!</v>
      </c>
      <c r="AS223">
        <v>16.804822908816885</v>
      </c>
      <c r="AT223">
        <v>-37.083911479445099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7</v>
      </c>
      <c r="D224" s="3">
        <v>0</v>
      </c>
      <c r="E224" s="3">
        <v>10</v>
      </c>
      <c r="F224" s="3">
        <v>17</v>
      </c>
      <c r="G224" s="4">
        <v>17</v>
      </c>
      <c r="H224" s="4">
        <v>13.81</v>
      </c>
      <c r="I224" s="5">
        <v>4981.7186836700002</v>
      </c>
      <c r="J224" s="4">
        <v>7.6807563959955507</v>
      </c>
      <c r="K224" s="4">
        <v>7.4891540130151846</v>
      </c>
      <c r="L224" s="4">
        <v>8.1174236217792348</v>
      </c>
      <c r="M224" s="4">
        <v>8.3405806470215644</v>
      </c>
      <c r="N224" s="4">
        <v>1.7130000000000001</v>
      </c>
      <c r="O224" s="4">
        <v>-9.8076923076923048</v>
      </c>
      <c r="P224" s="4">
        <v>4.5908761766835626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0.23099203702742213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-0.22052825395176046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91</v>
      </c>
      <c r="AC224">
        <f t="shared" si="67"/>
        <v>96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4.5908761789535628</v>
      </c>
      <c r="AH224" t="str">
        <f t="shared" si="86"/>
        <v xml:space="preserve"> </v>
      </c>
      <c r="AI224">
        <f t="shared" si="70"/>
        <v>28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50.255452753227971</v>
      </c>
      <c r="AR224">
        <v>22.052825395176047</v>
      </c>
      <c r="AS224">
        <v>23.099203475742215</v>
      </c>
      <c r="AT224">
        <v>-50.255452753227971</v>
      </c>
      <c r="AU224">
        <v>-22.052825395176047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150</v>
      </c>
      <c r="H225" s="4">
        <v>132.31</v>
      </c>
      <c r="I225" s="5">
        <v>45535.875755000001</v>
      </c>
      <c r="J225" s="4">
        <v>13.03161627105289</v>
      </c>
      <c r="K225" s="4">
        <v>11.71403275785746</v>
      </c>
      <c r="L225" s="4">
        <v>8.478273356756624</v>
      </c>
      <c r="M225" s="4">
        <v>8.0634607652613379</v>
      </c>
      <c r="N225" s="4">
        <v>9.338000000000001</v>
      </c>
      <c r="O225" s="4">
        <v>19.342723004694854</v>
      </c>
      <c r="P225" s="4">
        <v>0.87143828886705466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-0.18587782961894506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107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15.600519288026494</v>
      </c>
      <c r="AR225">
        <v>18.587782961894504</v>
      </c>
      <c r="AS225">
        <v>13.370115637517955</v>
      </c>
      <c r="AT225">
        <v>-15.600519288026494</v>
      </c>
      <c r="AU225">
        <v>-18.587782961894504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29.25</v>
      </c>
      <c r="H226" s="4">
        <v>29.69</v>
      </c>
      <c r="I226" s="5">
        <v>14176.516081669999</v>
      </c>
      <c r="J226" s="4" t="s">
        <v>1019</v>
      </c>
      <c r="K226" s="4" t="s">
        <v>1019</v>
      </c>
      <c r="L226" s="4">
        <v>20.750506071896044</v>
      </c>
      <c r="M226" s="4">
        <v>19.165278571428573</v>
      </c>
      <c r="N226" s="4">
        <v>0.92</v>
      </c>
      <c r="O226" s="4">
        <v>-8.618127786032689</v>
      </c>
      <c r="P226" s="4">
        <v>5.0117884809700239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0.99255748533919408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16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5.0117884832600241</v>
      </c>
      <c r="AH226" t="str">
        <f t="shared" si="86"/>
        <v xml:space="preserve"> </v>
      </c>
      <c r="AI226">
        <f t="shared" si="70"/>
        <v>21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-99.255748533919402</v>
      </c>
      <c r="AS226">
        <v>-1.4819804648029677</v>
      </c>
      <c r="AT226" t="e">
        <v>#VALUE!</v>
      </c>
      <c r="AU226">
        <v>99.255748533919402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200</v>
      </c>
      <c r="H227" s="4">
        <v>177.04</v>
      </c>
      <c r="I227" s="5">
        <v>199971.59356815999</v>
      </c>
      <c r="J227" s="4">
        <v>18.061620077535196</v>
      </c>
      <c r="K227" s="4">
        <v>17.186680904766526</v>
      </c>
      <c r="L227" s="4">
        <v>12.619888168946078</v>
      </c>
      <c r="M227" s="4">
        <v>12.052741439730319</v>
      </c>
      <c r="N227" s="4">
        <v>9.8019999999999996</v>
      </c>
      <c r="O227" s="4">
        <v>27.595132735528683</v>
      </c>
      <c r="P227" s="4">
        <v>2.3294170808856753</v>
      </c>
      <c r="Q227" s="36">
        <f t="shared" si="74"/>
        <v>70.58823529641765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0.21181876471118666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111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100</v>
      </c>
      <c r="AF227" t="str">
        <f t="shared" si="69"/>
        <v xml:space="preserve"> </v>
      </c>
      <c r="AG227">
        <f t="shared" si="85"/>
        <v>2.3294170831856755</v>
      </c>
      <c r="AH227" t="str">
        <f t="shared" si="86"/>
        <v xml:space="preserve"> </v>
      </c>
      <c r="AI227">
        <f t="shared" si="70"/>
        <v>178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-16.976384483255046</v>
      </c>
      <c r="AR227">
        <v>-21.181876471118667</v>
      </c>
      <c r="AS227">
        <v>12.968820605512876</v>
      </c>
      <c r="AT227">
        <v>16.976384483255046</v>
      </c>
      <c r="AU227">
        <v>21.181876471118667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13</v>
      </c>
      <c r="D228" s="3">
        <v>2</v>
      </c>
      <c r="E228" s="3">
        <v>10</v>
      </c>
      <c r="F228" s="3">
        <v>25</v>
      </c>
      <c r="G228" s="4">
        <v>61.5</v>
      </c>
      <c r="H228" s="4">
        <v>51.28</v>
      </c>
      <c r="I228" s="5">
        <v>15191.860814079999</v>
      </c>
      <c r="J228" s="4" t="s">
        <v>1019</v>
      </c>
      <c r="K228" s="4">
        <v>38.966565349544069</v>
      </c>
      <c r="L228" s="4">
        <v>8.3118070458509639</v>
      </c>
      <c r="M228" s="4">
        <v>6.2111849731987654</v>
      </c>
      <c r="N228" s="4">
        <v>-0.41100000000000003</v>
      </c>
      <c r="O228" s="4">
        <v>72.277227722772281</v>
      </c>
      <c r="P228" s="4">
        <v>1.9812792511700466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0.19929797422887677</v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-0.20186267802228652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103</v>
      </c>
      <c r="AC228">
        <f t="shared" si="67"/>
        <v>141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72.277227725082284</v>
      </c>
      <c r="AL228" t="str">
        <f t="shared" si="88"/>
        <v xml:space="preserve"> </v>
      </c>
      <c r="AM228">
        <f t="shared" si="72"/>
        <v>10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20.186267802228652</v>
      </c>
      <c r="AS228">
        <v>19.929797191887676</v>
      </c>
      <c r="AT228" t="e">
        <v>#VALUE!</v>
      </c>
      <c r="AU228">
        <v>-20.186267802228652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6</v>
      </c>
      <c r="D229" s="3">
        <v>3</v>
      </c>
      <c r="E229" s="3">
        <v>9</v>
      </c>
      <c r="F229" s="3">
        <v>18</v>
      </c>
      <c r="G229" s="4">
        <v>69</v>
      </c>
      <c r="H229" s="4">
        <v>53.3</v>
      </c>
      <c r="I229" s="5">
        <v>9235.4324048999988</v>
      </c>
      <c r="J229" s="4">
        <v>8.2063125481139334</v>
      </c>
      <c r="K229" s="4">
        <v>8.0733111178430779</v>
      </c>
      <c r="L229" s="4">
        <v>5.4023168480373105</v>
      </c>
      <c r="M229" s="4">
        <v>5.2705879955219483</v>
      </c>
      <c r="N229" s="4">
        <v>6.07</v>
      </c>
      <c r="O229" s="4">
        <v>174.85714285714286</v>
      </c>
      <c r="P229" s="4">
        <v>2.536585365853659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0.29455910175714833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-0.48124509173731189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18</v>
      </c>
      <c r="AC229">
        <f t="shared" si="67"/>
        <v>48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2.5365853681736592</v>
      </c>
      <c r="AH229" t="str">
        <f t="shared" si="86"/>
        <v xml:space="preserve"> </v>
      </c>
      <c r="AI229">
        <f t="shared" si="70"/>
        <v>161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46.851679544964931</v>
      </c>
      <c r="AR229">
        <v>48.124509173731191</v>
      </c>
      <c r="AS229">
        <v>29.455909943714829</v>
      </c>
      <c r="AT229">
        <v>-46.851679544964931</v>
      </c>
      <c r="AU229">
        <v>-48.124509173731191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12</v>
      </c>
      <c r="D230" s="3">
        <v>0</v>
      </c>
      <c r="E230" s="3">
        <v>9</v>
      </c>
      <c r="F230" s="3">
        <v>21</v>
      </c>
      <c r="G230" s="4">
        <v>56</v>
      </c>
      <c r="H230" s="4">
        <v>45.33</v>
      </c>
      <c r="I230" s="5">
        <v>16261.449345270001</v>
      </c>
      <c r="J230" s="4">
        <v>9.1354292623941955</v>
      </c>
      <c r="K230" s="4">
        <v>8.4240847426128962</v>
      </c>
      <c r="L230" s="4" t="s">
        <v>1019</v>
      </c>
      <c r="M230" s="4" t="s">
        <v>1019</v>
      </c>
      <c r="N230" s="4">
        <v>4.181</v>
      </c>
      <c r="O230" s="4">
        <v>-25.67901234567902</v>
      </c>
      <c r="P230" s="4">
        <v>2.7465254798146925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0.23538495710608645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91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2.7465254821446927</v>
      </c>
      <c r="AH230" t="str">
        <f t="shared" si="86"/>
        <v xml:space="preserve"> </v>
      </c>
      <c r="AI230">
        <f t="shared" si="70"/>
        <v>147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40.834239606969156</v>
      </c>
      <c r="AR230" t="e">
        <v>#VALUE!</v>
      </c>
      <c r="AS230">
        <v>23.538495477608645</v>
      </c>
      <c r="AT230">
        <v>-40.834239606969156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8</v>
      </c>
      <c r="D231" s="3">
        <v>2</v>
      </c>
      <c r="E231" s="3">
        <v>5</v>
      </c>
      <c r="F231" s="3">
        <v>15</v>
      </c>
      <c r="G231" s="4">
        <v>248</v>
      </c>
      <c r="H231" s="4">
        <v>195.57</v>
      </c>
      <c r="I231" s="5">
        <v>8400.5708864400003</v>
      </c>
      <c r="J231" s="4">
        <v>12.303095118268747</v>
      </c>
      <c r="K231" s="4">
        <v>12.211676553231344</v>
      </c>
      <c r="L231" s="4">
        <v>9.0267067245628443</v>
      </c>
      <c r="M231" s="4">
        <v>9.1393260456273762</v>
      </c>
      <c r="N231" s="4">
        <v>18.699000000000002</v>
      </c>
      <c r="O231" s="4">
        <v>44.469453376205806</v>
      </c>
      <c r="P231" s="4">
        <v>1.6802168021680219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0.26808815491963905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>
        <f t="shared" si="81"/>
        <v>-0.13321477607963361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123</v>
      </c>
      <c r="AC231">
        <f t="shared" si="67"/>
        <v>60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20.318798717359488</v>
      </c>
      <c r="AR231">
        <v>13.321477607963361</v>
      </c>
      <c r="AS231">
        <v>26.808815257963904</v>
      </c>
      <c r="AT231">
        <v>-20.318798717359488</v>
      </c>
      <c r="AU231">
        <v>-13.321477607963361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19</v>
      </c>
      <c r="D232" s="3">
        <v>0</v>
      </c>
      <c r="E232" s="3">
        <v>6</v>
      </c>
      <c r="F232" s="3">
        <v>25</v>
      </c>
      <c r="G232" s="4">
        <v>82</v>
      </c>
      <c r="H232" s="4">
        <v>72.040000000000006</v>
      </c>
      <c r="I232" s="5">
        <v>21364.902439800004</v>
      </c>
      <c r="J232" s="4">
        <v>22.819132087424773</v>
      </c>
      <c r="K232" s="4">
        <v>19.428263214670981</v>
      </c>
      <c r="L232" s="4">
        <v>12.591596356230848</v>
      </c>
      <c r="M232" s="4">
        <v>11.732142221029289</v>
      </c>
      <c r="N232" s="4">
        <v>2.706</v>
      </c>
      <c r="O232" s="4">
        <v>28.333333333333339</v>
      </c>
      <c r="P232" s="4">
        <v>0.91199333703498053</v>
      </c>
      <c r="Q232" s="36">
        <f t="shared" si="74"/>
        <v>76.000000002350006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0.20910205683889549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113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67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-47.788490576923493</v>
      </c>
      <c r="AR232">
        <v>-20.910205683889551</v>
      </c>
      <c r="AS232">
        <v>13.825652415324807</v>
      </c>
      <c r="AT232">
        <v>47.788490576923493</v>
      </c>
      <c r="AU232">
        <v>20.910205683889551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15</v>
      </c>
      <c r="F233" s="3">
        <v>22</v>
      </c>
      <c r="G233" s="4">
        <v>42</v>
      </c>
      <c r="H233" s="4">
        <v>37.07</v>
      </c>
      <c r="I233" s="5">
        <v>6036.2100424999999</v>
      </c>
      <c r="J233" s="4">
        <v>10.133952979770367</v>
      </c>
      <c r="K233" s="4">
        <v>9.3234406438631794</v>
      </c>
      <c r="L233" s="4">
        <v>11.759179462456309</v>
      </c>
      <c r="M233" s="4">
        <v>11.468897613729869</v>
      </c>
      <c r="N233" s="4">
        <v>3.827</v>
      </c>
      <c r="O233" s="4">
        <v>-38.22543095116027</v>
      </c>
      <c r="P233" s="4">
        <v>4.1192338818451582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>
        <f t="shared" si="80"/>
        <v>0.1291696201616197</v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>
        <f t="shared" si="66"/>
        <v>133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4.1192338842051583</v>
      </c>
      <c r="AH233" t="str">
        <f t="shared" si="86"/>
        <v xml:space="preserve"> </v>
      </c>
      <c r="AI233">
        <f t="shared" si="70"/>
        <v>42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34.367284052703958</v>
      </c>
      <c r="AR233">
        <v>-12.916962016161971</v>
      </c>
      <c r="AS233">
        <v>13.299163744267606</v>
      </c>
      <c r="AT233">
        <v>-34.367284052703958</v>
      </c>
      <c r="AU233">
        <v>12.916962016161971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9</v>
      </c>
      <c r="D234" s="3">
        <v>1</v>
      </c>
      <c r="E234" s="3">
        <v>11</v>
      </c>
      <c r="F234" s="3">
        <v>21</v>
      </c>
      <c r="G234" s="4">
        <v>45.5</v>
      </c>
      <c r="H234" s="4">
        <v>42.97</v>
      </c>
      <c r="I234" s="5">
        <v>12427.476465289999</v>
      </c>
      <c r="J234" s="4">
        <v>17.881814398668329</v>
      </c>
      <c r="K234" s="4">
        <v>16.400763358778626</v>
      </c>
      <c r="L234" s="4">
        <v>13.791294332723949</v>
      </c>
      <c r="M234" s="4">
        <v>13.025335546859148</v>
      </c>
      <c r="N234" s="4">
        <v>2.403</v>
      </c>
      <c r="O234" s="4">
        <v>3.2727272727272751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0.32430248495978842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88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-15.811869997117455</v>
      </c>
      <c r="AR234">
        <v>-32.430248495978844</v>
      </c>
      <c r="AS234">
        <v>5.8878287177100308</v>
      </c>
      <c r="AT234">
        <v>15.811869997117455</v>
      </c>
      <c r="AU234">
        <v>32.430248495978844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21</v>
      </c>
      <c r="D235" s="3">
        <v>0</v>
      </c>
      <c r="E235" s="3">
        <v>6</v>
      </c>
      <c r="F235" s="3">
        <v>27</v>
      </c>
      <c r="G235" s="4">
        <v>162.5</v>
      </c>
      <c r="H235" s="4">
        <v>138.02000000000001</v>
      </c>
      <c r="I235" s="5">
        <v>102174.59158006002</v>
      </c>
      <c r="J235" s="4">
        <v>17.475310205115218</v>
      </c>
      <c r="K235" s="4">
        <v>15.932125129862635</v>
      </c>
      <c r="L235" s="4">
        <v>12.324197615460113</v>
      </c>
      <c r="M235" s="4">
        <v>11.529985991306102</v>
      </c>
      <c r="N235" s="4">
        <v>7.992</v>
      </c>
      <c r="O235" s="4">
        <v>2.270270270270272</v>
      </c>
      <c r="P235" s="4">
        <v>2.4068975510795534</v>
      </c>
      <c r="Q235" s="36">
        <f t="shared" si="74"/>
        <v>77.777777780157777</v>
      </c>
      <c r="R235" t="str">
        <f t="shared" si="75"/>
        <v xml:space="preserve"> </v>
      </c>
      <c r="S235" s="37">
        <f t="shared" si="76"/>
        <v>0.17736560156852324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0.18342521981877957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123</v>
      </c>
      <c r="AB235" s="1" t="str">
        <f t="shared" si="83"/>
        <v xml:space="preserve"> </v>
      </c>
      <c r="AC235">
        <f t="shared" si="91"/>
        <v>166</v>
      </c>
      <c r="AD235" s="1" t="str">
        <f t="shared" si="84"/>
        <v xml:space="preserve"> </v>
      </c>
      <c r="AE235">
        <f t="shared" si="92"/>
        <v>56</v>
      </c>
      <c r="AF235" t="str">
        <f t="shared" si="93"/>
        <v xml:space="preserve"> </v>
      </c>
      <c r="AG235">
        <f t="shared" si="85"/>
        <v>2.4068975534595536</v>
      </c>
      <c r="AH235" t="str">
        <f t="shared" si="86"/>
        <v xml:space="preserve"> </v>
      </c>
      <c r="AI235">
        <f t="shared" si="94"/>
        <v>171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-13.179138789451983</v>
      </c>
      <c r="AR235">
        <v>-18.342521981877958</v>
      </c>
      <c r="AS235">
        <v>17.736559918852322</v>
      </c>
      <c r="AT235">
        <v>13.179138789451983</v>
      </c>
      <c r="AU235">
        <v>18.342521981877958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14</v>
      </c>
      <c r="D236" s="3">
        <v>4</v>
      </c>
      <c r="E236" s="3">
        <v>10</v>
      </c>
      <c r="F236" s="3">
        <v>28</v>
      </c>
      <c r="G236" s="4">
        <v>63.5</v>
      </c>
      <c r="H236" s="4">
        <v>52.9</v>
      </c>
      <c r="I236" s="5">
        <v>5768.1346397999996</v>
      </c>
      <c r="J236" s="4">
        <v>37.731811697574891</v>
      </c>
      <c r="K236" s="4">
        <v>24.536178107606677</v>
      </c>
      <c r="L236" s="4">
        <v>7.3046706405359112</v>
      </c>
      <c r="M236" s="4">
        <v>6.562427475971699</v>
      </c>
      <c r="N236" s="4">
        <v>1.4020000000000001</v>
      </c>
      <c r="O236" s="4">
        <v>1560</v>
      </c>
      <c r="P236" s="4">
        <v>5.3705103969754262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0.20037807422364853</v>
      </c>
      <c r="T236" s="37" t="str">
        <f t="shared" si="77"/>
        <v/>
      </c>
      <c r="U236" s="37">
        <f t="shared" si="78"/>
        <v>1.4437070946227246</v>
      </c>
      <c r="V236" s="37" t="str">
        <f t="shared" si="79"/>
        <v/>
      </c>
      <c r="W236" s="37" t="str">
        <f t="shared" si="80"/>
        <v/>
      </c>
      <c r="X236" s="37">
        <f t="shared" si="81"/>
        <v>-0.29857247277211407</v>
      </c>
      <c r="Y236">
        <f t="shared" si="89"/>
        <v>4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65</v>
      </c>
      <c r="AC236">
        <f t="shared" si="91"/>
        <v>138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5.3705103993654264</v>
      </c>
      <c r="AH236" t="str">
        <f t="shared" si="86"/>
        <v xml:space="preserve"> </v>
      </c>
      <c r="AI236">
        <f t="shared" si="94"/>
        <v>16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-144.37070946227246</v>
      </c>
      <c r="AR236">
        <v>29.857247277211407</v>
      </c>
      <c r="AS236">
        <v>20.037807183364855</v>
      </c>
      <c r="AT236">
        <v>144.37070946227246</v>
      </c>
      <c r="AU236">
        <v>-29.857247277211407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7</v>
      </c>
      <c r="D237" s="3">
        <v>2</v>
      </c>
      <c r="E237" s="3">
        <v>15</v>
      </c>
      <c r="F237" s="3">
        <v>24</v>
      </c>
      <c r="G237" s="4">
        <v>17</v>
      </c>
      <c r="H237" s="4">
        <v>14.32</v>
      </c>
      <c r="I237" s="5">
        <v>20029.075046000002</v>
      </c>
      <c r="J237" s="4">
        <v>9.0690310322989234</v>
      </c>
      <c r="K237" s="4">
        <v>8.3304246655031999</v>
      </c>
      <c r="L237" s="4">
        <v>5.1333975201953788</v>
      </c>
      <c r="M237" s="4">
        <v>5.0322421731123388</v>
      </c>
      <c r="N237" s="4">
        <v>1.579</v>
      </c>
      <c r="O237" s="4">
        <v>3.2352941176470611</v>
      </c>
      <c r="P237" s="4">
        <v>3.261173184357542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0.18715084038882671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-0.50706794240838793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12</v>
      </c>
      <c r="AC237">
        <f t="shared" si="91"/>
        <v>154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3.2611731867575422</v>
      </c>
      <c r="AH237" t="str">
        <f t="shared" si="86"/>
        <v xml:space="preserve"> </v>
      </c>
      <c r="AI237">
        <f t="shared" si="94"/>
        <v>93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41.26426885458315</v>
      </c>
      <c r="AR237">
        <v>50.706794240838789</v>
      </c>
      <c r="AS237">
        <v>18.71508379888267</v>
      </c>
      <c r="AT237">
        <v>-41.26426885458315</v>
      </c>
      <c r="AU237">
        <v>-50.706794240838789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10</v>
      </c>
      <c r="D238" s="3">
        <v>0</v>
      </c>
      <c r="E238" s="3">
        <v>6</v>
      </c>
      <c r="F238" s="3">
        <v>16</v>
      </c>
      <c r="G238" s="4">
        <v>26</v>
      </c>
      <c r="H238" s="4">
        <v>21.05</v>
      </c>
      <c r="I238" s="5">
        <v>32701.059372350002</v>
      </c>
      <c r="J238" s="4">
        <v>9.5856102003642984</v>
      </c>
      <c r="K238" s="4">
        <v>9.1601392515230629</v>
      </c>
      <c r="L238" s="4">
        <v>7.0226149086487659</v>
      </c>
      <c r="M238" s="4">
        <v>6.8648783309868167</v>
      </c>
      <c r="N238" s="4">
        <v>2.1960000000000002</v>
      </c>
      <c r="O238" s="4">
        <v>8.1250000000000071</v>
      </c>
      <c r="P238" s="4">
        <v>3.0166270783847979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0.23515439670928731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-0.325656740399482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57</v>
      </c>
      <c r="AC238">
        <f t="shared" si="91"/>
        <v>92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3.0166270807947981</v>
      </c>
      <c r="AH238" t="str">
        <f t="shared" si="86"/>
        <v xml:space="preserve"> </v>
      </c>
      <c r="AI238">
        <f t="shared" si="94"/>
        <v>130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37.918635233664823</v>
      </c>
      <c r="AR238">
        <v>32.565674039948199</v>
      </c>
      <c r="AS238">
        <v>23.51543942992873</v>
      </c>
      <c r="AT238">
        <v>-37.918635233664823</v>
      </c>
      <c r="AU238">
        <v>-32.565674039948199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1</v>
      </c>
      <c r="E239" s="3">
        <v>6</v>
      </c>
      <c r="F239" s="3">
        <v>10</v>
      </c>
      <c r="G239" s="4">
        <v>26.5</v>
      </c>
      <c r="H239" s="4">
        <v>25.03</v>
      </c>
      <c r="I239" s="5">
        <v>5144.3612094500004</v>
      </c>
      <c r="J239" s="4">
        <v>12.809621289662232</v>
      </c>
      <c r="K239" s="4">
        <v>12.126937984496124</v>
      </c>
      <c r="L239" s="4">
        <v>7.7238386193850772</v>
      </c>
      <c r="M239" s="4">
        <v>7.5783497607156809</v>
      </c>
      <c r="N239" s="4">
        <v>1.954</v>
      </c>
      <c r="O239" s="4">
        <v>54.039845904382219</v>
      </c>
      <c r="P239" s="4">
        <v>4.0071913703555735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-0.25832206678314384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73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4.0071913727755737</v>
      </c>
      <c r="AH239" t="str">
        <f t="shared" si="86"/>
        <v xml:space="preserve"> </v>
      </c>
      <c r="AI239">
        <f t="shared" si="94"/>
        <v>50</v>
      </c>
      <c r="AJ239" t="str">
        <f t="shared" si="95"/>
        <v xml:space="preserve"> </v>
      </c>
      <c r="AK239">
        <f t="shared" si="87"/>
        <v>54.039845906802221</v>
      </c>
      <c r="AL239" t="str">
        <f t="shared" si="88"/>
        <v xml:space="preserve"> </v>
      </c>
      <c r="AM239">
        <f t="shared" si="96"/>
        <v>21</v>
      </c>
      <c r="AN239" t="str">
        <f t="shared" si="97"/>
        <v xml:space="preserve"> </v>
      </c>
      <c r="AO239" t="s">
        <v>299</v>
      </c>
      <c r="AP239" t="s">
        <v>1028</v>
      </c>
      <c r="AQ239">
        <v>17.038273497506594</v>
      </c>
      <c r="AR239">
        <v>25.832206678314385</v>
      </c>
      <c r="AS239">
        <v>5.8729524570515279</v>
      </c>
      <c r="AT239">
        <v>-17.038273497506594</v>
      </c>
      <c r="AU239">
        <v>-25.832206678314385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1</v>
      </c>
      <c r="D240" s="3">
        <v>3</v>
      </c>
      <c r="E240" s="3">
        <v>9</v>
      </c>
      <c r="F240" s="3">
        <v>13</v>
      </c>
      <c r="G240" s="4">
        <v>39.5</v>
      </c>
      <c r="H240" s="4">
        <v>42.84</v>
      </c>
      <c r="I240" s="5">
        <v>22902.079145400003</v>
      </c>
      <c r="J240" s="4">
        <v>23.384279475982535</v>
      </c>
      <c r="K240" s="4">
        <v>21.946721311475411</v>
      </c>
      <c r="L240" s="4">
        <v>16.25689825253664</v>
      </c>
      <c r="M240" s="4">
        <v>15.189911836875504</v>
      </c>
      <c r="N240" s="4">
        <v>1.8320000000000001</v>
      </c>
      <c r="O240" s="4">
        <v>4.6628066474416578E-2</v>
      </c>
      <c r="P240" s="4">
        <v>1.9281045751633987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>
        <f t="shared" si="80"/>
        <v>0.56106092975542099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55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-51.448677090084935</v>
      </c>
      <c r="AR240">
        <v>-56.106092975542097</v>
      </c>
      <c r="AS240">
        <v>-7.796451914098979</v>
      </c>
      <c r="AT240">
        <v>51.448677090084935</v>
      </c>
      <c r="AU240">
        <v>56.106092975542097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177</v>
      </c>
      <c r="H241" s="4">
        <v>136.57</v>
      </c>
      <c r="I241" s="5">
        <v>16068.676519279999</v>
      </c>
      <c r="J241" s="4">
        <v>17.298290056998098</v>
      </c>
      <c r="K241" s="4">
        <v>15.10897223144153</v>
      </c>
      <c r="L241" s="4">
        <v>12.948707924034053</v>
      </c>
      <c r="M241" s="4">
        <v>11.811635005973715</v>
      </c>
      <c r="N241" s="4">
        <v>7.8950000000000005</v>
      </c>
      <c r="O241" s="4">
        <v>14.311377245508988</v>
      </c>
      <c r="P241" s="4">
        <v>1.9740792267701548</v>
      </c>
      <c r="Q241" s="36">
        <f t="shared" si="74"/>
        <v>92.30769231013231</v>
      </c>
      <c r="R241" t="str">
        <f t="shared" si="75"/>
        <v xml:space="preserve"> </v>
      </c>
      <c r="S241" s="37">
        <f t="shared" si="76"/>
        <v>0.29603866393227496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0.24339352544511028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103</v>
      </c>
      <c r="AB241" s="1" t="str">
        <f t="shared" si="83"/>
        <v xml:space="preserve"> </v>
      </c>
      <c r="AC241">
        <f t="shared" si="91"/>
        <v>47</v>
      </c>
      <c r="AD241" s="1" t="str">
        <f t="shared" si="84"/>
        <v xml:space="preserve"> </v>
      </c>
      <c r="AE241">
        <f t="shared" si="92"/>
        <v>13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-12.032664839798567</v>
      </c>
      <c r="AR241">
        <v>-24.33935254451103</v>
      </c>
      <c r="AS241">
        <v>29.6038661492275</v>
      </c>
      <c r="AT241">
        <v>12.032664839798567</v>
      </c>
      <c r="AU241">
        <v>24.33935254451103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2</v>
      </c>
      <c r="E242" s="3">
        <v>12</v>
      </c>
      <c r="F242" s="3">
        <v>20</v>
      </c>
      <c r="G242" s="4">
        <v>83</v>
      </c>
      <c r="H242" s="4">
        <v>79.98</v>
      </c>
      <c r="I242" s="5">
        <v>12191.9656464</v>
      </c>
      <c r="J242" s="4">
        <v>17.781236104935527</v>
      </c>
      <c r="K242" s="4">
        <v>16.589919103920352</v>
      </c>
      <c r="L242" s="4">
        <v>12.834088625311391</v>
      </c>
      <c r="M242" s="4">
        <v>12.270743407833558</v>
      </c>
      <c r="N242" s="4">
        <v>4.1390000000000002</v>
      </c>
      <c r="O242" s="4">
        <v>14.123711340206189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0.23238726175000513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109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-15.160472995749252</v>
      </c>
      <c r="AR242">
        <v>-23.238726175000512</v>
      </c>
      <c r="AS242">
        <v>3.7759439859964994</v>
      </c>
      <c r="AT242">
        <v>15.160472995749252</v>
      </c>
      <c r="AU242">
        <v>23.238726175000512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4</v>
      </c>
      <c r="E243" s="3">
        <v>9</v>
      </c>
      <c r="F243" s="3">
        <v>21</v>
      </c>
      <c r="G243" s="4">
        <v>22</v>
      </c>
      <c r="H243" s="4">
        <v>17.47</v>
      </c>
      <c r="I243" s="5">
        <v>12963.830966559999</v>
      </c>
      <c r="J243" s="4">
        <v>22.896461336828306</v>
      </c>
      <c r="K243" s="4">
        <v>25.57833089311859</v>
      </c>
      <c r="L243" s="4">
        <v>10.607172847682119</v>
      </c>
      <c r="M243" s="4">
        <v>10.688575909242577</v>
      </c>
      <c r="N243" s="4">
        <v>1.083</v>
      </c>
      <c r="O243" s="4">
        <v>-9.9620554376487238</v>
      </c>
      <c r="P243" s="4">
        <v>4.8998282770463648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0.2593016624485518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70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4.899828279506365</v>
      </c>
      <c r="AH243" t="str">
        <f t="shared" si="86"/>
        <v xml:space="preserve"> </v>
      </c>
      <c r="AI243">
        <f t="shared" si="94"/>
        <v>23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-48.289314753890892</v>
      </c>
      <c r="AR243">
        <v>-1.8548732387828837</v>
      </c>
      <c r="AS243">
        <v>25.93016599885518</v>
      </c>
      <c r="AT243">
        <v>48.289314753890892</v>
      </c>
      <c r="AU243">
        <v>1.8548732387828837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104</v>
      </c>
      <c r="H244" s="4">
        <v>106.7</v>
      </c>
      <c r="I244" s="5">
        <v>22386.490979599999</v>
      </c>
      <c r="J244" s="4">
        <v>18.905031892274984</v>
      </c>
      <c r="K244" s="4">
        <v>17.926747311827956</v>
      </c>
      <c r="L244" s="4">
        <v>13.496489965939498</v>
      </c>
      <c r="M244" s="4">
        <v>13.181190571715145</v>
      </c>
      <c r="N244" s="4">
        <v>5.3630000000000004</v>
      </c>
      <c r="O244" s="4">
        <v>22.718446601941746</v>
      </c>
      <c r="P244" s="4">
        <v>2.7582005623242738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0.29599403572429628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90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2.758200564794274</v>
      </c>
      <c r="AH244" t="str">
        <f t="shared" si="86"/>
        <v xml:space="preserve"> </v>
      </c>
      <c r="AI244">
        <f t="shared" si="94"/>
        <v>145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-22.438755206102456</v>
      </c>
      <c r="AR244">
        <v>-29.59940357242963</v>
      </c>
      <c r="AS244">
        <v>-2.5304592314901564</v>
      </c>
      <c r="AT244">
        <v>22.438755206102456</v>
      </c>
      <c r="AU244">
        <v>29.59940357242963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1</v>
      </c>
      <c r="E245" s="3">
        <v>4</v>
      </c>
      <c r="F245" s="3">
        <v>23</v>
      </c>
      <c r="G245" s="4">
        <v>372</v>
      </c>
      <c r="H245" s="4">
        <v>293.3</v>
      </c>
      <c r="I245" s="5">
        <v>40236.911904000001</v>
      </c>
      <c r="J245" s="4">
        <v>16.795510507931056</v>
      </c>
      <c r="K245" s="4">
        <v>14.935329463285466</v>
      </c>
      <c r="L245" s="4">
        <v>8.6166747533252703</v>
      </c>
      <c r="M245" s="4">
        <v>7.4640930341830138</v>
      </c>
      <c r="N245" s="4">
        <v>14.43</v>
      </c>
      <c r="O245" s="4">
        <v>22.524271844660191</v>
      </c>
      <c r="P245" s="4">
        <v>0.66893965223320828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0.26832594861024206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-0.17258790127894408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109</v>
      </c>
      <c r="AC245">
        <f t="shared" si="91"/>
        <v>59</v>
      </c>
      <c r="AD245" s="1" t="str">
        <f t="shared" si="84"/>
        <v xml:space="preserve"> </v>
      </c>
      <c r="AE245">
        <f t="shared" si="92"/>
        <v>54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-8.776404682099038</v>
      </c>
      <c r="AR245">
        <v>17.258790127894407</v>
      </c>
      <c r="AS245">
        <v>26.832594613024206</v>
      </c>
      <c r="AT245">
        <v>8.776404682099038</v>
      </c>
      <c r="AU245">
        <v>-17.258790127894407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7</v>
      </c>
      <c r="D246" s="3">
        <v>3</v>
      </c>
      <c r="E246" s="3">
        <v>12</v>
      </c>
      <c r="F246" s="3">
        <v>22</v>
      </c>
      <c r="G246" s="4">
        <v>145</v>
      </c>
      <c r="H246" s="4">
        <v>121.62</v>
      </c>
      <c r="I246" s="5">
        <v>110527.49915874</v>
      </c>
      <c r="J246" s="4">
        <v>8.7786920744911221</v>
      </c>
      <c r="K246" s="4">
        <v>8.5168067226890756</v>
      </c>
      <c r="L246" s="4">
        <v>7.0770121049043073</v>
      </c>
      <c r="M246" s="4">
        <v>7.0862774036469132</v>
      </c>
      <c r="N246" s="4">
        <v>13.798</v>
      </c>
      <c r="O246" s="4">
        <v>-6.544401544401536</v>
      </c>
      <c r="P246" s="4">
        <v>5.3519158033218224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0.19223812122047182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-0.32043327547747491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60</v>
      </c>
      <c r="AC246">
        <f t="shared" si="91"/>
        <v>146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5.3519158058118226</v>
      </c>
      <c r="AH246" t="str">
        <f t="shared" si="86"/>
        <v xml:space="preserve"> </v>
      </c>
      <c r="AI246">
        <f t="shared" si="94"/>
        <v>17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43.144653970270276</v>
      </c>
      <c r="AR246">
        <v>32.043327547747488</v>
      </c>
      <c r="AS246">
        <v>19.223811873047183</v>
      </c>
      <c r="AT246">
        <v>-43.144653970270276</v>
      </c>
      <c r="AU246">
        <v>-32.043327547747488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4</v>
      </c>
      <c r="F247" s="3">
        <v>19</v>
      </c>
      <c r="G247" s="4">
        <v>86</v>
      </c>
      <c r="H247" s="4">
        <v>74.510000000000005</v>
      </c>
      <c r="I247" s="5">
        <v>42439.700561559999</v>
      </c>
      <c r="J247" s="4">
        <v>19.248256264531129</v>
      </c>
      <c r="K247" s="4">
        <v>17.287703016241299</v>
      </c>
      <c r="L247" s="4">
        <v>14.435571932237069</v>
      </c>
      <c r="M247" s="4">
        <v>13.371908773143621</v>
      </c>
      <c r="N247" s="4">
        <v>3.5489999999999999</v>
      </c>
      <c r="O247" s="4">
        <v>25.89041095890412</v>
      </c>
      <c r="P247" s="4">
        <v>1.4373909542343308</v>
      </c>
      <c r="Q247" s="36">
        <f t="shared" si="74"/>
        <v>78.947368423552632</v>
      </c>
      <c r="R247" t="str">
        <f t="shared" si="75"/>
        <v xml:space="preserve"> </v>
      </c>
      <c r="S247" s="37">
        <f t="shared" si="76"/>
        <v>0.15420749142766058</v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0.38616893530554308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75</v>
      </c>
      <c r="AB247" s="1" t="str">
        <f t="shared" si="83"/>
        <v xml:space="preserve"> </v>
      </c>
      <c r="AC247">
        <f t="shared" si="91"/>
        <v>196</v>
      </c>
      <c r="AD247" s="1" t="str">
        <f t="shared" si="84"/>
        <v xml:space="preserve"> </v>
      </c>
      <c r="AE247">
        <f t="shared" si="92"/>
        <v>52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-24.661653592886481</v>
      </c>
      <c r="AR247">
        <v>-38.616893530554307</v>
      </c>
      <c r="AS247">
        <v>15.420748892766056</v>
      </c>
      <c r="AT247">
        <v>24.661653592886481</v>
      </c>
      <c r="AU247">
        <v>38.616893530554307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6</v>
      </c>
      <c r="D248" s="3">
        <v>1</v>
      </c>
      <c r="E248" s="3">
        <v>1</v>
      </c>
      <c r="F248" s="3">
        <v>8</v>
      </c>
      <c r="G248" s="4">
        <v>250</v>
      </c>
      <c r="H248" s="4">
        <v>197.24</v>
      </c>
      <c r="I248" s="5">
        <v>17008.724928760003</v>
      </c>
      <c r="J248" s="4" t="s">
        <v>1019</v>
      </c>
      <c r="K248" s="4">
        <v>36.204111600587368</v>
      </c>
      <c r="L248" s="4">
        <v>27.264024539877301</v>
      </c>
      <c r="M248" s="4">
        <v>25.178674220963174</v>
      </c>
      <c r="N248" s="4">
        <v>4.1950000000000003</v>
      </c>
      <c r="O248" s="4">
        <v>16.397965286396875</v>
      </c>
      <c r="P248" s="4" t="s">
        <v>145</v>
      </c>
      <c r="Q248" s="36">
        <f t="shared" si="74"/>
        <v>75.000000002510006</v>
      </c>
      <c r="R248" t="str">
        <f t="shared" si="75"/>
        <v xml:space="preserve"> </v>
      </c>
      <c r="S248" s="37">
        <f t="shared" si="76"/>
        <v>0.2674913835686088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1.6180150011367949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62</v>
      </c>
      <c r="AD248" s="1" t="str">
        <f t="shared" si="84"/>
        <v xml:space="preserve"> </v>
      </c>
      <c r="AE248">
        <f t="shared" si="92"/>
        <v>71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-161.80150011367948</v>
      </c>
      <c r="AS248">
        <v>26.749138105860879</v>
      </c>
      <c r="AT248" t="e">
        <v>#VALUE!</v>
      </c>
      <c r="AU248">
        <v>161.80150011367948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9</v>
      </c>
      <c r="F249" s="3">
        <v>16</v>
      </c>
      <c r="G249" s="4">
        <v>140</v>
      </c>
      <c r="H249" s="4">
        <v>134.37</v>
      </c>
      <c r="I249" s="5">
        <v>14326.425128880001</v>
      </c>
      <c r="J249" s="4">
        <v>20.349840981372104</v>
      </c>
      <c r="K249" s="4">
        <v>18.241922345913657</v>
      </c>
      <c r="L249" s="4">
        <v>11.237075169890224</v>
      </c>
      <c r="M249" s="4">
        <v>10.352123886509281</v>
      </c>
      <c r="N249" s="4">
        <v>6.2759999999999998</v>
      </c>
      <c r="O249" s="4">
        <v>-8.9999999999999929</v>
      </c>
      <c r="P249" s="4">
        <v>2.1165438713998657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2.1165438739198659</v>
      </c>
      <c r="AH249" t="str">
        <f t="shared" si="86"/>
        <v xml:space="preserve"> </v>
      </c>
      <c r="AI249">
        <f t="shared" si="94"/>
        <v>193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-31.796085433712374</v>
      </c>
      <c r="AR249">
        <v>-7.9034803561206068</v>
      </c>
      <c r="AS249">
        <v>4.1899233459849583</v>
      </c>
      <c r="AT249">
        <v>31.796085433712374</v>
      </c>
      <c r="AU249">
        <v>7.9034803561206068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14</v>
      </c>
      <c r="D250" s="3">
        <v>1</v>
      </c>
      <c r="E250" s="3">
        <v>4</v>
      </c>
      <c r="F250" s="3">
        <v>19</v>
      </c>
      <c r="G250" s="4">
        <v>362.5</v>
      </c>
      <c r="H250" s="4">
        <v>305.63</v>
      </c>
      <c r="I250" s="5">
        <v>45508.885251959997</v>
      </c>
      <c r="J250" s="4" t="s">
        <v>1019</v>
      </c>
      <c r="K250" s="4" t="s">
        <v>1019</v>
      </c>
      <c r="L250" s="4">
        <v>34.565870046753894</v>
      </c>
      <c r="M250" s="4">
        <v>29.422896581524551</v>
      </c>
      <c r="N250" s="4">
        <v>5.7549999999999999</v>
      </c>
      <c r="O250" s="4">
        <v>-5.7638888888888866</v>
      </c>
      <c r="P250" s="4">
        <v>0</v>
      </c>
      <c r="Q250" s="36">
        <f t="shared" si="74"/>
        <v>73.684210528845796</v>
      </c>
      <c r="R250" t="str">
        <f t="shared" si="75"/>
        <v xml:space="preserve"> </v>
      </c>
      <c r="S250" s="37">
        <f t="shared" si="76"/>
        <v>0.18607466797514616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2.3191712462474903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3</v>
      </c>
      <c r="AB250" s="1" t="str">
        <f t="shared" si="83"/>
        <v xml:space="preserve"> </v>
      </c>
      <c r="AC250">
        <f t="shared" si="91"/>
        <v>156</v>
      </c>
      <c r="AD250" s="1" t="str">
        <f t="shared" si="84"/>
        <v xml:space="preserve"> </v>
      </c>
      <c r="AE250">
        <f t="shared" si="92"/>
        <v>82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-231.91712462474902</v>
      </c>
      <c r="AS250">
        <v>18.607466544514615</v>
      </c>
      <c r="AT250" t="e">
        <v>#VALUE!</v>
      </c>
      <c r="AU250">
        <v>231.91712462474902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14</v>
      </c>
      <c r="D251" s="3">
        <v>0</v>
      </c>
      <c r="E251" s="3">
        <v>8</v>
      </c>
      <c r="F251" s="3">
        <v>22</v>
      </c>
      <c r="G251" s="4">
        <v>84</v>
      </c>
      <c r="H251" s="4">
        <v>76.56</v>
      </c>
      <c r="I251" s="5">
        <v>16292.59181088</v>
      </c>
      <c r="J251" s="4">
        <v>37.695716395864103</v>
      </c>
      <c r="K251" s="4">
        <v>23.448698315467073</v>
      </c>
      <c r="L251" s="4">
        <v>37.262221945137156</v>
      </c>
      <c r="M251" s="4">
        <v>29.202881952519899</v>
      </c>
      <c r="N251" s="4">
        <v>1.0820000000000001</v>
      </c>
      <c r="O251" s="4">
        <v>2360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>
        <f t="shared" si="78"/>
        <v>1.441369376371076</v>
      </c>
      <c r="V251" s="37" t="str">
        <f t="shared" si="79"/>
        <v/>
      </c>
      <c r="W251" s="37">
        <f t="shared" si="80"/>
        <v>2.578087156038658</v>
      </c>
      <c r="X251" s="37" t="str">
        <f t="shared" si="81"/>
        <v/>
      </c>
      <c r="Y251">
        <f t="shared" si="89"/>
        <v>5</v>
      </c>
      <c r="Z251" s="1" t="str">
        <f t="shared" si="82"/>
        <v xml:space="preserve"> </v>
      </c>
      <c r="AA251">
        <f t="shared" si="90"/>
        <v>1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-144.13693763710759</v>
      </c>
      <c r="AR251">
        <v>-257.80871560386578</v>
      </c>
      <c r="AS251">
        <v>9.717868338557988</v>
      </c>
      <c r="AT251">
        <v>144.13693763710759</v>
      </c>
      <c r="AU251">
        <v>257.80871560386578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59</v>
      </c>
      <c r="H252" s="4">
        <v>51.11</v>
      </c>
      <c r="I252" s="5">
        <v>20145.784854190002</v>
      </c>
      <c r="J252" s="4">
        <v>20.027429467084637</v>
      </c>
      <c r="K252" s="4">
        <v>17.808362369337978</v>
      </c>
      <c r="L252" s="4">
        <v>14.575960773664519</v>
      </c>
      <c r="M252" s="4">
        <v>13.46290613954706</v>
      </c>
      <c r="N252" s="4">
        <v>2.552</v>
      </c>
      <c r="O252" s="4">
        <v>6.7924528301886848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0.15437292370045985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0.39964970709371772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71</v>
      </c>
      <c r="AB252" s="1" t="str">
        <f t="shared" si="83"/>
        <v xml:space="preserve"> </v>
      </c>
      <c r="AC252">
        <f t="shared" si="91"/>
        <v>195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-29.70798186962358</v>
      </c>
      <c r="AR252">
        <v>-39.964970709371769</v>
      </c>
      <c r="AS252">
        <v>15.437292115045986</v>
      </c>
      <c r="AT252">
        <v>29.70798186962358</v>
      </c>
      <c r="AU252">
        <v>39.964970709371769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20</v>
      </c>
      <c r="D253" s="3">
        <v>7</v>
      </c>
      <c r="E253" s="3">
        <v>15</v>
      </c>
      <c r="F253" s="3">
        <v>42</v>
      </c>
      <c r="G253" s="4">
        <v>55</v>
      </c>
      <c r="H253" s="4">
        <v>48.13</v>
      </c>
      <c r="I253" s="5">
        <v>219665.32</v>
      </c>
      <c r="J253" s="4">
        <v>10.617692477388044</v>
      </c>
      <c r="K253" s="4">
        <v>10.388517159507879</v>
      </c>
      <c r="L253" s="4">
        <v>7.0288005254563481</v>
      </c>
      <c r="M253" s="4">
        <v>6.589910682635705</v>
      </c>
      <c r="N253" s="4">
        <v>4.5</v>
      </c>
      <c r="O253" s="4">
        <v>13.14814814814814</v>
      </c>
      <c r="P253" s="4">
        <v>2.6054435902763351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-0.32506276948481205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58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2.6054435928363353</v>
      </c>
      <c r="AH253" t="str">
        <f t="shared" si="86"/>
        <v xml:space="preserve"> </v>
      </c>
      <c r="AI253">
        <f t="shared" si="94"/>
        <v>155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31.234337106630004</v>
      </c>
      <c r="AR253">
        <v>32.506276948481208</v>
      </c>
      <c r="AS253">
        <v>14.273841678786603</v>
      </c>
      <c r="AT253">
        <v>-31.234337106630004</v>
      </c>
      <c r="AU253">
        <v>-32.506276948481208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6</v>
      </c>
      <c r="F254" s="3">
        <v>21</v>
      </c>
      <c r="G254" s="4">
        <v>240</v>
      </c>
      <c r="H254" s="4">
        <v>209.99</v>
      </c>
      <c r="I254" s="5">
        <v>54499.810927319995</v>
      </c>
      <c r="J254" s="4">
        <v>31.515833708539699</v>
      </c>
      <c r="K254" s="4">
        <v>28.338731443994604</v>
      </c>
      <c r="L254" s="4">
        <v>22.021423226760277</v>
      </c>
      <c r="M254" s="4">
        <v>19.423315091330821</v>
      </c>
      <c r="N254" s="4">
        <v>6.6630000000000003</v>
      </c>
      <c r="O254" s="4">
        <v>148.28571428571431</v>
      </c>
      <c r="P254" s="4">
        <v>0.88623267774655934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>
        <f t="shared" si="78"/>
        <v>1.0411282406420583</v>
      </c>
      <c r="V254" s="37" t="str">
        <f t="shared" si="79"/>
        <v/>
      </c>
      <c r="W254" s="37">
        <f t="shared" si="80"/>
        <v>1.114596701221283</v>
      </c>
      <c r="X254" s="37" t="str">
        <f t="shared" si="81"/>
        <v/>
      </c>
      <c r="Y254">
        <f t="shared" si="89"/>
        <v>11</v>
      </c>
      <c r="Z254" s="1" t="str">
        <f t="shared" si="82"/>
        <v xml:space="preserve"> </v>
      </c>
      <c r="AA254">
        <f t="shared" si="90"/>
        <v>11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-104.11282406420584</v>
      </c>
      <c r="AR254">
        <v>-111.4596701221283</v>
      </c>
      <c r="AS254">
        <v>14.291156721748655</v>
      </c>
      <c r="AT254">
        <v>104.11282406420584</v>
      </c>
      <c r="AU254">
        <v>111.4596701221283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7</v>
      </c>
      <c r="D255" s="3">
        <v>1</v>
      </c>
      <c r="E255" s="3">
        <v>8</v>
      </c>
      <c r="F255" s="3">
        <v>16</v>
      </c>
      <c r="G255" s="4">
        <v>49.5</v>
      </c>
      <c r="H255" s="4">
        <v>44.43</v>
      </c>
      <c r="I255" s="5">
        <v>17995.414922100001</v>
      </c>
      <c r="J255" s="4">
        <v>8.3342712436691038</v>
      </c>
      <c r="K255" s="4">
        <v>8.3467969190306217</v>
      </c>
      <c r="L255" s="4">
        <v>6.5124207346599956</v>
      </c>
      <c r="M255" s="4">
        <v>6.5913798938094406</v>
      </c>
      <c r="N255" s="4">
        <v>5.28</v>
      </c>
      <c r="O255" s="4">
        <v>26.456692913385833</v>
      </c>
      <c r="P255" s="4">
        <v>4.5284717533198284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-0.37464789352295291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44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4.5284717558998286</v>
      </c>
      <c r="AH255" t="str">
        <f t="shared" si="86"/>
        <v xml:space="preserve"> </v>
      </c>
      <c r="AI255">
        <f t="shared" si="94"/>
        <v>30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46.022952913301665</v>
      </c>
      <c r="AR255">
        <v>37.464789352295291</v>
      </c>
      <c r="AS255">
        <v>11.411208642808912</v>
      </c>
      <c r="AT255">
        <v>-46.022952913301665</v>
      </c>
      <c r="AU255">
        <v>-37.464789352295291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8</v>
      </c>
      <c r="D256" s="3">
        <v>1</v>
      </c>
      <c r="E256" s="3">
        <v>6</v>
      </c>
      <c r="F256" s="3">
        <v>15</v>
      </c>
      <c r="G256" s="4">
        <v>26.5</v>
      </c>
      <c r="H256" s="4">
        <v>22.21</v>
      </c>
      <c r="I256" s="5">
        <v>8536.4468149999993</v>
      </c>
      <c r="J256" s="4">
        <v>12.297895902547065</v>
      </c>
      <c r="K256" s="4">
        <v>11.302798982188294</v>
      </c>
      <c r="L256" s="4">
        <v>7.1042413913043481</v>
      </c>
      <c r="M256" s="4">
        <v>6.6927194573130802</v>
      </c>
      <c r="N256" s="4">
        <v>1.74</v>
      </c>
      <c r="O256" s="4">
        <v>0.50632911392405111</v>
      </c>
      <c r="P256" s="4">
        <v>4.1737955875731654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0.19315623851976138</v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-0.31781859618970909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61</v>
      </c>
      <c r="AC256">
        <f t="shared" si="91"/>
        <v>145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4.1737955901631656</v>
      </c>
      <c r="AH256" t="str">
        <f t="shared" si="86"/>
        <v xml:space="preserve"> </v>
      </c>
      <c r="AI256">
        <f t="shared" si="94"/>
        <v>40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20.352471524929349</v>
      </c>
      <c r="AR256">
        <v>31.781859618970909</v>
      </c>
      <c r="AS256">
        <v>19.315623592976138</v>
      </c>
      <c r="AT256">
        <v>-20.352471524929349</v>
      </c>
      <c r="AU256">
        <v>-31.781859618970909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6</v>
      </c>
      <c r="D257" s="3">
        <v>0</v>
      </c>
      <c r="E257" s="3">
        <v>6</v>
      </c>
      <c r="F257" s="3">
        <v>12</v>
      </c>
      <c r="G257" s="4">
        <v>157</v>
      </c>
      <c r="H257" s="4">
        <v>128.34</v>
      </c>
      <c r="I257" s="5">
        <v>6853.3779461399999</v>
      </c>
      <c r="J257" s="4">
        <v>17.977307746182937</v>
      </c>
      <c r="K257" s="4">
        <v>15.722160970231533</v>
      </c>
      <c r="L257" s="4">
        <v>9.2646309045492004</v>
      </c>
      <c r="M257" s="4">
        <v>8.5354209748892185</v>
      </c>
      <c r="N257" s="4">
        <v>7.4180000000000001</v>
      </c>
      <c r="O257" s="4">
        <v>-25.003372439354976</v>
      </c>
      <c r="P257" s="4" t="s">
        <v>145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0.223313077245473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-0.11036821975313127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129</v>
      </c>
      <c r="AC257">
        <f t="shared" si="91"/>
        <v>107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-16.4303342592661</v>
      </c>
      <c r="AR257">
        <v>11.036821975313128</v>
      </c>
      <c r="AS257">
        <v>22.331307464547301</v>
      </c>
      <c r="AT257">
        <v>16.4303342592661</v>
      </c>
      <c r="AU257">
        <v>-11.036821975313128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0</v>
      </c>
      <c r="E258" s="3">
        <v>6</v>
      </c>
      <c r="F258" s="3">
        <v>22</v>
      </c>
      <c r="G258" s="4">
        <v>140</v>
      </c>
      <c r="H258" s="4">
        <v>124.74</v>
      </c>
      <c r="I258" s="5">
        <v>24704.285607539998</v>
      </c>
      <c r="J258" s="4">
        <v>19.847255369928401</v>
      </c>
      <c r="K258" s="4">
        <v>17.6685552407932</v>
      </c>
      <c r="L258" s="4">
        <v>14.728956986654076</v>
      </c>
      <c r="M258" s="4">
        <v>13.502279164686435</v>
      </c>
      <c r="N258" s="4">
        <v>5.5640000000000001</v>
      </c>
      <c r="O258" s="4">
        <v>5.3571428571428701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0.41434109574537925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70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86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-28.541081316273686</v>
      </c>
      <c r="AR258">
        <v>-41.434109574537928</v>
      </c>
      <c r="AS258">
        <v>12.233445566778901</v>
      </c>
      <c r="AT258">
        <v>28.541081316273686</v>
      </c>
      <c r="AU258">
        <v>41.434109574537928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17</v>
      </c>
      <c r="D259" s="3">
        <v>0</v>
      </c>
      <c r="E259" s="3">
        <v>7</v>
      </c>
      <c r="F259" s="3">
        <v>24</v>
      </c>
      <c r="G259" s="4">
        <v>110</v>
      </c>
      <c r="H259" s="4">
        <v>93.78</v>
      </c>
      <c r="I259" s="5">
        <v>23037.646594859998</v>
      </c>
      <c r="J259" s="4">
        <v>14.869192960202948</v>
      </c>
      <c r="K259" s="4">
        <v>13.420148826559815</v>
      </c>
      <c r="L259" s="4">
        <v>10.153115208593968</v>
      </c>
      <c r="M259" s="4">
        <v>9.5533314134560499</v>
      </c>
      <c r="N259" s="4">
        <v>5.601</v>
      </c>
      <c r="O259" s="4">
        <v>26.666666666666668</v>
      </c>
      <c r="P259" s="4">
        <v>2.3608445297504801</v>
      </c>
      <c r="Q259" s="36">
        <f t="shared" si="74"/>
        <v>70.833333335953327</v>
      </c>
      <c r="R259" t="str">
        <f t="shared" si="75"/>
        <v xml:space="preserve"> </v>
      </c>
      <c r="S259" s="37">
        <f t="shared" si="76"/>
        <v>0.17295798939756457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175</v>
      </c>
      <c r="AD259" s="1" t="str">
        <f t="shared" si="84"/>
        <v xml:space="preserve"> </v>
      </c>
      <c r="AE259">
        <f t="shared" si="92"/>
        <v>98</v>
      </c>
      <c r="AF259" t="str">
        <f t="shared" si="93"/>
        <v xml:space="preserve"> </v>
      </c>
      <c r="AG259">
        <f t="shared" si="85"/>
        <v>2.3608445323704803</v>
      </c>
      <c r="AH259" t="str">
        <f t="shared" si="86"/>
        <v xml:space="preserve"> </v>
      </c>
      <c r="AI259">
        <f t="shared" si="94"/>
        <v>175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3.6994231302770575</v>
      </c>
      <c r="AR259">
        <v>2.5051936646739326</v>
      </c>
      <c r="AS259">
        <v>17.295798677756459</v>
      </c>
      <c r="AT259">
        <v>-3.6994231302770575</v>
      </c>
      <c r="AU259">
        <v>-2.5051936646739326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35.04</v>
      </c>
      <c r="I260" s="5">
        <v>10029.134573759999</v>
      </c>
      <c r="J260" s="4">
        <v>25.064377682403432</v>
      </c>
      <c r="K260" s="4">
        <v>25.97479614529281</v>
      </c>
      <c r="L260" s="4">
        <v>11.719968260270969</v>
      </c>
      <c r="M260" s="4">
        <v>10.908105676328503</v>
      </c>
      <c r="N260" s="4">
        <v>1.159</v>
      </c>
      <c r="O260" s="4">
        <v>19.793783558303218</v>
      </c>
      <c r="P260" s="4">
        <v>7.037671232876713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>
        <f t="shared" si="78"/>
        <v>0.62329861220868521</v>
      </c>
      <c r="V260" s="37" t="str">
        <f t="shared" si="79"/>
        <v/>
      </c>
      <c r="W260" s="37">
        <f t="shared" si="80"/>
        <v>0.12540438310413093</v>
      </c>
      <c r="X260" s="37" t="str">
        <f t="shared" si="81"/>
        <v/>
      </c>
      <c r="Y260">
        <f t="shared" si="89"/>
        <v>34</v>
      </c>
      <c r="Z260" s="1" t="str">
        <f t="shared" si="82"/>
        <v xml:space="preserve"> </v>
      </c>
      <c r="AA260">
        <f t="shared" si="90"/>
        <v>138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7.0376712355067133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-62.329861220868523</v>
      </c>
      <c r="AR260">
        <v>-12.540438310413094</v>
      </c>
      <c r="AS260">
        <v>2.7397260273972712</v>
      </c>
      <c r="AT260">
        <v>62.329861220868523</v>
      </c>
      <c r="AU260">
        <v>12.540438310413094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14</v>
      </c>
      <c r="D261" s="3">
        <v>2</v>
      </c>
      <c r="E261" s="3">
        <v>5</v>
      </c>
      <c r="F261" s="3">
        <v>21</v>
      </c>
      <c r="G261" s="4">
        <v>620</v>
      </c>
      <c r="H261" s="4">
        <v>515.92999999999995</v>
      </c>
      <c r="I261" s="5">
        <v>58919.342205519999</v>
      </c>
      <c r="J261" s="4" t="s">
        <v>1019</v>
      </c>
      <c r="K261" s="4">
        <v>35.291743621314723</v>
      </c>
      <c r="L261" s="4">
        <v>30.969382181515407</v>
      </c>
      <c r="M261" s="4">
        <v>26.952339130434783</v>
      </c>
      <c r="N261" s="4">
        <v>11.085000000000001</v>
      </c>
      <c r="O261" s="4">
        <v>20.236220472440955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0.20171341337401438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1.9738202079651876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137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-197.38202079651876</v>
      </c>
      <c r="AS261">
        <v>20.17134107340144</v>
      </c>
      <c r="AT261" t="e">
        <v>#VALUE!</v>
      </c>
      <c r="AU261">
        <v>197.38202079651876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7</v>
      </c>
      <c r="D262" s="3">
        <v>1</v>
      </c>
      <c r="E262" s="3">
        <v>3</v>
      </c>
      <c r="F262" s="3">
        <v>11</v>
      </c>
      <c r="G262" s="4">
        <v>150</v>
      </c>
      <c r="H262" s="4">
        <v>129.1</v>
      </c>
      <c r="I262" s="5">
        <v>11724.610384099999</v>
      </c>
      <c r="J262" s="4">
        <v>30.556213017751482</v>
      </c>
      <c r="K262" s="4">
        <v>25.923694779116463</v>
      </c>
      <c r="L262" s="4">
        <v>17.331732011408942</v>
      </c>
      <c r="M262" s="4">
        <v>15.336926870271784</v>
      </c>
      <c r="N262" s="4">
        <v>3.7490000000000001</v>
      </c>
      <c r="O262" s="4">
        <v>6.5811965811965969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0.16189001039593354</v>
      </c>
      <c r="T262" s="37" t="str">
        <f t="shared" si="77"/>
        <v/>
      </c>
      <c r="U262" s="37">
        <f t="shared" si="78"/>
        <v>0.97897824612227113</v>
      </c>
      <c r="V262" s="37" t="str">
        <f t="shared" si="79"/>
        <v/>
      </c>
      <c r="W262" s="37">
        <f t="shared" si="80"/>
        <v>0.66427133071219013</v>
      </c>
      <c r="X262" s="37" t="str">
        <f t="shared" si="81"/>
        <v/>
      </c>
      <c r="Y262">
        <f t="shared" si="89"/>
        <v>14</v>
      </c>
      <c r="Z262" s="1" t="str">
        <f t="shared" si="82"/>
        <v xml:space="preserve"> </v>
      </c>
      <c r="AA262">
        <f t="shared" si="90"/>
        <v>45</v>
      </c>
      <c r="AB262" s="1" t="str">
        <f t="shared" si="83"/>
        <v xml:space="preserve"> </v>
      </c>
      <c r="AC262">
        <f t="shared" si="91"/>
        <v>187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-97.897824612227112</v>
      </c>
      <c r="AR262">
        <v>-66.427133071219018</v>
      </c>
      <c r="AS262">
        <v>16.189000774593353</v>
      </c>
      <c r="AT262">
        <v>97.897824612227112</v>
      </c>
      <c r="AU262">
        <v>66.427133071219018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3</v>
      </c>
      <c r="D263" s="3">
        <v>4</v>
      </c>
      <c r="E263" s="3">
        <v>16</v>
      </c>
      <c r="F263" s="3">
        <v>23</v>
      </c>
      <c r="G263" s="4">
        <v>138.5</v>
      </c>
      <c r="H263" s="4">
        <v>129.97</v>
      </c>
      <c r="I263" s="5">
        <v>43124.239785270001</v>
      </c>
      <c r="J263" s="4">
        <v>16.185554171855543</v>
      </c>
      <c r="K263" s="4">
        <v>15.375606293623566</v>
      </c>
      <c r="L263" s="4">
        <v>11.633917637125665</v>
      </c>
      <c r="M263" s="4">
        <v>11.348938675499113</v>
      </c>
      <c r="N263" s="4">
        <v>7.5960000000000001</v>
      </c>
      <c r="O263" s="4">
        <v>7.1764705882353006</v>
      </c>
      <c r="P263" s="4">
        <v>3.0760944833423101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>
        <f t="shared" si="80"/>
        <v>0.11714141290609326</v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>
        <f t="shared" si="90"/>
        <v>142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3.0760944860023103</v>
      </c>
      <c r="AH263" t="str">
        <f t="shared" si="86"/>
        <v xml:space="preserve"> </v>
      </c>
      <c r="AI263">
        <f t="shared" si="94"/>
        <v>121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-4.8260122709824049</v>
      </c>
      <c r="AR263">
        <v>-11.714141290609327</v>
      </c>
      <c r="AS263">
        <v>6.5630530122335884</v>
      </c>
      <c r="AT263">
        <v>4.8260122709824049</v>
      </c>
      <c r="AU263">
        <v>11.714141290609327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6</v>
      </c>
      <c r="D264" s="3">
        <v>0</v>
      </c>
      <c r="E264" s="3">
        <v>11</v>
      </c>
      <c r="F264" s="3">
        <v>17</v>
      </c>
      <c r="G264" s="4">
        <v>19</v>
      </c>
      <c r="H264" s="4">
        <v>18.309999999999999</v>
      </c>
      <c r="I264" s="5">
        <v>7531.5602008299993</v>
      </c>
      <c r="J264" s="4">
        <v>7.7062289562289559</v>
      </c>
      <c r="K264" s="4">
        <v>7.0396001537870045</v>
      </c>
      <c r="L264" s="4">
        <v>9.3555377480287323</v>
      </c>
      <c r="M264" s="4">
        <v>8.638825463208974</v>
      </c>
      <c r="N264" s="4">
        <v>2.5609999999999999</v>
      </c>
      <c r="O264" s="4">
        <v>-23.835616438356155</v>
      </c>
      <c r="P264" s="4">
        <v>6.8487165483342443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-0.10163893330507556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131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6.8487165510042445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7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50.090479290889348</v>
      </c>
      <c r="AR264">
        <v>10.163893330507555</v>
      </c>
      <c r="AS264">
        <v>3.768432550518841</v>
      </c>
      <c r="AT264">
        <v>-50.090479290889348</v>
      </c>
      <c r="AU264">
        <v>-10.163893330507555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12</v>
      </c>
      <c r="F265" s="3">
        <v>25</v>
      </c>
      <c r="G265" s="4">
        <v>114</v>
      </c>
      <c r="H265" s="4">
        <v>96.95</v>
      </c>
      <c r="I265" s="5">
        <v>10584.64470875</v>
      </c>
      <c r="J265" s="4">
        <v>15.569295005620683</v>
      </c>
      <c r="K265" s="4">
        <v>14.145024803034724</v>
      </c>
      <c r="L265" s="4">
        <v>8.21565436498447</v>
      </c>
      <c r="M265" s="4">
        <v>7.6793398456430939</v>
      </c>
      <c r="N265" s="4">
        <v>5.3970000000000002</v>
      </c>
      <c r="O265" s="4">
        <v>61.966754767261548</v>
      </c>
      <c r="P265" s="4">
        <v>1.0500257864878804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0.17586385002399174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-0.21109569351271096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98</v>
      </c>
      <c r="AC265">
        <f t="shared" si="91"/>
        <v>169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61.966754769941545</v>
      </c>
      <c r="AL265" t="str">
        <f t="shared" si="112"/>
        <v xml:space="preserve"> </v>
      </c>
      <c r="AM265">
        <f t="shared" si="96"/>
        <v>14</v>
      </c>
      <c r="AN265" t="str">
        <f t="shared" si="97"/>
        <v xml:space="preserve"> </v>
      </c>
      <c r="AO265" t="s">
        <v>667</v>
      </c>
      <c r="AP265" t="s">
        <v>1024</v>
      </c>
      <c r="AQ265">
        <v>-0.83479947493423357</v>
      </c>
      <c r="AR265">
        <v>21.109569351271094</v>
      </c>
      <c r="AS265">
        <v>17.586384734399175</v>
      </c>
      <c r="AT265">
        <v>0.83479947493423357</v>
      </c>
      <c r="AU265">
        <v>-21.109569351271094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38</v>
      </c>
      <c r="H266" s="4">
        <v>31.67</v>
      </c>
      <c r="I266" s="5">
        <v>29264.9472632</v>
      </c>
      <c r="J266" s="4">
        <v>17.439427312775329</v>
      </c>
      <c r="K266" s="4">
        <v>12.375928096912856</v>
      </c>
      <c r="L266" s="4">
        <v>10.389133777163673</v>
      </c>
      <c r="M266" s="4">
        <v>10.445846549372817</v>
      </c>
      <c r="N266" s="4">
        <v>1.8160000000000001</v>
      </c>
      <c r="O266" s="4">
        <v>-55.000000000000007</v>
      </c>
      <c r="P266" s="4">
        <v>3.4196400378907481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0.19987370019552575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139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3.4196400405807479</v>
      </c>
      <c r="AH266" t="str">
        <f t="shared" si="110"/>
        <v xml:space="preserve"> </v>
      </c>
      <c r="AI266">
        <f t="shared" si="94"/>
        <v>80</v>
      </c>
      <c r="AJ266" t="str">
        <f t="shared" si="95"/>
        <v xml:space="preserve"> </v>
      </c>
      <c r="AK266" t="str">
        <f t="shared" si="111"/>
        <v xml:space="preserve"> </v>
      </c>
      <c r="AL266">
        <f t="shared" si="112"/>
        <v>-54.999999997310006</v>
      </c>
      <c r="AM266" t="str">
        <f t="shared" si="96"/>
        <v xml:space="preserve"> </v>
      </c>
      <c r="AN266">
        <f t="shared" si="97"/>
        <v>1</v>
      </c>
      <c r="AO266" t="s">
        <v>447</v>
      </c>
      <c r="AP266" t="s">
        <v>1024</v>
      </c>
      <c r="AQ266">
        <v>-12.946742637129915</v>
      </c>
      <c r="AR266">
        <v>0.23883657510134215</v>
      </c>
      <c r="AS266">
        <v>19.987369750552574</v>
      </c>
      <c r="AT266">
        <v>12.946742637129915</v>
      </c>
      <c r="AU266">
        <v>-0.23883657510134215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2</v>
      </c>
      <c r="F267" s="3">
        <v>17</v>
      </c>
      <c r="G267" s="4">
        <v>82</v>
      </c>
      <c r="H267" s="4">
        <v>59.68</v>
      </c>
      <c r="I267" s="5">
        <v>8494.5735089600003</v>
      </c>
      <c r="J267" s="4">
        <v>11.586099786449234</v>
      </c>
      <c r="K267" s="4">
        <v>10.468338887914401</v>
      </c>
      <c r="L267" s="4">
        <v>8.1353755522827687</v>
      </c>
      <c r="M267" s="4">
        <v>7.7432100303714657</v>
      </c>
      <c r="N267" s="4">
        <v>5.1509999999999998</v>
      </c>
      <c r="O267" s="4">
        <v>34.415584415584405</v>
      </c>
      <c r="P267" s="4">
        <v>1.0288203753351206</v>
      </c>
      <c r="Q267" s="36">
        <f t="shared" si="98"/>
        <v>88.235294120347064</v>
      </c>
      <c r="R267" t="str">
        <f t="shared" si="99"/>
        <v xml:space="preserve"> </v>
      </c>
      <c r="S267" s="37">
        <f t="shared" si="100"/>
        <v>0.37399464076970501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-0.21880442835554759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92</v>
      </c>
      <c r="AC267">
        <f t="shared" si="91"/>
        <v>25</v>
      </c>
      <c r="AD267" s="1" t="str">
        <f t="shared" si="108"/>
        <v xml:space="preserve"> </v>
      </c>
      <c r="AE267">
        <f t="shared" si="92"/>
        <v>20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24.962430974464521</v>
      </c>
      <c r="AR267">
        <v>21.88044283555476</v>
      </c>
      <c r="AS267">
        <v>37.399463806970502</v>
      </c>
      <c r="AT267">
        <v>-24.962430974464521</v>
      </c>
      <c r="AU267">
        <v>-21.88044283555476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 t="s">
        <v>140</v>
      </c>
      <c r="H268" s="4">
        <v>19.87</v>
      </c>
      <c r="I268" s="5">
        <v>6419.4576288500002</v>
      </c>
      <c r="J268" s="4">
        <v>13.20265780730897</v>
      </c>
      <c r="K268" s="4">
        <v>13.072368421052632</v>
      </c>
      <c r="L268" s="4" t="s">
        <v>1019</v>
      </c>
      <c r="M268" s="4" t="s">
        <v>1019</v>
      </c>
      <c r="N268" s="4">
        <v>1.5050000000000001</v>
      </c>
      <c r="O268" s="4">
        <v>-5.8823529411764754</v>
      </c>
      <c r="P268" s="4">
        <v>2.5163563160543529</v>
      </c>
      <c r="Q268" s="36">
        <f t="shared" si="98"/>
        <v>100.00000000271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2.5163563187643527</v>
      </c>
      <c r="AH268" t="str">
        <f t="shared" si="110"/>
        <v xml:space="preserve"> </v>
      </c>
      <c r="AI268">
        <f t="shared" si="94"/>
        <v>163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14.492765918073635</v>
      </c>
      <c r="AR268" t="e">
        <v>#VALUE!</v>
      </c>
      <c r="AS268" t="s">
        <v>145</v>
      </c>
      <c r="AT268">
        <v>-14.492765918073635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1</v>
      </c>
      <c r="D269" s="3">
        <v>1</v>
      </c>
      <c r="E269" s="3">
        <v>8</v>
      </c>
      <c r="F269" s="3">
        <v>10</v>
      </c>
      <c r="G269" s="4">
        <v>136.5</v>
      </c>
      <c r="H269" s="4">
        <v>130.05000000000001</v>
      </c>
      <c r="I269" s="5">
        <v>10052.646255900001</v>
      </c>
      <c r="J269" s="4">
        <v>35.01615508885299</v>
      </c>
      <c r="K269" s="4">
        <v>31.466247278006293</v>
      </c>
      <c r="L269" s="4">
        <v>18.887109985993039</v>
      </c>
      <c r="M269" s="4">
        <v>17.283085217391303</v>
      </c>
      <c r="N269" s="4">
        <v>3.714</v>
      </c>
      <c r="O269" s="4">
        <v>6.749999999999992</v>
      </c>
      <c r="P269" s="4">
        <v>1.1380238369857747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>
        <f t="shared" si="102"/>
        <v>1.2678271402096342</v>
      </c>
      <c r="V269" s="37" t="str">
        <f t="shared" si="103"/>
        <v/>
      </c>
      <c r="W269" s="37">
        <f t="shared" si="104"/>
        <v>0.81362576163793565</v>
      </c>
      <c r="X269" s="37" t="str">
        <f t="shared" si="105"/>
        <v/>
      </c>
      <c r="Y269">
        <f t="shared" si="89"/>
        <v>8</v>
      </c>
      <c r="Z269" s="1" t="str">
        <f t="shared" si="106"/>
        <v xml:space="preserve"> </v>
      </c>
      <c r="AA269">
        <f t="shared" si="90"/>
        <v>35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-126.78271402096341</v>
      </c>
      <c r="AR269">
        <v>-81.362576163793563</v>
      </c>
      <c r="AS269">
        <v>4.9596309111879844</v>
      </c>
      <c r="AT269">
        <v>126.78271402096341</v>
      </c>
      <c r="AU269">
        <v>81.362576163793563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10</v>
      </c>
      <c r="D270" s="3">
        <v>1</v>
      </c>
      <c r="E270" s="3">
        <v>10</v>
      </c>
      <c r="F270" s="3">
        <v>21</v>
      </c>
      <c r="G270" s="4">
        <v>149.5</v>
      </c>
      <c r="H270" s="4">
        <v>128.04</v>
      </c>
      <c r="I270" s="5">
        <v>343400.45915075997</v>
      </c>
      <c r="J270" s="4">
        <v>14.864174599489202</v>
      </c>
      <c r="K270" s="4">
        <v>13.900770817500813</v>
      </c>
      <c r="L270" s="4">
        <v>11.736755740940445</v>
      </c>
      <c r="M270" s="4">
        <v>10.995881201104114</v>
      </c>
      <c r="N270" s="4">
        <v>8.1650000000000009</v>
      </c>
      <c r="O270" s="4">
        <v>12.1264367816092</v>
      </c>
      <c r="P270" s="4">
        <v>3.0092158700406126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0.16760387651944098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0.12701639295835121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136</v>
      </c>
      <c r="AB270" s="1" t="str">
        <f t="shared" si="107"/>
        <v xml:space="preserve"> </v>
      </c>
      <c r="AC270">
        <f t="shared" si="91"/>
        <v>182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3.0092158727706124</v>
      </c>
      <c r="AH270" t="str">
        <f t="shared" si="110"/>
        <v xml:space="preserve"> </v>
      </c>
      <c r="AI270">
        <f t="shared" si="94"/>
        <v>131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3.7319246273635254</v>
      </c>
      <c r="AR270">
        <v>-12.701639295835122</v>
      </c>
      <c r="AS270">
        <v>16.760387378944095</v>
      </c>
      <c r="AT270">
        <v>-3.7319246273635254</v>
      </c>
      <c r="AU270">
        <v>12.701639295835122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6</v>
      </c>
      <c r="D271" s="3">
        <v>5</v>
      </c>
      <c r="E271" s="3">
        <v>15</v>
      </c>
      <c r="F271" s="3">
        <v>26</v>
      </c>
      <c r="G271" s="4">
        <v>29</v>
      </c>
      <c r="H271" s="4">
        <v>28.07</v>
      </c>
      <c r="I271" s="5">
        <v>9688.4840080000013</v>
      </c>
      <c r="J271" s="4">
        <v>13.766552231486022</v>
      </c>
      <c r="K271" s="4">
        <v>12.678410117434508</v>
      </c>
      <c r="L271" s="4">
        <v>7.8091476168440535</v>
      </c>
      <c r="M271" s="4">
        <v>7.4431880030874407</v>
      </c>
      <c r="N271" s="4">
        <v>1.865</v>
      </c>
      <c r="O271" s="4">
        <v>7.3584905660377427</v>
      </c>
      <c r="P271" s="4">
        <v>2.5828286426790168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-0.25013031083923043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76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2.5828286454190166</v>
      </c>
      <c r="AH271" t="str">
        <f t="shared" si="110"/>
        <v xml:space="preserve"> </v>
      </c>
      <c r="AI271">
        <f t="shared" si="94"/>
        <v>156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10.84069424967764</v>
      </c>
      <c r="AR271">
        <v>25.013031083923043</v>
      </c>
      <c r="AS271">
        <v>3.3131457071606585</v>
      </c>
      <c r="AT271">
        <v>-10.84069424967764</v>
      </c>
      <c r="AU271">
        <v>-25.013031083923043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16</v>
      </c>
      <c r="D272" s="3">
        <v>1</v>
      </c>
      <c r="E272" s="3">
        <v>16</v>
      </c>
      <c r="F272" s="3">
        <v>33</v>
      </c>
      <c r="G272" s="4">
        <v>119</v>
      </c>
      <c r="H272" s="4">
        <v>102.5</v>
      </c>
      <c r="I272" s="5">
        <v>340854.59931250004</v>
      </c>
      <c r="J272" s="4">
        <v>10.326415474511384</v>
      </c>
      <c r="K272" s="4">
        <v>9.5410965279717015</v>
      </c>
      <c r="L272" s="4" t="s">
        <v>1019</v>
      </c>
      <c r="M272" s="4" t="s">
        <v>1019</v>
      </c>
      <c r="N272" s="4">
        <v>9.9260000000000002</v>
      </c>
      <c r="O272" s="4">
        <v>6.7398267520527551</v>
      </c>
      <c r="P272" s="4">
        <v>3.3034146341463417</v>
      </c>
      <c r="Q272" s="36" t="str">
        <f t="shared" si="98"/>
        <v xml:space="preserve"> </v>
      </c>
      <c r="R272" t="str">
        <f t="shared" si="99"/>
        <v xml:space="preserve"> </v>
      </c>
      <c r="S272" s="37">
        <f t="shared" si="100"/>
        <v>0.16097561250609749</v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>
        <f t="shared" si="91"/>
        <v>189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3.3034146368963415</v>
      </c>
      <c r="AH272" t="str">
        <f t="shared" si="110"/>
        <v xml:space="preserve"> </v>
      </c>
      <c r="AI272">
        <f t="shared" si="94"/>
        <v>90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33.120797486892862</v>
      </c>
      <c r="AR272" t="e">
        <v>#VALUE!</v>
      </c>
      <c r="AS272">
        <v>16.097560975609749</v>
      </c>
      <c r="AT272">
        <v>-33.120797486892862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2</v>
      </c>
      <c r="E273" s="3">
        <v>18</v>
      </c>
      <c r="F273" s="3">
        <v>25</v>
      </c>
      <c r="G273" s="4">
        <v>51</v>
      </c>
      <c r="H273" s="4">
        <v>45.01</v>
      </c>
      <c r="I273" s="5">
        <v>7531.2471186399989</v>
      </c>
      <c r="J273" s="4">
        <v>12.562098799888361</v>
      </c>
      <c r="K273" s="4">
        <v>12.037978069002406</v>
      </c>
      <c r="L273" s="4">
        <v>5.6412107484175245</v>
      </c>
      <c r="M273" s="4">
        <v>5.4332833054504093</v>
      </c>
      <c r="N273" s="4">
        <v>3.5830000000000002</v>
      </c>
      <c r="O273" s="4">
        <v>27.006139654090394</v>
      </c>
      <c r="P273" s="4">
        <v>3.3214841146411911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-0.45830541847078055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22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3.3214841174011909</v>
      </c>
      <c r="AH273" t="str">
        <f t="shared" si="110"/>
        <v xml:space="preserve"> </v>
      </c>
      <c r="AI273">
        <f t="shared" si="94"/>
        <v>89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18.64135704193648</v>
      </c>
      <c r="AR273">
        <v>45.830541847078052</v>
      </c>
      <c r="AS273">
        <v>13.308153743612539</v>
      </c>
      <c r="AT273">
        <v>-18.64135704193648</v>
      </c>
      <c r="AU273">
        <v>-45.830541847078052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7</v>
      </c>
      <c r="D274" s="3">
        <v>3</v>
      </c>
      <c r="E274" s="3">
        <v>11</v>
      </c>
      <c r="F274" s="3">
        <v>21</v>
      </c>
      <c r="G274" s="4">
        <v>66</v>
      </c>
      <c r="H274" s="4">
        <v>59.12</v>
      </c>
      <c r="I274" s="5">
        <v>20515.89003328</v>
      </c>
      <c r="J274" s="4">
        <v>13.704218822438571</v>
      </c>
      <c r="K274" s="4">
        <v>13.26155226558995</v>
      </c>
      <c r="L274" s="4">
        <v>12.419241385078619</v>
      </c>
      <c r="M274" s="4">
        <v>12.273978094647655</v>
      </c>
      <c r="N274" s="4">
        <v>4.3090000000000002</v>
      </c>
      <c r="O274" s="4">
        <v>-7.9166666666666625</v>
      </c>
      <c r="P274" s="4">
        <v>3.9242219215155614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0.19255175263354785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119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3.9242219242855612</v>
      </c>
      <c r="AH274" t="str">
        <f t="shared" si="110"/>
        <v xml:space="preserve"> </v>
      </c>
      <c r="AI274">
        <f t="shared" si="94"/>
        <v>54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11.244397615797919</v>
      </c>
      <c r="AR274">
        <v>-19.255175263354786</v>
      </c>
      <c r="AS274">
        <v>11.637347767253047</v>
      </c>
      <c r="AT274">
        <v>-11.244397615797919</v>
      </c>
      <c r="AU274">
        <v>19.255175263354786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19</v>
      </c>
      <c r="D275" s="3">
        <v>2</v>
      </c>
      <c r="E275" s="3">
        <v>5</v>
      </c>
      <c r="F275" s="3">
        <v>26</v>
      </c>
      <c r="G275" s="4">
        <v>19.25</v>
      </c>
      <c r="H275" s="4">
        <v>16.75</v>
      </c>
      <c r="I275" s="5">
        <v>17328.384568500001</v>
      </c>
      <c r="J275" s="4">
        <v>8.8111520252498678</v>
      </c>
      <c r="K275" s="4">
        <v>8.1827063996091844</v>
      </c>
      <c r="L275" s="4" t="s">
        <v>1019</v>
      </c>
      <c r="M275" s="4" t="s">
        <v>1019</v>
      </c>
      <c r="N275" s="4">
        <v>1.7270000000000001</v>
      </c>
      <c r="O275" s="4">
        <v>31.388888888888903</v>
      </c>
      <c r="P275" s="4">
        <v>4.4358208955223875</v>
      </c>
      <c r="Q275" s="36">
        <f t="shared" si="98"/>
        <v>73.076923079703079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>
        <f t="shared" si="92"/>
        <v>84</v>
      </c>
      <c r="AF275" t="str">
        <f t="shared" si="93"/>
        <v xml:space="preserve"> </v>
      </c>
      <c r="AG275">
        <f t="shared" si="109"/>
        <v>4.4358208983023877</v>
      </c>
      <c r="AH275" t="str">
        <f t="shared" si="110"/>
        <v xml:space="preserve"> </v>
      </c>
      <c r="AI275">
        <f t="shared" si="94"/>
        <v>32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42.934426556341599</v>
      </c>
      <c r="AR275" t="e">
        <v>#VALUE!</v>
      </c>
      <c r="AS275">
        <v>14.925373134328357</v>
      </c>
      <c r="AT275">
        <v>-42.934426556341599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0</v>
      </c>
      <c r="F276" s="3">
        <v>9</v>
      </c>
      <c r="G276" s="4">
        <v>75</v>
      </c>
      <c r="H276" s="4">
        <v>69.05</v>
      </c>
      <c r="I276" s="5">
        <v>12956.6638042</v>
      </c>
      <c r="J276" s="4">
        <v>18.556839559258261</v>
      </c>
      <c r="K276" s="4">
        <v>16.542884523239096</v>
      </c>
      <c r="L276" s="4">
        <v>13.200822059030267</v>
      </c>
      <c r="M276" s="4">
        <v>11.865617153471964</v>
      </c>
      <c r="N276" s="4">
        <v>3.7210000000000001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>
        <f t="shared" si="104"/>
        <v>0.26760266545865896</v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>
        <f t="shared" si="90"/>
        <v>95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18</v>
      </c>
      <c r="AN276" t="str">
        <f t="shared" si="97"/>
        <v xml:space="preserve"> </v>
      </c>
      <c r="AO276" t="s">
        <v>985</v>
      </c>
      <c r="AP276" t="s">
        <v>1097</v>
      </c>
      <c r="AQ276">
        <v>-20.183681738371529</v>
      </c>
      <c r="AR276">
        <v>-26.760266545865896</v>
      </c>
      <c r="AS276">
        <v>8.6169442433019494</v>
      </c>
      <c r="AT276">
        <v>20.183681738371529</v>
      </c>
      <c r="AU276">
        <v>26.760266545865896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15</v>
      </c>
      <c r="D277" s="3">
        <v>4</v>
      </c>
      <c r="E277" s="3">
        <v>4</v>
      </c>
      <c r="F277" s="3">
        <v>23</v>
      </c>
      <c r="G277" s="4">
        <v>58</v>
      </c>
      <c r="H277" s="4">
        <v>46.84</v>
      </c>
      <c r="I277" s="5">
        <v>57118.326594080005</v>
      </c>
      <c r="J277" s="4">
        <v>12.652620205294436</v>
      </c>
      <c r="K277" s="4">
        <v>12.153606642449404</v>
      </c>
      <c r="L277" s="4">
        <v>11.757800275356304</v>
      </c>
      <c r="M277" s="4">
        <v>11.550498670117117</v>
      </c>
      <c r="N277" s="4">
        <v>3.605</v>
      </c>
      <c r="O277" s="4">
        <v>5.4444444444444491</v>
      </c>
      <c r="P277" s="4">
        <v>5.5315969257045259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0.23825790203142616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>
        <f t="shared" si="104"/>
        <v>0.12903718437570322</v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>
        <f t="shared" si="90"/>
        <v>135</v>
      </c>
      <c r="AB277" s="1" t="str">
        <f t="shared" si="107"/>
        <v xml:space="preserve"> </v>
      </c>
      <c r="AC277">
        <f t="shared" si="91"/>
        <v>88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5.5315969285045261</v>
      </c>
      <c r="AH277" t="str">
        <f t="shared" si="110"/>
        <v xml:space="preserve"> </v>
      </c>
      <c r="AI277">
        <f t="shared" si="94"/>
        <v>15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18.055093646001353</v>
      </c>
      <c r="AR277">
        <v>-12.903718437570323</v>
      </c>
      <c r="AS277">
        <v>23.825789923142615</v>
      </c>
      <c r="AT277">
        <v>-18.055093646001353</v>
      </c>
      <c r="AU277">
        <v>12.903718437570323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7</v>
      </c>
      <c r="D278" s="3">
        <v>3</v>
      </c>
      <c r="E278" s="3">
        <v>13</v>
      </c>
      <c r="F278" s="3">
        <v>23</v>
      </c>
      <c r="G278" s="4">
        <v>17</v>
      </c>
      <c r="H278" s="4">
        <v>16.34</v>
      </c>
      <c r="I278" s="5">
        <v>6885.5339236999998</v>
      </c>
      <c r="J278" s="4">
        <v>23.046544428772922</v>
      </c>
      <c r="K278" s="4">
        <v>24.207407407407405</v>
      </c>
      <c r="L278" s="4">
        <v>16.216661425549937</v>
      </c>
      <c r="M278" s="4">
        <v>15.581192738791421</v>
      </c>
      <c r="N278" s="4">
        <v>0.96099999999999997</v>
      </c>
      <c r="O278" s="4">
        <v>-24.02150235401588</v>
      </c>
      <c r="P278" s="4">
        <v>6.9339045287637697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>
        <f t="shared" si="104"/>
        <v>0.55719720756373703</v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>
        <f t="shared" si="90"/>
        <v>56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6.93390453157377</v>
      </c>
      <c r="AH278" t="str">
        <f t="shared" si="110"/>
        <v xml:space="preserve"> </v>
      </c>
      <c r="AI278">
        <f t="shared" si="94"/>
        <v>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-49.261330408764792</v>
      </c>
      <c r="AR278">
        <v>-55.719720756373704</v>
      </c>
      <c r="AS278">
        <v>4.0391676866585069</v>
      </c>
      <c r="AT278">
        <v>49.261330408764792</v>
      </c>
      <c r="AU278">
        <v>55.719720756373704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0</v>
      </c>
      <c r="E279" s="3">
        <v>4</v>
      </c>
      <c r="F279" s="3">
        <v>14</v>
      </c>
      <c r="G279" s="4">
        <v>120</v>
      </c>
      <c r="H279" s="4">
        <v>90.96</v>
      </c>
      <c r="I279" s="5">
        <v>13923.7301976</v>
      </c>
      <c r="J279" s="4">
        <v>10.325803155863319</v>
      </c>
      <c r="K279" s="4">
        <v>10.070859167404782</v>
      </c>
      <c r="L279" s="4">
        <v>7.7064643294219275</v>
      </c>
      <c r="M279" s="4">
        <v>7.6277824710452</v>
      </c>
      <c r="N279" s="4">
        <v>8.8090000000000011</v>
      </c>
      <c r="O279" s="4">
        <v>11.776649746192893</v>
      </c>
      <c r="P279" s="4">
        <v>3.259674582233949</v>
      </c>
      <c r="Q279" s="36">
        <f t="shared" si="98"/>
        <v>71.428571431391433</v>
      </c>
      <c r="R279" t="str">
        <f t="shared" si="99"/>
        <v xml:space="preserve"> </v>
      </c>
      <c r="S279" s="37">
        <f t="shared" si="100"/>
        <v>0.31926121654031681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>
        <f t="shared" si="105"/>
        <v>-0.25999042472094935</v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>
        <f t="shared" si="107"/>
        <v>71</v>
      </c>
      <c r="AC279">
        <f t="shared" si="91"/>
        <v>41</v>
      </c>
      <c r="AD279" s="1" t="str">
        <f t="shared" si="108"/>
        <v xml:space="preserve"> </v>
      </c>
      <c r="AE279">
        <f t="shared" si="92"/>
        <v>95</v>
      </c>
      <c r="AF279" t="str">
        <f t="shared" si="93"/>
        <v xml:space="preserve"> </v>
      </c>
      <c r="AG279">
        <f t="shared" si="109"/>
        <v>3.2596745850539488</v>
      </c>
      <c r="AH279" t="str">
        <f t="shared" si="110"/>
        <v xml:space="preserve"> </v>
      </c>
      <c r="AI279">
        <f t="shared" si="94"/>
        <v>94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33.124763178857087</v>
      </c>
      <c r="AR279">
        <v>25.999042472094935</v>
      </c>
      <c r="AS279">
        <v>31.92612137203168</v>
      </c>
      <c r="AT279">
        <v>-33.124763178857087</v>
      </c>
      <c r="AU279">
        <v>-25.999042472094935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0</v>
      </c>
      <c r="D280" s="3">
        <v>5</v>
      </c>
      <c r="E280" s="3">
        <v>14</v>
      </c>
      <c r="F280" s="3">
        <v>19</v>
      </c>
      <c r="G280" s="4">
        <v>107</v>
      </c>
      <c r="H280" s="4">
        <v>114.74</v>
      </c>
      <c r="I280" s="5">
        <v>39734.566987099992</v>
      </c>
      <c r="J280" s="4">
        <v>16.945798257273665</v>
      </c>
      <c r="K280" s="4">
        <v>15.949402279677509</v>
      </c>
      <c r="L280" s="4">
        <v>11.395467916422461</v>
      </c>
      <c r="M280" s="4">
        <v>11.021205104191056</v>
      </c>
      <c r="N280" s="4">
        <v>6.6589999999999998</v>
      </c>
      <c r="O280" s="4">
        <v>5.4140127388535007</v>
      </c>
      <c r="P280" s="4">
        <v>3.6290744291441519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3.6290744319741517</v>
      </c>
      <c r="AH280" t="str">
        <f t="shared" si="110"/>
        <v xml:space="preserve"> </v>
      </c>
      <c r="AI280">
        <f t="shared" si="94"/>
        <v>68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-9.7497458040336049</v>
      </c>
      <c r="AR280">
        <v>-9.424439178198174</v>
      </c>
      <c r="AS280">
        <v>-6.7456858985532442</v>
      </c>
      <c r="AT280">
        <v>9.7497458040336049</v>
      </c>
      <c r="AU280">
        <v>9.424439178198174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2</v>
      </c>
      <c r="F281" s="3">
        <v>22</v>
      </c>
      <c r="G281" s="4">
        <v>21</v>
      </c>
      <c r="H281" s="4">
        <v>17.47</v>
      </c>
      <c r="I281" s="5">
        <v>38556.609473889992</v>
      </c>
      <c r="J281" s="4">
        <v>16.928294573643409</v>
      </c>
      <c r="K281" s="4">
        <v>15.668161434977577</v>
      </c>
      <c r="L281" s="4">
        <v>9.9468882384873094</v>
      </c>
      <c r="M281" s="4">
        <v>9.5776443616754943</v>
      </c>
      <c r="N281" s="4">
        <v>1.032</v>
      </c>
      <c r="O281" s="4">
        <v>13.18181818181818</v>
      </c>
      <c r="P281" s="4">
        <v>5.6897538637664571</v>
      </c>
      <c r="Q281" s="36">
        <f t="shared" si="98"/>
        <v>86.363636366476356</v>
      </c>
      <c r="R281" t="str">
        <f t="shared" si="99"/>
        <v xml:space="preserve"> </v>
      </c>
      <c r="S281" s="37">
        <f t="shared" si="100"/>
        <v>0.20206067828361762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>
        <f t="shared" si="91"/>
        <v>135</v>
      </c>
      <c r="AD281" s="1" t="str">
        <f t="shared" si="108"/>
        <v xml:space="preserve"> </v>
      </c>
      <c r="AE281">
        <f t="shared" si="92"/>
        <v>27</v>
      </c>
      <c r="AF281" t="str">
        <f t="shared" si="93"/>
        <v xml:space="preserve"> </v>
      </c>
      <c r="AG281">
        <f t="shared" si="109"/>
        <v>5.6897538666064573</v>
      </c>
      <c r="AH281" t="str">
        <f t="shared" si="110"/>
        <v xml:space="preserve"> </v>
      </c>
      <c r="AI281">
        <f t="shared" si="94"/>
        <v>13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-9.6363829042817262</v>
      </c>
      <c r="AR281">
        <v>4.4854783456407477</v>
      </c>
      <c r="AS281">
        <v>20.206067544361762</v>
      </c>
      <c r="AT281">
        <v>9.6363829042817262</v>
      </c>
      <c r="AU281">
        <v>-4.4854783456407477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12</v>
      </c>
      <c r="D282" s="3">
        <v>0</v>
      </c>
      <c r="E282" s="3">
        <v>4</v>
      </c>
      <c r="F282" s="3">
        <v>16</v>
      </c>
      <c r="G282" s="4">
        <v>78</v>
      </c>
      <c r="H282" s="4">
        <v>63.97</v>
      </c>
      <c r="I282" s="5">
        <v>10880.473961979998</v>
      </c>
      <c r="J282" s="4">
        <v>13.578857991933772</v>
      </c>
      <c r="K282" s="4">
        <v>12.644791460762995</v>
      </c>
      <c r="L282" s="4">
        <v>18.133797941096226</v>
      </c>
      <c r="M282" s="4">
        <v>17.222886463502643</v>
      </c>
      <c r="N282" s="4">
        <v>4.7110000000000003</v>
      </c>
      <c r="O282" s="4">
        <v>36.319022865244101</v>
      </c>
      <c r="P282" s="4" t="s">
        <v>145</v>
      </c>
      <c r="Q282" s="36">
        <f t="shared" si="98"/>
        <v>75.000000002850001</v>
      </c>
      <c r="R282" t="str">
        <f t="shared" si="99"/>
        <v xml:space="preserve"> </v>
      </c>
      <c r="S282" s="37">
        <f t="shared" si="100"/>
        <v>0.21932155982983437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0.74128933048514267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41</v>
      </c>
      <c r="AB282" s="1" t="str">
        <f t="shared" si="107"/>
        <v xml:space="preserve"> </v>
      </c>
      <c r="AC282">
        <f t="shared" si="91"/>
        <v>115</v>
      </c>
      <c r="AD282" s="1" t="str">
        <f t="shared" si="108"/>
        <v xml:space="preserve"> </v>
      </c>
      <c r="AE282">
        <f t="shared" si="92"/>
        <v>70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12.056299131017411</v>
      </c>
      <c r="AR282">
        <v>-74.12893304851427</v>
      </c>
      <c r="AS282">
        <v>21.932155697983436</v>
      </c>
      <c r="AT282">
        <v>-12.056299131017411</v>
      </c>
      <c r="AU282">
        <v>74.12893304851427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14</v>
      </c>
      <c r="D283" s="3">
        <v>0</v>
      </c>
      <c r="E283" s="3">
        <v>13</v>
      </c>
      <c r="F283" s="3">
        <v>27</v>
      </c>
      <c r="G283" s="4">
        <v>51</v>
      </c>
      <c r="H283" s="4">
        <v>46.92</v>
      </c>
      <c r="I283" s="5">
        <v>199715.63209416001</v>
      </c>
      <c r="J283" s="4">
        <v>21.116111611161116</v>
      </c>
      <c r="K283" s="4">
        <v>19.607187630589216</v>
      </c>
      <c r="L283" s="4">
        <v>18.915987350982967</v>
      </c>
      <c r="M283" s="4">
        <v>17.643793389155569</v>
      </c>
      <c r="N283" s="4">
        <v>2.085</v>
      </c>
      <c r="O283" s="4">
        <v>9.9999999999999929</v>
      </c>
      <c r="P283" s="4">
        <v>3.5230179028132995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0.81639869688916211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34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3.5230179056732993</v>
      </c>
      <c r="AH283" t="str">
        <f t="shared" si="110"/>
        <v xml:space="preserve"> </v>
      </c>
      <c r="AI283">
        <f t="shared" si="94"/>
        <v>74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-36.758849982165763</v>
      </c>
      <c r="AR283">
        <v>-81.639869688916207</v>
      </c>
      <c r="AS283">
        <v>8.6956521739130377</v>
      </c>
      <c r="AT283">
        <v>36.758849982165763</v>
      </c>
      <c r="AU283">
        <v>81.639869688916207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16</v>
      </c>
      <c r="F284" s="3">
        <v>28</v>
      </c>
      <c r="G284" s="4">
        <v>58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5.0019999999999998</v>
      </c>
      <c r="O284" s="4">
        <v>-10.508474576271183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2</v>
      </c>
      <c r="E285" s="3">
        <v>14</v>
      </c>
      <c r="F285" s="3">
        <v>26</v>
      </c>
      <c r="G285" s="4">
        <v>30.5</v>
      </c>
      <c r="H285" s="4">
        <v>28.7</v>
      </c>
      <c r="I285" s="5">
        <v>22895.225104499998</v>
      </c>
      <c r="J285" s="4">
        <v>13.20754716981132</v>
      </c>
      <c r="K285" s="4">
        <v>12.560175054704594</v>
      </c>
      <c r="L285" s="4">
        <v>7.0166891328550989</v>
      </c>
      <c r="M285" s="4">
        <v>6.8855744018972453</v>
      </c>
      <c r="N285" s="4">
        <v>2.173</v>
      </c>
      <c r="O285" s="4">
        <v>-18.888888888888889</v>
      </c>
      <c r="P285" s="4">
        <v>1.8919860627177703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-0.32622576020426186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56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14.461099880060557</v>
      </c>
      <c r="AR285">
        <v>32.622576020426187</v>
      </c>
      <c r="AS285">
        <v>6.2717770034843134</v>
      </c>
      <c r="AT285">
        <v>-14.461099880060557</v>
      </c>
      <c r="AU285">
        <v>-32.622576020426187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3</v>
      </c>
      <c r="E286" s="3">
        <v>9</v>
      </c>
      <c r="F286" s="3">
        <v>21</v>
      </c>
      <c r="G286" s="4">
        <v>73</v>
      </c>
      <c r="H286" s="4">
        <v>67.459999999999994</v>
      </c>
      <c r="I286" s="5">
        <v>11139.627367659998</v>
      </c>
      <c r="J286" s="4">
        <v>12.146200936262151</v>
      </c>
      <c r="K286" s="4">
        <v>11.724018074383036</v>
      </c>
      <c r="L286" s="4">
        <v>5.7970190929454759</v>
      </c>
      <c r="M286" s="4">
        <v>5.7654655303287434</v>
      </c>
      <c r="N286" s="4">
        <v>5.5540000000000003</v>
      </c>
      <c r="O286" s="4">
        <v>16.470588235294105</v>
      </c>
      <c r="P286" s="4">
        <v>3.6525348354580496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-0.44334399622441167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26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3.6525348383480494</v>
      </c>
      <c r="AH286" t="str">
        <f t="shared" si="110"/>
        <v xml:space="preserve"> </v>
      </c>
      <c r="AI286">
        <f t="shared" si="94"/>
        <v>67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21.33492651092417</v>
      </c>
      <c r="AR286">
        <v>44.334399622441168</v>
      </c>
      <c r="AS286">
        <v>8.2122739401126807</v>
      </c>
      <c r="AT286">
        <v>-21.33492651092417</v>
      </c>
      <c r="AU286">
        <v>-44.334399622441168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13</v>
      </c>
      <c r="D287" s="3">
        <v>0</v>
      </c>
      <c r="E287" s="3">
        <v>8</v>
      </c>
      <c r="F287" s="3">
        <v>21</v>
      </c>
      <c r="G287" s="4">
        <v>120</v>
      </c>
      <c r="H287" s="4">
        <v>101.95</v>
      </c>
      <c r="I287" s="5">
        <v>10368.054109950001</v>
      </c>
      <c r="J287" s="4">
        <v>14.913692217671153</v>
      </c>
      <c r="K287" s="4">
        <v>13.377509513187245</v>
      </c>
      <c r="L287" s="4">
        <v>9.2237762237762233</v>
      </c>
      <c r="M287" s="4">
        <v>8.6266003847745694</v>
      </c>
      <c r="N287" s="4">
        <v>5.96</v>
      </c>
      <c r="O287" s="4">
        <v>11.811594202898554</v>
      </c>
      <c r="P287" s="4">
        <v>1.5291809710642472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0.17704757523938205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-0.11429127106105053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127</v>
      </c>
      <c r="AC287">
        <f t="shared" si="91"/>
        <v>168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3.4112229451068288</v>
      </c>
      <c r="AR287">
        <v>11.429127106105053</v>
      </c>
      <c r="AS287">
        <v>17.704757233938206</v>
      </c>
      <c r="AT287">
        <v>-3.4112229451068288</v>
      </c>
      <c r="AU287">
        <v>-11.429127106105053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2</v>
      </c>
      <c r="F288" s="3">
        <v>3</v>
      </c>
      <c r="G288" s="4">
        <v>54</v>
      </c>
      <c r="H288" s="4">
        <v>46.68</v>
      </c>
      <c r="I288" s="5">
        <v>14666.41949532</v>
      </c>
      <c r="J288" s="4">
        <v>12.905722974841028</v>
      </c>
      <c r="K288" s="4">
        <v>12.284210526315789</v>
      </c>
      <c r="L288" s="4" t="s">
        <v>1019</v>
      </c>
      <c r="M288" s="4" t="s">
        <v>1019</v>
      </c>
      <c r="N288" s="4">
        <v>3.04</v>
      </c>
      <c r="O288" s="4">
        <v>141.26727358789714</v>
      </c>
      <c r="P288" s="4">
        <v>0.59982862039417317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0.15681234224161963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193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16.415869326302392</v>
      </c>
      <c r="AR288" t="e">
        <v>#VALUE!</v>
      </c>
      <c r="AS288">
        <v>15.681233933161964</v>
      </c>
      <c r="AT288">
        <v>-16.415869326302392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35</v>
      </c>
      <c r="H289" s="4">
        <v>26.7</v>
      </c>
      <c r="I289" s="5">
        <v>7345.8373130999998</v>
      </c>
      <c r="J289" s="4">
        <v>9.7409704487413347</v>
      </c>
      <c r="K289" s="4">
        <v>9.8306332842415305</v>
      </c>
      <c r="L289" s="4">
        <v>6.6092371292848888</v>
      </c>
      <c r="M289" s="4">
        <v>6.6464998530727923</v>
      </c>
      <c r="N289" s="4">
        <v>2.7410000000000001</v>
      </c>
      <c r="O289" s="4">
        <v>-1.8483412322274744</v>
      </c>
      <c r="P289" s="4">
        <v>9.0074906367041212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0.3108614261409739</v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-0.36535114523426127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46</v>
      </c>
      <c r="AC289">
        <f t="shared" si="91"/>
        <v>43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9.0074906396241214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36.912441986904518</v>
      </c>
      <c r="AR289">
        <v>36.535114523426124</v>
      </c>
      <c r="AS289">
        <v>31.086142322097388</v>
      </c>
      <c r="AT289">
        <v>-36.912441986904518</v>
      </c>
      <c r="AU289">
        <v>-36.535114523426124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5</v>
      </c>
      <c r="D290" s="3">
        <v>0</v>
      </c>
      <c r="E290" s="3">
        <v>2</v>
      </c>
      <c r="F290" s="3">
        <v>7</v>
      </c>
      <c r="G290" s="4">
        <v>43.5</v>
      </c>
      <c r="H290" s="4">
        <v>38.4</v>
      </c>
      <c r="I290" s="5">
        <v>5008.0417535999995</v>
      </c>
      <c r="J290" s="4">
        <v>14.567526555386948</v>
      </c>
      <c r="K290" s="4">
        <v>13.31945889698231</v>
      </c>
      <c r="L290" s="4">
        <v>8.6773577458516886</v>
      </c>
      <c r="M290" s="4">
        <v>7.9600026525198944</v>
      </c>
      <c r="N290" s="4">
        <v>2.411</v>
      </c>
      <c r="O290" s="4">
        <v>-9.3220338983050759</v>
      </c>
      <c r="P290" s="4">
        <v>4.0364583333333339</v>
      </c>
      <c r="Q290" s="36">
        <f t="shared" si="98"/>
        <v>71.428571431501425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-0.16676084575690742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110</v>
      </c>
      <c r="AC290" t="str">
        <f t="shared" si="91"/>
        <v xml:space="preserve"> </v>
      </c>
      <c r="AD290" s="1" t="str">
        <f t="shared" si="108"/>
        <v xml:space="preserve"> </v>
      </c>
      <c r="AE290">
        <f t="shared" si="92"/>
        <v>94</v>
      </c>
      <c r="AF290" t="str">
        <f t="shared" si="93"/>
        <v xml:space="preserve"> </v>
      </c>
      <c r="AG290">
        <f t="shared" si="109"/>
        <v>4.0364583362633342</v>
      </c>
      <c r="AH290" t="str">
        <f t="shared" si="110"/>
        <v xml:space="preserve"> </v>
      </c>
      <c r="AI290">
        <f t="shared" si="94"/>
        <v>47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5.6531706459458375</v>
      </c>
      <c r="AR290">
        <v>16.676084575690741</v>
      </c>
      <c r="AS290">
        <v>13.28125</v>
      </c>
      <c r="AT290">
        <v>-5.6531706459458375</v>
      </c>
      <c r="AU290">
        <v>-16.676084575690741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19</v>
      </c>
      <c r="D291" s="3">
        <v>0</v>
      </c>
      <c r="E291" s="3">
        <v>1</v>
      </c>
      <c r="F291" s="3">
        <v>20</v>
      </c>
      <c r="G291" s="4">
        <v>56</v>
      </c>
      <c r="H291" s="4">
        <v>45.36</v>
      </c>
      <c r="I291" s="5">
        <v>14646.18982582</v>
      </c>
      <c r="J291" s="4">
        <v>7.6132930513595163</v>
      </c>
      <c r="K291" s="4">
        <v>7.1444321940463063</v>
      </c>
      <c r="L291" s="4">
        <v>7.7826238103189178</v>
      </c>
      <c r="M291" s="4">
        <v>7.5683346723883389</v>
      </c>
      <c r="N291" s="4">
        <v>5.9580000000000002</v>
      </c>
      <c r="O291" s="4">
        <v>-28.468468468468473</v>
      </c>
      <c r="P291" s="4">
        <v>0.35273368606701938</v>
      </c>
      <c r="Q291" s="36">
        <f t="shared" si="98"/>
        <v>95.000000002939998</v>
      </c>
      <c r="R291" t="str">
        <f t="shared" si="99"/>
        <v xml:space="preserve"> </v>
      </c>
      <c r="S291" s="37">
        <f t="shared" si="100"/>
        <v>0.23456790417456783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>
        <f t="shared" si="105"/>
        <v>-0.25267724675723813</v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>
        <f t="shared" si="107"/>
        <v>74</v>
      </c>
      <c r="AC291">
        <f t="shared" si="91"/>
        <v>94</v>
      </c>
      <c r="AD291" s="1" t="str">
        <f t="shared" si="108"/>
        <v xml:space="preserve"> </v>
      </c>
      <c r="AE291">
        <f t="shared" si="92"/>
        <v>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50.692380232977506</v>
      </c>
      <c r="AR291">
        <v>25.267724675723812</v>
      </c>
      <c r="AS291">
        <v>23.456790123456784</v>
      </c>
      <c r="AT291">
        <v>-50.692380232977506</v>
      </c>
      <c r="AU291">
        <v>-25.267724675723812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12</v>
      </c>
      <c r="D292" s="3">
        <v>1</v>
      </c>
      <c r="E292" s="3">
        <v>7</v>
      </c>
      <c r="F292" s="3">
        <v>20</v>
      </c>
      <c r="G292" s="4">
        <v>162.5</v>
      </c>
      <c r="H292" s="4">
        <v>132.03</v>
      </c>
      <c r="I292" s="5">
        <v>13321.827000000001</v>
      </c>
      <c r="J292" s="4">
        <v>11.704787234042554</v>
      </c>
      <c r="K292" s="4">
        <v>10.876513716121591</v>
      </c>
      <c r="L292" s="4">
        <v>9.3170359334979782</v>
      </c>
      <c r="M292" s="4">
        <v>8.8886216687103783</v>
      </c>
      <c r="N292" s="4">
        <v>11.036</v>
      </c>
      <c r="O292" s="4">
        <v>2.9795918367346919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0.23078088608262146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>
        <f t="shared" si="105"/>
        <v>-0.10533605175011906</v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>
        <f t="shared" si="107"/>
        <v>130</v>
      </c>
      <c r="AC292">
        <f t="shared" si="91"/>
        <v>97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24.193749735272661</v>
      </c>
      <c r="AR292">
        <v>10.533605175011907</v>
      </c>
      <c r="AS292">
        <v>23.078088313262146</v>
      </c>
      <c r="AT292">
        <v>-24.193749735272661</v>
      </c>
      <c r="AU292">
        <v>-10.533605175011907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3</v>
      </c>
      <c r="E293" s="3">
        <v>11</v>
      </c>
      <c r="F293" s="3">
        <v>27</v>
      </c>
      <c r="G293" s="4">
        <v>179.13711547851562</v>
      </c>
      <c r="H293" s="4">
        <v>157.24</v>
      </c>
      <c r="I293" s="5">
        <v>86687.256850520003</v>
      </c>
      <c r="J293" s="4">
        <v>22.867946480511925</v>
      </c>
      <c r="K293" s="4">
        <v>20.479291482156814</v>
      </c>
      <c r="L293" s="4">
        <v>11.625810807683406</v>
      </c>
      <c r="M293" s="4">
        <v>10.706109883599192</v>
      </c>
      <c r="N293" s="4">
        <v>6.1360000000000001</v>
      </c>
      <c r="O293" s="4" t="s">
        <v>140</v>
      </c>
      <c r="P293" s="4">
        <v>2.191554311879929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>
        <f t="shared" si="104"/>
        <v>0.11636295846109923</v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>
        <f t="shared" si="90"/>
        <v>143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2.1915543148399288</v>
      </c>
      <c r="AH293" t="str">
        <f t="shared" si="110"/>
        <v xml:space="preserve"> </v>
      </c>
      <c r="AI293">
        <f t="shared" si="94"/>
        <v>189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-48.104637810093443</v>
      </c>
      <c r="AR293">
        <v>-11.636295846109924</v>
      </c>
      <c r="AS293">
        <v>13.925919281681253</v>
      </c>
      <c r="AT293">
        <v>48.104637810093443</v>
      </c>
      <c r="AU293">
        <v>11.636295846109924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15</v>
      </c>
      <c r="D294" s="3">
        <v>0</v>
      </c>
      <c r="E294" s="3">
        <v>1</v>
      </c>
      <c r="F294" s="3">
        <v>16</v>
      </c>
      <c r="G294" s="4">
        <v>39.424999237060547</v>
      </c>
      <c r="H294" s="4">
        <v>26.82</v>
      </c>
      <c r="I294" s="5">
        <v>8534.1951802799995</v>
      </c>
      <c r="J294" s="4">
        <v>10.771084337349397</v>
      </c>
      <c r="K294" s="4">
        <v>9.9113082039911315</v>
      </c>
      <c r="L294" s="4">
        <v>8.9439651322849585</v>
      </c>
      <c r="M294" s="4">
        <v>8.3970116735453324</v>
      </c>
      <c r="N294" s="4">
        <v>2.2000000000000002</v>
      </c>
      <c r="O294" s="4">
        <v>20.487804878048788</v>
      </c>
      <c r="P294" s="4" t="s">
        <v>145</v>
      </c>
      <c r="Q294" s="36">
        <f t="shared" si="98"/>
        <v>93.750000002969998</v>
      </c>
      <c r="R294" t="str">
        <f t="shared" si="99"/>
        <v xml:space="preserve"> </v>
      </c>
      <c r="S294" s="37">
        <f t="shared" si="100"/>
        <v>0.46998506028023668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-0.1411599981610111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119</v>
      </c>
      <c r="AC294">
        <f t="shared" si="91"/>
        <v>11</v>
      </c>
      <c r="AD294" s="1" t="str">
        <f t="shared" si="108"/>
        <v xml:space="preserve"> </v>
      </c>
      <c r="AE294">
        <f t="shared" si="92"/>
        <v>9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30.240892160361955</v>
      </c>
      <c r="AR294">
        <v>14.115999816101111</v>
      </c>
      <c r="AS294">
        <v>46.998505731023663</v>
      </c>
      <c r="AT294">
        <v>-30.240892160361955</v>
      </c>
      <c r="AU294">
        <v>-14.115999816101111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10</v>
      </c>
      <c r="D295" s="3">
        <v>0</v>
      </c>
      <c r="E295" s="3">
        <v>4</v>
      </c>
      <c r="F295" s="3">
        <v>14</v>
      </c>
      <c r="G295" s="4">
        <v>220</v>
      </c>
      <c r="H295" s="4">
        <v>175.25</v>
      </c>
      <c r="I295" s="5">
        <v>13791.745812750001</v>
      </c>
      <c r="J295" s="4">
        <v>15.106456339970691</v>
      </c>
      <c r="K295" s="4">
        <v>13.387059812084637</v>
      </c>
      <c r="L295" s="4">
        <v>10.524142336238656</v>
      </c>
      <c r="M295" s="4">
        <v>10.026305472038484</v>
      </c>
      <c r="N295" s="4">
        <v>10.305</v>
      </c>
      <c r="O295" s="4">
        <v>14.978723404255312</v>
      </c>
      <c r="P295" s="4">
        <v>1.900713266761769</v>
      </c>
      <c r="Q295" s="36">
        <f t="shared" si="98"/>
        <v>71.428571431551433</v>
      </c>
      <c r="R295" t="str">
        <f t="shared" si="99"/>
        <v xml:space="preserve"> </v>
      </c>
      <c r="S295" s="37">
        <f t="shared" si="100"/>
        <v>0.2553495036932667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73</v>
      </c>
      <c r="AD295" s="1" t="str">
        <f t="shared" si="108"/>
        <v xml:space="preserve"> </v>
      </c>
      <c r="AE295">
        <f t="shared" si="92"/>
        <v>93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2.1627828833687412</v>
      </c>
      <c r="AR295">
        <v>-1.0575766980865264</v>
      </c>
      <c r="AS295">
        <v>25.534950071326669</v>
      </c>
      <c r="AT295">
        <v>-2.1627828833687412</v>
      </c>
      <c r="AU295">
        <v>1.0575766980865264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0</v>
      </c>
      <c r="E296" s="3">
        <v>12</v>
      </c>
      <c r="F296" s="3">
        <v>19</v>
      </c>
      <c r="G296" s="4">
        <v>120</v>
      </c>
      <c r="H296" s="4">
        <v>116.8</v>
      </c>
      <c r="I296" s="5">
        <v>123728.83938400001</v>
      </c>
      <c r="J296" s="4">
        <v>19.85044187627464</v>
      </c>
      <c r="K296" s="4">
        <v>17.393894266567386</v>
      </c>
      <c r="L296" s="4">
        <v>15.36901054439257</v>
      </c>
      <c r="M296" s="4">
        <v>14.078362360936044</v>
      </c>
      <c r="N296" s="4">
        <v>5.5819999999999999</v>
      </c>
      <c r="O296" s="4">
        <v>18.421052631578966</v>
      </c>
      <c r="P296" s="4">
        <v>2.1267123287671232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0.47580193448690333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61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2.126712331757123</v>
      </c>
      <c r="AH296" t="str">
        <f t="shared" si="110"/>
        <v xml:space="preserve"> </v>
      </c>
      <c r="AI296">
        <f t="shared" si="94"/>
        <v>192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-28.561718777914223</v>
      </c>
      <c r="AR296">
        <v>-47.580193448690331</v>
      </c>
      <c r="AS296">
        <v>2.7397260273972712</v>
      </c>
      <c r="AT296">
        <v>28.561718777914223</v>
      </c>
      <c r="AU296">
        <v>47.580193448690331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338</v>
      </c>
      <c r="H297" s="4">
        <v>272.39</v>
      </c>
      <c r="I297" s="5">
        <v>77474.713154319994</v>
      </c>
      <c r="J297" s="4">
        <v>13.913776370230371</v>
      </c>
      <c r="K297" s="4">
        <v>11.210849076017615</v>
      </c>
      <c r="L297" s="4">
        <v>10.172586228646805</v>
      </c>
      <c r="M297" s="4">
        <v>8.8976098219839432</v>
      </c>
      <c r="N297" s="4">
        <v>17.587</v>
      </c>
      <c r="O297" s="4">
        <v>1.8837209302325675</v>
      </c>
      <c r="P297" s="4">
        <v>3.2662726238114472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0.24086787626994385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86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3.266272626811447</v>
      </c>
      <c r="AH297" t="str">
        <f t="shared" si="110"/>
        <v xml:space="preserve"> </v>
      </c>
      <c r="AI297">
        <f t="shared" si="94"/>
        <v>91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9.887194653016584</v>
      </c>
      <c r="AR297">
        <v>2.3182241198394848</v>
      </c>
      <c r="AS297">
        <v>24.086787326994386</v>
      </c>
      <c r="AT297">
        <v>-9.887194653016584</v>
      </c>
      <c r="AU297">
        <v>-2.3182241198394848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7</v>
      </c>
      <c r="F298" s="3">
        <v>16</v>
      </c>
      <c r="G298" s="4">
        <v>70</v>
      </c>
      <c r="H298" s="4">
        <v>57.3</v>
      </c>
      <c r="I298" s="5">
        <v>12239.5506852</v>
      </c>
      <c r="J298" s="4">
        <v>6.3286944996686545</v>
      </c>
      <c r="K298" s="4">
        <v>5.607751027598356</v>
      </c>
      <c r="L298" s="4" t="s">
        <v>1019</v>
      </c>
      <c r="M298" s="4" t="s">
        <v>1019</v>
      </c>
      <c r="N298" s="4">
        <v>8.4589999999999996</v>
      </c>
      <c r="O298" s="4">
        <v>7.1212121212121229</v>
      </c>
      <c r="P298" s="4">
        <v>2.6125654450261786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0.22164049166619557</v>
      </c>
      <c r="T298" s="37" t="str">
        <f t="shared" si="101"/>
        <v/>
      </c>
      <c r="U298" s="37" t="str">
        <f t="shared" si="102"/>
        <v/>
      </c>
      <c r="V298" s="37" t="str">
        <f t="shared" si="103"/>
        <v/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112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2.6125654480361784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153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59.012104235816196</v>
      </c>
      <c r="AR298" t="e">
        <v>#VALUE!</v>
      </c>
      <c r="AS298">
        <v>22.164048865619556</v>
      </c>
      <c r="AT298">
        <v>-59.012104235816196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1</v>
      </c>
      <c r="D299" s="3">
        <v>3</v>
      </c>
      <c r="E299" s="3">
        <v>6</v>
      </c>
      <c r="F299" s="3">
        <v>10</v>
      </c>
      <c r="G299" s="4">
        <v>45</v>
      </c>
      <c r="H299" s="4">
        <v>42.39</v>
      </c>
      <c r="I299" s="5">
        <v>10360.81539261</v>
      </c>
      <c r="J299" s="4">
        <v>18.81491344873502</v>
      </c>
      <c r="K299" s="4">
        <v>17.633111480865225</v>
      </c>
      <c r="L299" s="4">
        <v>12.388138731447661</v>
      </c>
      <c r="M299" s="4">
        <v>11.093082122338629</v>
      </c>
      <c r="N299" s="4">
        <v>2.16</v>
      </c>
      <c r="O299" s="4">
        <v>5.4545454545454595</v>
      </c>
      <c r="P299" s="4">
        <v>3.3498466619485727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0.18956513509797768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121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3.3498466649685725</v>
      </c>
      <c r="AH299" t="str">
        <f t="shared" si="110"/>
        <v xml:space="preserve"> </v>
      </c>
      <c r="AI299">
        <f t="shared" si="118"/>
        <v>85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-21.855101599432093</v>
      </c>
      <c r="AR299">
        <v>-18.956513509797766</v>
      </c>
      <c r="AS299">
        <v>6.1571125265392768</v>
      </c>
      <c r="AT299">
        <v>21.855101599432093</v>
      </c>
      <c r="AU299">
        <v>18.956513509797766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23</v>
      </c>
      <c r="D300" s="3">
        <v>0</v>
      </c>
      <c r="E300" s="3">
        <v>9</v>
      </c>
      <c r="F300" s="3">
        <v>32</v>
      </c>
      <c r="G300" s="4">
        <v>110</v>
      </c>
      <c r="H300" s="4">
        <v>93.96</v>
      </c>
      <c r="I300" s="5">
        <v>75445.840377719986</v>
      </c>
      <c r="J300" s="4">
        <v>18.355147489744091</v>
      </c>
      <c r="K300" s="4">
        <v>15.528011898859692</v>
      </c>
      <c r="L300" s="4">
        <v>11.726216869961181</v>
      </c>
      <c r="M300" s="4">
        <v>10.613561814967925</v>
      </c>
      <c r="N300" s="4">
        <v>5.1189999999999998</v>
      </c>
      <c r="O300" s="4">
        <v>8.243243243243251</v>
      </c>
      <c r="P300" s="4">
        <v>1.9189016602809705</v>
      </c>
      <c r="Q300" s="36">
        <f t="shared" si="98"/>
        <v>71.875000003029996</v>
      </c>
      <c r="R300" t="str">
        <f t="shared" si="99"/>
        <v xml:space="preserve"> </v>
      </c>
      <c r="S300" s="37">
        <f t="shared" si="100"/>
        <v>0.17071094385588334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>
        <f t="shared" si="104"/>
        <v>0.12600440288042258</v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>
        <f t="shared" si="114"/>
        <v>137</v>
      </c>
      <c r="AB300" s="1" t="str">
        <f t="shared" si="107"/>
        <v xml:space="preserve"> </v>
      </c>
      <c r="AC300">
        <f t="shared" si="115"/>
        <v>179</v>
      </c>
      <c r="AD300" s="1" t="str">
        <f t="shared" si="108"/>
        <v xml:space="preserve"> </v>
      </c>
      <c r="AE300">
        <f t="shared" si="116"/>
        <v>91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-18.877419677192542</v>
      </c>
      <c r="AR300">
        <v>-12.600440288042257</v>
      </c>
      <c r="AS300">
        <v>17.071094082588335</v>
      </c>
      <c r="AT300">
        <v>18.877419677192542</v>
      </c>
      <c r="AU300">
        <v>12.600440288042257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16</v>
      </c>
      <c r="D301" s="3">
        <v>0</v>
      </c>
      <c r="E301" s="3">
        <v>8</v>
      </c>
      <c r="F301" s="3">
        <v>24</v>
      </c>
      <c r="G301" s="4">
        <v>187.5</v>
      </c>
      <c r="H301" s="4">
        <v>138.75</v>
      </c>
      <c r="I301" s="5">
        <v>21531.614332500001</v>
      </c>
      <c r="J301" s="4">
        <v>9.6642752664205602</v>
      </c>
      <c r="K301" s="4">
        <v>8.3044050754129746</v>
      </c>
      <c r="L301" s="4">
        <v>6.8928240081383523</v>
      </c>
      <c r="M301" s="4">
        <v>6.3320973551645521</v>
      </c>
      <c r="N301" s="4">
        <v>14.357000000000001</v>
      </c>
      <c r="O301" s="4">
        <v>-15.576036866359441</v>
      </c>
      <c r="P301" s="4">
        <v>2.9463063063063064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0.35135135439135129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-0.33811984994702227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53</v>
      </c>
      <c r="AC301">
        <f t="shared" si="115"/>
        <v>32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2.9463063093463062</v>
      </c>
      <c r="AH301" t="str">
        <f t="shared" si="110"/>
        <v xml:space="preserve"> </v>
      </c>
      <c r="AI301">
        <f t="shared" si="118"/>
        <v>135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37.409159617806687</v>
      </c>
      <c r="AR301">
        <v>33.811984994702229</v>
      </c>
      <c r="AS301">
        <v>35.13513513513513</v>
      </c>
      <c r="AT301">
        <v>-37.409159617806687</v>
      </c>
      <c r="AU301">
        <v>-33.811984994702229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7</v>
      </c>
      <c r="F302" s="3">
        <v>23</v>
      </c>
      <c r="G302" s="4">
        <v>61</v>
      </c>
      <c r="H302" s="4">
        <v>49.78</v>
      </c>
      <c r="I302" s="5">
        <v>27991.622149760002</v>
      </c>
      <c r="J302" s="4">
        <v>10.236479539378983</v>
      </c>
      <c r="K302" s="4">
        <v>9.5455417066155324</v>
      </c>
      <c r="L302" s="4">
        <v>5.7144707930056766</v>
      </c>
      <c r="M302" s="4">
        <v>5.538786546052874</v>
      </c>
      <c r="N302" s="4">
        <v>4.1459999999999999</v>
      </c>
      <c r="O302" s="4">
        <v>39.220779220779228</v>
      </c>
      <c r="P302" s="4">
        <v>1.3579750903977503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0.22539172663376858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-0.45127065750087292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25</v>
      </c>
      <c r="AC302">
        <f t="shared" si="115"/>
        <v>103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33.703269074809498</v>
      </c>
      <c r="AR302">
        <v>45.12706575008729</v>
      </c>
      <c r="AS302">
        <v>22.53917235837686</v>
      </c>
      <c r="AT302">
        <v>-33.703269074809498</v>
      </c>
      <c r="AU302">
        <v>-45.12706575008729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8</v>
      </c>
      <c r="D303" s="3">
        <v>1</v>
      </c>
      <c r="E303" s="3">
        <v>12</v>
      </c>
      <c r="F303" s="3">
        <v>21</v>
      </c>
      <c r="G303" s="4">
        <v>102</v>
      </c>
      <c r="H303" s="4">
        <v>84.78</v>
      </c>
      <c r="I303" s="5">
        <v>32526.498958200002</v>
      </c>
      <c r="J303" s="4">
        <v>7.7114789885392039</v>
      </c>
      <c r="K303" s="4">
        <v>6.6629990569003459</v>
      </c>
      <c r="L303" s="4">
        <v>5.8076614501088102</v>
      </c>
      <c r="M303" s="4">
        <v>5.2933933893275436</v>
      </c>
      <c r="N303" s="4">
        <v>11.713000000000001</v>
      </c>
      <c r="O303" s="4">
        <v>-15.362385902126416</v>
      </c>
      <c r="P303" s="4">
        <v>4.9374852559565934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0.20311394502744504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-0.44232206893483217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27</v>
      </c>
      <c r="AC303">
        <f t="shared" si="115"/>
        <v>133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4.9374852590165936</v>
      </c>
      <c r="AH303" t="str">
        <f t="shared" si="110"/>
        <v xml:space="preserve"> </v>
      </c>
      <c r="AI303">
        <f t="shared" si="118"/>
        <v>22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50.056477368833811</v>
      </c>
      <c r="AR303">
        <v>44.232206893483216</v>
      </c>
      <c r="AS303">
        <v>20.311394196744502</v>
      </c>
      <c r="AT303">
        <v>-50.056477368833811</v>
      </c>
      <c r="AU303">
        <v>-44.232206893483216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11</v>
      </c>
      <c r="F304" s="3">
        <v>20</v>
      </c>
      <c r="G304" s="4">
        <v>28</v>
      </c>
      <c r="H304" s="4">
        <v>24.48</v>
      </c>
      <c r="I304" s="5">
        <v>7526.7980352000004</v>
      </c>
      <c r="J304" s="4">
        <v>6.0941000746825988</v>
      </c>
      <c r="K304" s="4">
        <v>7.4294385432473451</v>
      </c>
      <c r="L304" s="4">
        <v>4.4327746064825577</v>
      </c>
      <c r="M304" s="4">
        <v>4.9742984296517205</v>
      </c>
      <c r="N304" s="4">
        <v>4.0170000000000003</v>
      </c>
      <c r="O304" s="4">
        <v>-10.425531914893602</v>
      </c>
      <c r="P304" s="4">
        <v>6.2622549019607847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-0.60531458952447015</v>
      </c>
      <c r="W304" s="37" t="str">
        <f t="shared" si="104"/>
        <v/>
      </c>
      <c r="X304" s="37">
        <f t="shared" si="105"/>
        <v>-0.57434492477603172</v>
      </c>
      <c r="Y304" t="str">
        <f t="shared" si="113"/>
        <v xml:space="preserve"> </v>
      </c>
      <c r="Z304" s="1">
        <f t="shared" si="106"/>
        <v>7</v>
      </c>
      <c r="AA304" t="str">
        <f t="shared" si="114"/>
        <v xml:space="preserve"> </v>
      </c>
      <c r="AB304" s="1">
        <f t="shared" si="107"/>
        <v>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6.262254905030785</v>
      </c>
      <c r="AH304" t="str">
        <f t="shared" si="110"/>
        <v xml:space="preserve"> </v>
      </c>
      <c r="AI304">
        <f t="shared" si="118"/>
        <v>11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60.531458952447018</v>
      </c>
      <c r="AR304">
        <v>57.434492477603172</v>
      </c>
      <c r="AS304">
        <v>14.379084967320255</v>
      </c>
      <c r="AT304">
        <v>-60.531458952447018</v>
      </c>
      <c r="AU304">
        <v>-57.434492477603172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41</v>
      </c>
      <c r="D305" s="3">
        <v>1</v>
      </c>
      <c r="E305" s="3">
        <v>3</v>
      </c>
      <c r="F305" s="3">
        <v>45</v>
      </c>
      <c r="G305" s="4">
        <v>230</v>
      </c>
      <c r="H305" s="4">
        <v>197.77</v>
      </c>
      <c r="I305" s="5">
        <v>204255.74473037003</v>
      </c>
      <c r="J305" s="4">
        <v>26.257302177376527</v>
      </c>
      <c r="K305" s="4">
        <v>22.218851814402878</v>
      </c>
      <c r="L305" s="4">
        <v>19.857978736410981</v>
      </c>
      <c r="M305" s="4">
        <v>17.295057927950012</v>
      </c>
      <c r="N305" s="4">
        <v>6.4489999999999998</v>
      </c>
      <c r="O305" s="4">
        <v>33.771929824561425</v>
      </c>
      <c r="P305" s="4">
        <v>0.57491024927946599</v>
      </c>
      <c r="Q305" s="36">
        <f t="shared" si="98"/>
        <v>91.111111114191118</v>
      </c>
      <c r="R305" t="str">
        <f t="shared" si="99"/>
        <v xml:space="preserve"> </v>
      </c>
      <c r="S305" s="37">
        <f t="shared" si="100"/>
        <v>0.16296708605517304</v>
      </c>
      <c r="T305" s="37" t="str">
        <f t="shared" si="101"/>
        <v/>
      </c>
      <c r="U305" s="37">
        <f t="shared" si="102"/>
        <v>0.70055856662275717</v>
      </c>
      <c r="V305" s="37" t="str">
        <f t="shared" si="103"/>
        <v/>
      </c>
      <c r="W305" s="37">
        <f t="shared" si="104"/>
        <v>0.90685297205991344</v>
      </c>
      <c r="X305" s="37" t="str">
        <f t="shared" si="105"/>
        <v/>
      </c>
      <c r="Y305">
        <f t="shared" si="113"/>
        <v>26</v>
      </c>
      <c r="Z305" s="1" t="str">
        <f t="shared" si="106"/>
        <v xml:space="preserve"> </v>
      </c>
      <c r="AA305">
        <f t="shared" si="114"/>
        <v>25</v>
      </c>
      <c r="AB305" s="1" t="str">
        <f t="shared" si="107"/>
        <v xml:space="preserve"> </v>
      </c>
      <c r="AC305">
        <f t="shared" si="115"/>
        <v>185</v>
      </c>
      <c r="AD305" s="1" t="str">
        <f t="shared" si="108"/>
        <v xml:space="preserve"> </v>
      </c>
      <c r="AE305">
        <f t="shared" si="116"/>
        <v>15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-70.055856662275716</v>
      </c>
      <c r="AR305">
        <v>-90.685297205991347</v>
      </c>
      <c r="AS305">
        <v>16.296708297517306</v>
      </c>
      <c r="AT305">
        <v>70.055856662275716</v>
      </c>
      <c r="AU305">
        <v>90.685297205991347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8</v>
      </c>
      <c r="D306" s="3">
        <v>0</v>
      </c>
      <c r="E306" s="3">
        <v>9</v>
      </c>
      <c r="F306" s="3">
        <v>17</v>
      </c>
      <c r="G306" s="4">
        <v>105</v>
      </c>
      <c r="H306" s="4">
        <v>99.38</v>
      </c>
      <c r="I306" s="5">
        <v>11313.197284459999</v>
      </c>
      <c r="J306" s="4" t="s">
        <v>1019</v>
      </c>
      <c r="K306" s="4" t="s">
        <v>1019</v>
      </c>
      <c r="L306" s="4">
        <v>17.275550409306334</v>
      </c>
      <c r="M306" s="4">
        <v>16.626069928794081</v>
      </c>
      <c r="N306" s="4">
        <v>1.8900000000000001</v>
      </c>
      <c r="O306" s="4">
        <v>-12.400873503663002</v>
      </c>
      <c r="P306" s="4">
        <v>3.8760313946468101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0.65887651906663169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46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3.8760313977368099</v>
      </c>
      <c r="AH306" t="str">
        <f t="shared" si="110"/>
        <v xml:space="preserve"> </v>
      </c>
      <c r="AI306">
        <f t="shared" si="118"/>
        <v>59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-65.887651906663166</v>
      </c>
      <c r="AS306">
        <v>5.6550613805594674</v>
      </c>
      <c r="AT306" t="e">
        <v>#VALUE!</v>
      </c>
      <c r="AU306">
        <v>65.887651906663166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6</v>
      </c>
      <c r="D307" s="3">
        <v>2</v>
      </c>
      <c r="E307" s="3">
        <v>11</v>
      </c>
      <c r="F307" s="3">
        <v>19</v>
      </c>
      <c r="G307" s="4">
        <v>52</v>
      </c>
      <c r="H307" s="4">
        <v>45.62</v>
      </c>
      <c r="I307" s="5">
        <v>6434.7421492399999</v>
      </c>
      <c r="J307" s="4" t="s">
        <v>1019</v>
      </c>
      <c r="K307" s="4" t="s">
        <v>1019</v>
      </c>
      <c r="L307" s="4">
        <v>12.837789355742299</v>
      </c>
      <c r="M307" s="4">
        <v>12.410210668832928</v>
      </c>
      <c r="N307" s="4">
        <v>0.61299999999999999</v>
      </c>
      <c r="O307" s="4">
        <v>-11.556696895324185</v>
      </c>
      <c r="P307" s="4">
        <v>6.7097764138535743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0.23274262263112178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108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6.7097764169535745</v>
      </c>
      <c r="AH307" t="str">
        <f t="shared" si="110"/>
        <v xml:space="preserve"> </v>
      </c>
      <c r="AI307">
        <f t="shared" si="118"/>
        <v>9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-23.274262263112178</v>
      </c>
      <c r="AS307">
        <v>13.985094256904862</v>
      </c>
      <c r="AT307" t="e">
        <v>#VALUE!</v>
      </c>
      <c r="AU307">
        <v>23.274262263112178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12</v>
      </c>
      <c r="D308" s="3">
        <v>0</v>
      </c>
      <c r="E308" s="3">
        <v>14</v>
      </c>
      <c r="F308" s="3">
        <v>26</v>
      </c>
      <c r="G308" s="4">
        <v>130</v>
      </c>
      <c r="H308" s="4">
        <v>109.28</v>
      </c>
      <c r="I308" s="5">
        <v>37278.719184000001</v>
      </c>
      <c r="J308" s="4">
        <v>17.343278844627836</v>
      </c>
      <c r="K308" s="4">
        <v>14.945295404814004</v>
      </c>
      <c r="L308" s="4">
        <v>12.483281405972777</v>
      </c>
      <c r="M308" s="4">
        <v>11.492457260044123</v>
      </c>
      <c r="N308" s="4">
        <v>6.1370000000000005</v>
      </c>
      <c r="O308" s="4">
        <v>23.839285714285705</v>
      </c>
      <c r="P308" s="4">
        <v>1.5702781844802343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0.18960468832229857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0.19870116520940573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116</v>
      </c>
      <c r="AB308" s="1" t="str">
        <f t="shared" si="107"/>
        <v xml:space="preserve"> </v>
      </c>
      <c r="AC308">
        <f t="shared" si="115"/>
        <v>150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-12.324035475246564</v>
      </c>
      <c r="AR308">
        <v>-19.870116520940574</v>
      </c>
      <c r="AS308">
        <v>18.960468521229856</v>
      </c>
      <c r="AT308">
        <v>12.324035475246564</v>
      </c>
      <c r="AU308">
        <v>19.870116520940574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4</v>
      </c>
      <c r="F309" s="3">
        <v>22</v>
      </c>
      <c r="G309" s="4">
        <v>38</v>
      </c>
      <c r="H309" s="4">
        <v>30.77</v>
      </c>
      <c r="I309" s="5">
        <v>9400.1841371900009</v>
      </c>
      <c r="J309" s="4">
        <v>11.341688168079616</v>
      </c>
      <c r="K309" s="4">
        <v>10.318578135479543</v>
      </c>
      <c r="L309" s="4">
        <v>8.0161189116067586</v>
      </c>
      <c r="M309" s="4">
        <v>7.5769844020797228</v>
      </c>
      <c r="N309" s="4">
        <v>2.41</v>
      </c>
      <c r="O309" s="4">
        <v>27.954545454545464</v>
      </c>
      <c r="P309" s="4">
        <v>1.5339616509587262</v>
      </c>
      <c r="Q309" s="36">
        <f t="shared" si="98"/>
        <v>81.818181821301806</v>
      </c>
      <c r="R309" t="str">
        <f t="shared" si="99"/>
        <v xml:space="preserve"> </v>
      </c>
      <c r="S309" s="37">
        <f t="shared" si="100"/>
        <v>0.23496912889185581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-0.23025599060815338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85</v>
      </c>
      <c r="AC309">
        <f t="shared" si="115"/>
        <v>93</v>
      </c>
      <c r="AD309" s="1" t="str">
        <f t="shared" si="108"/>
        <v xml:space="preserve"> </v>
      </c>
      <c r="AE309">
        <f t="shared" si="116"/>
        <v>38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26.545366908220515</v>
      </c>
      <c r="AR309">
        <v>23.025599060815338</v>
      </c>
      <c r="AS309">
        <v>23.496912577185579</v>
      </c>
      <c r="AT309">
        <v>-26.545366908220515</v>
      </c>
      <c r="AU309">
        <v>-23.025599060815338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14.5</v>
      </c>
      <c r="H310" s="4">
        <v>12.5</v>
      </c>
      <c r="I310" s="5">
        <v>4314.3848374999998</v>
      </c>
      <c r="J310" s="4" t="s">
        <v>1019</v>
      </c>
      <c r="K310" s="4">
        <v>18.601190476190474</v>
      </c>
      <c r="L310" s="4">
        <v>14.004522800921217</v>
      </c>
      <c r="M310" s="4">
        <v>9.6209673985362603</v>
      </c>
      <c r="N310" s="4">
        <v>-1.0840000000000001</v>
      </c>
      <c r="O310" s="4">
        <v>81.111111111111114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0.16000000312999993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0.34477764729663907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87</v>
      </c>
      <c r="AB310" s="1" t="str">
        <f t="shared" si="107"/>
        <v xml:space="preserve"> </v>
      </c>
      <c r="AC310">
        <f t="shared" si="115"/>
        <v>190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81.111111114241112</v>
      </c>
      <c r="AL310" t="str">
        <f t="shared" si="112"/>
        <v xml:space="preserve"> </v>
      </c>
      <c r="AM310">
        <f t="shared" si="120"/>
        <v>4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-34.477764729663903</v>
      </c>
      <c r="AS310">
        <v>15.999999999999993</v>
      </c>
      <c r="AT310" t="e">
        <v>#VALUE!</v>
      </c>
      <c r="AU310">
        <v>34.477764729663903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8</v>
      </c>
      <c r="F311" s="3">
        <v>34</v>
      </c>
      <c r="G311" s="4">
        <v>195</v>
      </c>
      <c r="H311" s="4">
        <v>179.35</v>
      </c>
      <c r="I311" s="5">
        <v>138262.75333750001</v>
      </c>
      <c r="J311" s="4">
        <v>21.800170171386895</v>
      </c>
      <c r="K311" s="4">
        <v>20.194797883121268</v>
      </c>
      <c r="L311" s="4">
        <v>15.51646917324978</v>
      </c>
      <c r="M311" s="4">
        <v>14.854763770865869</v>
      </c>
      <c r="N311" s="4">
        <v>7.742</v>
      </c>
      <c r="O311" s="4">
        <v>10.175438596491237</v>
      </c>
      <c r="P311" s="4">
        <v>2.5614719821577925</v>
      </c>
      <c r="Q311" s="36">
        <f t="shared" si="98"/>
        <v>76.470588238434118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0.48996157925360273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60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63</v>
      </c>
      <c r="AF311" t="str">
        <f t="shared" si="117"/>
        <v xml:space="preserve"> </v>
      </c>
      <c r="AG311">
        <f t="shared" si="109"/>
        <v>2.5614719852977923</v>
      </c>
      <c r="AH311" t="str">
        <f t="shared" si="110"/>
        <v xml:space="preserve"> </v>
      </c>
      <c r="AI311">
        <f t="shared" si="118"/>
        <v>158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-41.189166687230248</v>
      </c>
      <c r="AR311">
        <v>-48.996157925360272</v>
      </c>
      <c r="AS311">
        <v>8.7259548369110753</v>
      </c>
      <c r="AT311">
        <v>41.189166687230248</v>
      </c>
      <c r="AU311">
        <v>48.996157925360272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17</v>
      </c>
      <c r="D312" s="3">
        <v>0</v>
      </c>
      <c r="E312" s="3">
        <v>4</v>
      </c>
      <c r="F312" s="3">
        <v>21</v>
      </c>
      <c r="G312" s="4">
        <v>99</v>
      </c>
      <c r="H312" s="4">
        <v>75.08</v>
      </c>
      <c r="I312" s="5">
        <v>17757.14557312</v>
      </c>
      <c r="J312" s="4">
        <v>11.355111917725347</v>
      </c>
      <c r="K312" s="4">
        <v>10.455368333101239</v>
      </c>
      <c r="L312" s="4">
        <v>14.112455740578442</v>
      </c>
      <c r="M312" s="4">
        <v>11.447916311192364</v>
      </c>
      <c r="N312" s="4">
        <v>6.6120000000000001</v>
      </c>
      <c r="O312" s="4">
        <v>15.367647058823517</v>
      </c>
      <c r="P312" s="4">
        <v>1.9432605221097496</v>
      </c>
      <c r="Q312" s="36">
        <f t="shared" si="98"/>
        <v>80.952380955530955</v>
      </c>
      <c r="R312" t="str">
        <f t="shared" si="99"/>
        <v xml:space="preserve"> </v>
      </c>
      <c r="S312" s="37">
        <f t="shared" si="100"/>
        <v>0.31859350341638243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0.3551418565397062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83</v>
      </c>
      <c r="AB312" s="1" t="str">
        <f t="shared" si="107"/>
        <v xml:space="preserve"> </v>
      </c>
      <c r="AC312">
        <f t="shared" si="115"/>
        <v>42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26.45842776914964</v>
      </c>
      <c r="AR312">
        <v>-35.514185653970621</v>
      </c>
      <c r="AS312">
        <v>31.859350026638246</v>
      </c>
      <c r="AT312">
        <v>-26.45842776914964</v>
      </c>
      <c r="AU312">
        <v>35.514185653970621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140</v>
      </c>
      <c r="H313" s="4">
        <v>123.6</v>
      </c>
      <c r="I313" s="5">
        <v>24148.5010392</v>
      </c>
      <c r="J313" s="4">
        <v>9.1732225025975946</v>
      </c>
      <c r="K313" s="4">
        <v>8.7343650625397498</v>
      </c>
      <c r="L313" s="4">
        <v>8.0004410547978217</v>
      </c>
      <c r="M313" s="4">
        <v>7.9972577551402741</v>
      </c>
      <c r="N313" s="4">
        <v>13.474</v>
      </c>
      <c r="O313" s="4">
        <v>-7.302052785923757</v>
      </c>
      <c r="P313" s="4">
        <v>1.2014563106796117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-0.23176144935843568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84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40.589471054761631</v>
      </c>
      <c r="AR313">
        <v>23.176144935843567</v>
      </c>
      <c r="AS313">
        <v>13.268608414239491</v>
      </c>
      <c r="AT313">
        <v>-40.589471054761631</v>
      </c>
      <c r="AU313">
        <v>-23.176144935843567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6</v>
      </c>
      <c r="D314" s="3">
        <v>1</v>
      </c>
      <c r="E314" s="3">
        <v>9</v>
      </c>
      <c r="F314" s="3">
        <v>16</v>
      </c>
      <c r="G314" s="4">
        <v>166.5</v>
      </c>
      <c r="H314" s="4">
        <v>155.4</v>
      </c>
      <c r="I314" s="5">
        <v>29774.639999999999</v>
      </c>
      <c r="J314" s="4">
        <v>19.554548886372217</v>
      </c>
      <c r="K314" s="4">
        <v>17.517754480892798</v>
      </c>
      <c r="L314" s="4">
        <v>14.887094350994635</v>
      </c>
      <c r="M314" s="4">
        <v>13.692489109512714</v>
      </c>
      <c r="N314" s="4">
        <v>7.415</v>
      </c>
      <c r="O314" s="4">
        <v>12.185430463576155</v>
      </c>
      <c r="P314" s="4">
        <v>1.2503217503217503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0.42952616101255159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68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-26.645362880484157</v>
      </c>
      <c r="AR314">
        <v>-42.95261610125516</v>
      </c>
      <c r="AS314">
        <v>7.1428571428571397</v>
      </c>
      <c r="AT314">
        <v>26.645362880484157</v>
      </c>
      <c r="AU314">
        <v>42.95261610125516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4</v>
      </c>
      <c r="F315" s="3">
        <v>21</v>
      </c>
      <c r="G315" s="4">
        <v>49</v>
      </c>
      <c r="H315" s="4">
        <v>42.67</v>
      </c>
      <c r="I315" s="5">
        <v>62035.157158050002</v>
      </c>
      <c r="J315" s="4">
        <v>17.157217531162043</v>
      </c>
      <c r="K315" s="4">
        <v>15.809559095961468</v>
      </c>
      <c r="L315" s="4">
        <v>15.302579943945636</v>
      </c>
      <c r="M315" s="4">
        <v>14.64926517219711</v>
      </c>
      <c r="N315" s="4">
        <v>2.427</v>
      </c>
      <c r="O315" s="4">
        <v>10.175438596491237</v>
      </c>
      <c r="P315" s="4">
        <v>2.474806655730021</v>
      </c>
      <c r="Q315" s="36">
        <f t="shared" si="98"/>
        <v>80.952380955560955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0.46942296764544444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63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40</v>
      </c>
      <c r="AF315" t="str">
        <f t="shared" si="117"/>
        <v xml:space="preserve"> </v>
      </c>
      <c r="AG315">
        <f t="shared" si="109"/>
        <v>2.4748066589100208</v>
      </c>
      <c r="AH315" t="str">
        <f t="shared" si="110"/>
        <v xml:space="preserve"> </v>
      </c>
      <c r="AI315">
        <f t="shared" si="118"/>
        <v>164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-11.119006267013765</v>
      </c>
      <c r="AR315">
        <v>-46.942296764544444</v>
      </c>
      <c r="AS315">
        <v>14.834778532927118</v>
      </c>
      <c r="AT315">
        <v>11.119006267013765</v>
      </c>
      <c r="AU315">
        <v>46.942296764544444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19</v>
      </c>
      <c r="D316" s="2">
        <v>0</v>
      </c>
      <c r="E316">
        <v>12</v>
      </c>
      <c r="F316">
        <v>31</v>
      </c>
      <c r="G316">
        <v>104</v>
      </c>
      <c r="H316">
        <v>86.99</v>
      </c>
      <c r="I316">
        <v>116831.52082483</v>
      </c>
      <c r="J316">
        <v>16.960421134724115</v>
      </c>
      <c r="K316">
        <v>15.7847940482671</v>
      </c>
      <c r="L316">
        <v>13.20021924007389</v>
      </c>
      <c r="M316">
        <v>12.519534455722322</v>
      </c>
      <c r="N316">
        <v>5.1290000000000004</v>
      </c>
      <c r="O316">
        <v>6.0683760683760832</v>
      </c>
      <c r="P316">
        <v>2.2784228072192207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0.19553972039887463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0.26754478005482007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96</v>
      </c>
      <c r="AB316" s="1" t="str">
        <f t="shared" si="107"/>
        <v xml:space="preserve"> </v>
      </c>
      <c r="AC316">
        <f t="shared" si="115"/>
        <v>143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2.2784228104092206</v>
      </c>
      <c r="AH316" t="str">
        <f t="shared" si="110"/>
        <v xml:space="preserve"> </v>
      </c>
      <c r="AI316">
        <f t="shared" si="118"/>
        <v>183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-9.8444511143851887</v>
      </c>
      <c r="AR316">
        <v>-26.754478005482007</v>
      </c>
      <c r="AS316">
        <v>19.553971720887464</v>
      </c>
      <c r="AT316">
        <v>9.8444511143851887</v>
      </c>
      <c r="AU316">
        <v>26.754478005482007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13</v>
      </c>
      <c r="D317" s="2">
        <v>1</v>
      </c>
      <c r="E317">
        <v>5</v>
      </c>
      <c r="F317">
        <v>19</v>
      </c>
      <c r="G317">
        <v>51.5</v>
      </c>
      <c r="H317">
        <v>44.87</v>
      </c>
      <c r="I317">
        <v>44279.432367239999</v>
      </c>
      <c r="J317">
        <v>8.2089279180387837</v>
      </c>
      <c r="K317">
        <v>7.3847926267281094</v>
      </c>
      <c r="L317" t="s">
        <v>1019</v>
      </c>
      <c r="M317" t="s">
        <v>1019</v>
      </c>
      <c r="N317">
        <v>5.32</v>
      </c>
      <c r="O317">
        <v>100.46874999999997</v>
      </c>
      <c r="P317">
        <v>3.9001560062402501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3.9001560094402499</v>
      </c>
      <c r="AH317" t="str">
        <f t="shared" si="110"/>
        <v xml:space="preserve"> </v>
      </c>
      <c r="AI317">
        <f t="shared" si="118"/>
        <v>56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46.834741057908843</v>
      </c>
      <c r="AR317" t="e">
        <v>#VALUE!</v>
      </c>
      <c r="AS317">
        <v>14.776019612213066</v>
      </c>
      <c r="AT317">
        <v>-46.834741057908843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34</v>
      </c>
      <c r="H318">
        <v>27.48</v>
      </c>
      <c r="I318">
        <v>14487.399885839999</v>
      </c>
      <c r="J318">
        <v>20.205882352941174</v>
      </c>
      <c r="K318">
        <v>15.829493087557603</v>
      </c>
      <c r="L318">
        <v>9.9717312710101726</v>
      </c>
      <c r="M318">
        <v>9.3305548628301338</v>
      </c>
      <c r="N318">
        <v>1.0349999999999999</v>
      </c>
      <c r="O318">
        <v>16.302682345991247</v>
      </c>
      <c r="P318">
        <v>1.8231441048034935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0.23726346754770006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89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-30.863734969206511</v>
      </c>
      <c r="AR318">
        <v>4.2469243063298689</v>
      </c>
      <c r="AS318">
        <v>23.726346433770008</v>
      </c>
      <c r="AT318">
        <v>30.863734969206511</v>
      </c>
      <c r="AU318">
        <v>-4.2469243063298689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3</v>
      </c>
      <c r="E319">
        <v>8</v>
      </c>
      <c r="F319">
        <v>21</v>
      </c>
      <c r="G319">
        <v>139.5</v>
      </c>
      <c r="H319">
        <v>123.1</v>
      </c>
      <c r="I319">
        <v>9133.8901294999996</v>
      </c>
      <c r="J319">
        <v>10.537579181646977</v>
      </c>
      <c r="K319">
        <v>9.4838212634822803</v>
      </c>
      <c r="L319">
        <v>7.0157846757131104</v>
      </c>
      <c r="M319">
        <v>6.5036449014395563</v>
      </c>
      <c r="N319">
        <v>12.237</v>
      </c>
      <c r="O319">
        <v>-26.84210526315789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-0.32631261027154179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55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31.753192206261048</v>
      </c>
      <c r="AR319">
        <v>32.631261027154181</v>
      </c>
      <c r="AS319">
        <v>13.32250203086922</v>
      </c>
      <c r="AT319">
        <v>-31.753192206261048</v>
      </c>
      <c r="AU319">
        <v>-32.631261027154181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2</v>
      </c>
      <c r="E320">
        <v>10</v>
      </c>
      <c r="F320">
        <v>14</v>
      </c>
      <c r="G320">
        <v>134</v>
      </c>
      <c r="H320">
        <v>139.57</v>
      </c>
      <c r="I320">
        <v>18382.845588069995</v>
      </c>
      <c r="J320">
        <v>25.903860430586487</v>
      </c>
      <c r="K320">
        <v>23.903065593423527</v>
      </c>
      <c r="L320">
        <v>19.344466486822991</v>
      </c>
      <c r="M320">
        <v>18.610697544420042</v>
      </c>
      <c r="N320">
        <v>5.0019999999999998</v>
      </c>
      <c r="O320">
        <v>10.389610389610384</v>
      </c>
      <c r="P320">
        <v>1.608511857849108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>
        <f t="shared" si="102"/>
        <v>0.67766785278454034</v>
      </c>
      <c r="V320" s="37" t="str">
        <f t="shared" si="103"/>
        <v/>
      </c>
      <c r="W320" s="37">
        <f t="shared" si="104"/>
        <v>0.85754320230370884</v>
      </c>
      <c r="X320" s="37" t="str">
        <f t="shared" si="105"/>
        <v/>
      </c>
      <c r="Y320">
        <f t="shared" si="113"/>
        <v>28</v>
      </c>
      <c r="Z320" s="1" t="str">
        <f t="shared" si="106"/>
        <v xml:space="preserve"> </v>
      </c>
      <c r="AA320">
        <f t="shared" si="114"/>
        <v>31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-67.766785278454037</v>
      </c>
      <c r="AR320">
        <v>-85.75432023037088</v>
      </c>
      <c r="AS320">
        <v>-3.9908289747080272</v>
      </c>
      <c r="AT320">
        <v>67.766785278454037</v>
      </c>
      <c r="AU320">
        <v>85.75432023037088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1</v>
      </c>
      <c r="E321">
        <v>6</v>
      </c>
      <c r="F321">
        <v>17</v>
      </c>
      <c r="G321">
        <v>210</v>
      </c>
      <c r="H321">
        <v>174.69</v>
      </c>
      <c r="I321">
        <v>10955.172032369999</v>
      </c>
      <c r="J321">
        <v>18.221550015646187</v>
      </c>
      <c r="K321">
        <v>15.504570870684299</v>
      </c>
      <c r="L321">
        <v>11.195749312057419</v>
      </c>
      <c r="M321">
        <v>10.14330652185787</v>
      </c>
      <c r="N321">
        <v>7.9960000000000004</v>
      </c>
      <c r="O321">
        <v>-7.1222056840794759</v>
      </c>
      <c r="P321">
        <v>1.1259946190394414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0.20212948975897643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>
        <f t="shared" si="115"/>
        <v>134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-18.012173401997899</v>
      </c>
      <c r="AR321">
        <v>-7.5066507700010554</v>
      </c>
      <c r="AS321">
        <v>20.212948651897644</v>
      </c>
      <c r="AT321">
        <v>18.012173401997899</v>
      </c>
      <c r="AU321">
        <v>7.5066507700010554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11</v>
      </c>
      <c r="F322">
        <v>18</v>
      </c>
      <c r="G322">
        <v>90.5</v>
      </c>
      <c r="H322">
        <v>82</v>
      </c>
      <c r="I322">
        <v>41304.063871999999</v>
      </c>
      <c r="J322">
        <v>17.722066133563864</v>
      </c>
      <c r="K322">
        <v>15.894553207986045</v>
      </c>
      <c r="L322">
        <v>11.637319203773455</v>
      </c>
      <c r="M322">
        <v>11.10859622664004</v>
      </c>
      <c r="N322">
        <v>4.3010000000000002</v>
      </c>
      <c r="O322">
        <v>-0.57142857142857195</v>
      </c>
      <c r="P322">
        <v>2.1317073170731708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>
        <f t="shared" si="104"/>
        <v>0.11746804672709255</v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>
        <f t="shared" si="114"/>
        <v>141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2.1317073203231707</v>
      </c>
      <c r="AH322" t="str">
        <f t="shared" si="110"/>
        <v xml:space="preserve"> </v>
      </c>
      <c r="AI322">
        <f t="shared" si="118"/>
        <v>191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-14.777257686639533</v>
      </c>
      <c r="AR322">
        <v>-11.746804672709255</v>
      </c>
      <c r="AS322">
        <v>10.365853658536594</v>
      </c>
      <c r="AT322">
        <v>14.777257686639533</v>
      </c>
      <c r="AU322">
        <v>11.746804672709255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4</v>
      </c>
      <c r="E323">
        <v>10</v>
      </c>
      <c r="F323">
        <v>21</v>
      </c>
      <c r="G323">
        <v>206</v>
      </c>
      <c r="H323">
        <v>189.48</v>
      </c>
      <c r="I323">
        <v>110331.7663398</v>
      </c>
      <c r="J323">
        <v>17.653964408832572</v>
      </c>
      <c r="K323">
        <v>16.436502428868838</v>
      </c>
      <c r="L323">
        <v>12.355396322446031</v>
      </c>
      <c r="M323">
        <v>11.771233312698802</v>
      </c>
      <c r="N323">
        <v>9.9550000000000001</v>
      </c>
      <c r="O323">
        <v>8.6190476190476204</v>
      </c>
      <c r="P323">
        <v>3.0409541904158752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0.18642106083211707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122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3.0409541936758751</v>
      </c>
      <c r="AH323" t="str">
        <f t="shared" si="110"/>
        <v xml:space="preserve"> </v>
      </c>
      <c r="AI323">
        <f t="shared" si="118"/>
        <v>126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-14.336195727527201</v>
      </c>
      <c r="AR323">
        <v>-18.642106083211708</v>
      </c>
      <c r="AS323">
        <v>8.718598268946586</v>
      </c>
      <c r="AT323">
        <v>14.336195727527201</v>
      </c>
      <c r="AU323">
        <v>18.642106083211708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12</v>
      </c>
      <c r="D324" s="2">
        <v>1</v>
      </c>
      <c r="E324">
        <v>6</v>
      </c>
      <c r="F324">
        <v>19</v>
      </c>
      <c r="G324">
        <v>63.5</v>
      </c>
      <c r="H324">
        <v>53.81</v>
      </c>
      <c r="I324">
        <v>29754.964912610001</v>
      </c>
      <c r="J324">
        <v>26.972431077694235</v>
      </c>
      <c r="K324">
        <v>24.140870345446388</v>
      </c>
      <c r="L324">
        <v>18.937436935065726</v>
      </c>
      <c r="M324">
        <v>17.25006216053108</v>
      </c>
      <c r="N324">
        <v>1.7670000000000001</v>
      </c>
      <c r="O324">
        <v>73.140458585919362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>
        <f t="shared" si="100"/>
        <v>0.18007805567661589</v>
      </c>
      <c r="T324" s="37" t="str">
        <f t="shared" si="101"/>
        <v/>
      </c>
      <c r="U324" s="37">
        <f t="shared" si="102"/>
        <v>0.74687400944546289</v>
      </c>
      <c r="V324" s="37" t="str">
        <f t="shared" si="103"/>
        <v/>
      </c>
      <c r="W324" s="37">
        <f t="shared" si="104"/>
        <v>0.81845838300830698</v>
      </c>
      <c r="X324" s="37" t="str">
        <f t="shared" si="105"/>
        <v/>
      </c>
      <c r="Y324">
        <f t="shared" si="113"/>
        <v>24</v>
      </c>
      <c r="Z324" s="1" t="str">
        <f t="shared" si="106"/>
        <v xml:space="preserve"> </v>
      </c>
      <c r="AA324">
        <f t="shared" si="114"/>
        <v>33</v>
      </c>
      <c r="AB324" s="1" t="str">
        <f t="shared" si="107"/>
        <v xml:space="preserve"> </v>
      </c>
      <c r="AC324">
        <f t="shared" si="115"/>
        <v>162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73.140458589189365</v>
      </c>
      <c r="AL324" t="str">
        <f t="shared" si="112"/>
        <v xml:space="preserve"> </v>
      </c>
      <c r="AM324">
        <f t="shared" si="120"/>
        <v>9</v>
      </c>
      <c r="AN324" t="str">
        <f t="shared" si="121"/>
        <v xml:space="preserve"> </v>
      </c>
      <c r="AO324" t="s">
        <v>635</v>
      </c>
      <c r="AP324" t="s">
        <v>1020</v>
      </c>
      <c r="AQ324">
        <v>-74.687400944546283</v>
      </c>
      <c r="AR324">
        <v>-81.845838300830692</v>
      </c>
      <c r="AS324">
        <v>18.00780524066159</v>
      </c>
      <c r="AT324">
        <v>74.687400944546283</v>
      </c>
      <c r="AU324">
        <v>81.845838300830692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9</v>
      </c>
      <c r="D325" s="2">
        <v>2</v>
      </c>
      <c r="E325">
        <v>8</v>
      </c>
      <c r="F325">
        <v>19</v>
      </c>
      <c r="G325">
        <v>59.5</v>
      </c>
      <c r="H325">
        <v>47.2</v>
      </c>
      <c r="I325">
        <v>88690.94670320001</v>
      </c>
      <c r="J325">
        <v>11.064228785747774</v>
      </c>
      <c r="K325">
        <v>10.414827890556046</v>
      </c>
      <c r="L325">
        <v>9.4695967788560189</v>
      </c>
      <c r="M325">
        <v>9.1776131527943701</v>
      </c>
      <c r="N325">
        <v>3.996</v>
      </c>
      <c r="O325">
        <v>4.6153846153846194</v>
      </c>
      <c r="P325">
        <v>6.953389830508474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0.26059322361898291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69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6.9533898337884743</v>
      </c>
      <c r="AH325" t="str">
        <f t="shared" si="110"/>
        <v xml:space="preserve"> </v>
      </c>
      <c r="AI325">
        <f t="shared" si="118"/>
        <v>4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28.342337237947714</v>
      </c>
      <c r="AR325">
        <v>9.0686469068395947</v>
      </c>
      <c r="AS325">
        <v>26.05932203389829</v>
      </c>
      <c r="AT325">
        <v>-28.342337237947714</v>
      </c>
      <c r="AU325">
        <v>-9.0686469068395947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37</v>
      </c>
      <c r="H326">
        <v>31.49</v>
      </c>
      <c r="I326">
        <v>12138.452976649998</v>
      </c>
      <c r="J326">
        <v>12.969522240527182</v>
      </c>
      <c r="K326">
        <v>11.833897031191281</v>
      </c>
      <c r="L326">
        <v>7.0628477056085126</v>
      </c>
      <c r="M326">
        <v>6.840632540196129</v>
      </c>
      <c r="N326">
        <v>1.911</v>
      </c>
      <c r="O326">
        <v>72.05882352941174</v>
      </c>
      <c r="P326">
        <v>0.36201968879009211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0.17497618620521121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-0.32179340518922173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59</v>
      </c>
      <c r="AC326">
        <f t="shared" si="115"/>
        <v>172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72.058823532701737</v>
      </c>
      <c r="AL326" t="str">
        <f t="shared" si="112"/>
        <v xml:space="preserve"> </v>
      </c>
      <c r="AM326">
        <f t="shared" si="120"/>
        <v>11</v>
      </c>
      <c r="AN326" t="str">
        <f t="shared" si="121"/>
        <v xml:space="preserve"> </v>
      </c>
      <c r="AO326" t="s">
        <v>637</v>
      </c>
      <c r="AP326" t="s">
        <v>1022</v>
      </c>
      <c r="AQ326">
        <v>16.002672315147493</v>
      </c>
      <c r="AR326">
        <v>32.179340518922174</v>
      </c>
      <c r="AS326">
        <v>17.497618291521121</v>
      </c>
      <c r="AT326">
        <v>-16.002672315147493</v>
      </c>
      <c r="AU326">
        <v>-32.179340518922174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0</v>
      </c>
      <c r="F327">
        <v>19</v>
      </c>
      <c r="G327">
        <v>95</v>
      </c>
      <c r="H327">
        <v>64.34</v>
      </c>
      <c r="I327">
        <v>44449.515862840002</v>
      </c>
      <c r="J327">
        <v>9.4743042261817116</v>
      </c>
      <c r="K327">
        <v>7.060243608032482</v>
      </c>
      <c r="L327">
        <v>5.1926640884163442</v>
      </c>
      <c r="M327">
        <v>4.4707213389121341</v>
      </c>
      <c r="N327">
        <v>5.6719999999999997</v>
      </c>
      <c r="O327">
        <v>66.150650949020218</v>
      </c>
      <c r="P327">
        <v>3.1644389182468133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0.47653093273736385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-0.50137689835722654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14</v>
      </c>
      <c r="AC327">
        <f t="shared" si="115"/>
        <v>10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3.1644389215468132</v>
      </c>
      <c r="AH327" t="str">
        <f t="shared" si="110"/>
        <v xml:space="preserve"> </v>
      </c>
      <c r="AI327">
        <f t="shared" si="118"/>
        <v>112</v>
      </c>
      <c r="AJ327" t="str">
        <f t="shared" si="119"/>
        <v xml:space="preserve"> </v>
      </c>
      <c r="AK327">
        <f t="shared" si="111"/>
        <v>66.15065095232022</v>
      </c>
      <c r="AL327" t="str">
        <f t="shared" si="112"/>
        <v xml:space="preserve"> </v>
      </c>
      <c r="AM327">
        <f t="shared" si="120"/>
        <v>13</v>
      </c>
      <c r="AN327" t="str">
        <f t="shared" si="121"/>
        <v xml:space="preserve"> </v>
      </c>
      <c r="AO327" t="s">
        <v>650</v>
      </c>
      <c r="AP327" t="s">
        <v>1079</v>
      </c>
      <c r="AQ327">
        <v>38.639510236868979</v>
      </c>
      <c r="AR327">
        <v>50.137689835722654</v>
      </c>
      <c r="AS327">
        <v>47.653092943736382</v>
      </c>
      <c r="AT327">
        <v>-38.639510236868979</v>
      </c>
      <c r="AU327">
        <v>-50.137689835722654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14</v>
      </c>
      <c r="D328" s="2">
        <v>1</v>
      </c>
      <c r="E328">
        <v>2</v>
      </c>
      <c r="F328">
        <v>17</v>
      </c>
      <c r="G328">
        <v>84</v>
      </c>
      <c r="H328">
        <v>74.61</v>
      </c>
      <c r="I328">
        <v>194014.090665</v>
      </c>
      <c r="J328">
        <v>15.773784355179702</v>
      </c>
      <c r="K328">
        <v>14.109304084720121</v>
      </c>
      <c r="L328">
        <v>12.195185337886484</v>
      </c>
      <c r="M328">
        <v>11.659907082566747</v>
      </c>
      <c r="N328">
        <v>4.3340000000000005</v>
      </c>
      <c r="O328">
        <v>5.5102040816326578</v>
      </c>
      <c r="P328">
        <v>2.904436402626994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82.352941179780601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0.17103687716875826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125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2.9044364059369938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138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-2.1591781671036259</v>
      </c>
      <c r="AR328">
        <v>-17.103687716875825</v>
      </c>
      <c r="AS328">
        <v>12.58544431041415</v>
      </c>
      <c r="AT328">
        <v>2.1591781671036259</v>
      </c>
      <c r="AU328">
        <v>17.103687716875825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21</v>
      </c>
      <c r="D329" s="2">
        <v>0</v>
      </c>
      <c r="E329">
        <v>9</v>
      </c>
      <c r="F329">
        <v>30</v>
      </c>
      <c r="G329">
        <v>20.25</v>
      </c>
      <c r="H329">
        <v>15.54</v>
      </c>
      <c r="I329">
        <v>12918.02711304</v>
      </c>
      <c r="J329" t="s">
        <v>1019</v>
      </c>
      <c r="K329">
        <v>21.200545702592088</v>
      </c>
      <c r="L329">
        <v>5.0240565226322174</v>
      </c>
      <c r="M329">
        <v>4.1135342921312557</v>
      </c>
      <c r="N329">
        <v>0.74</v>
      </c>
      <c r="O329">
        <v>147.14285714285714</v>
      </c>
      <c r="P329">
        <v>1.287001287001287</v>
      </c>
      <c r="Q329" s="36" t="str">
        <f t="shared" si="122"/>
        <v xml:space="preserve"> </v>
      </c>
      <c r="R329" t="str">
        <f t="shared" si="123"/>
        <v xml:space="preserve"> </v>
      </c>
      <c r="S329" s="37">
        <f t="shared" si="124"/>
        <v>0.30308880640880326</v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>
        <f t="shared" si="129"/>
        <v>-0.51756735974279233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11</v>
      </c>
      <c r="AC329">
        <f t="shared" si="115"/>
        <v>45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 t="e">
        <v>#VALUE!</v>
      </c>
      <c r="AR329">
        <v>51.756735974279231</v>
      </c>
      <c r="AS329">
        <v>30.308880308880326</v>
      </c>
      <c r="AT329" t="e">
        <v>#VALUE!</v>
      </c>
      <c r="AU329">
        <v>-51.756735974279231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0</v>
      </c>
      <c r="E330">
        <v>8</v>
      </c>
      <c r="F330">
        <v>29</v>
      </c>
      <c r="G330">
        <v>51</v>
      </c>
      <c r="H330">
        <v>44.49</v>
      </c>
      <c r="I330">
        <v>76529.68576179001</v>
      </c>
      <c r="J330">
        <v>8.912259615384615</v>
      </c>
      <c r="K330">
        <v>8.1843267108167783</v>
      </c>
      <c r="L330" t="s">
        <v>1019</v>
      </c>
      <c r="M330" t="s">
        <v>1019</v>
      </c>
      <c r="N330">
        <v>4.8040000000000003</v>
      </c>
      <c r="O330">
        <v>6.0714285714285765</v>
      </c>
      <c r="P330">
        <v>2.9287480332659017</v>
      </c>
      <c r="Q330" s="36">
        <f t="shared" si="122"/>
        <v>72.413793106778272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87</v>
      </c>
      <c r="AF330" t="str">
        <f t="shared" si="117"/>
        <v xml:space="preserve"> </v>
      </c>
      <c r="AG330">
        <f t="shared" si="133"/>
        <v>2.9287480365959015</v>
      </c>
      <c r="AH330" t="str">
        <f t="shared" si="134"/>
        <v xml:space="preserve"> </v>
      </c>
      <c r="AI330">
        <f t="shared" si="118"/>
        <v>136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42.279601557974587</v>
      </c>
      <c r="AR330" t="e">
        <v>#VALUE!</v>
      </c>
      <c r="AS330">
        <v>14.63250168577208</v>
      </c>
      <c r="AT330">
        <v>-42.279601557974587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5</v>
      </c>
      <c r="F331">
        <v>12</v>
      </c>
      <c r="G331">
        <v>169</v>
      </c>
      <c r="H331">
        <v>160.25</v>
      </c>
      <c r="I331">
        <v>14107.264533000001</v>
      </c>
      <c r="J331">
        <v>27.34641638225256</v>
      </c>
      <c r="K331">
        <v>23.238109048723899</v>
      </c>
      <c r="L331">
        <v>18.259836320191159</v>
      </c>
      <c r="M331">
        <v>16.174897792227448</v>
      </c>
      <c r="N331">
        <v>5.2309999999999999</v>
      </c>
      <c r="O331">
        <v>12.000000000000012</v>
      </c>
      <c r="P331">
        <v>1.4677067082683306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>
        <f t="shared" si="126"/>
        <v>0.77109523023811732</v>
      </c>
      <c r="V331" s="37" t="str">
        <f t="shared" si="127"/>
        <v/>
      </c>
      <c r="W331" s="37">
        <f t="shared" si="128"/>
        <v>0.75339210594688244</v>
      </c>
      <c r="X331" s="37" t="str">
        <f t="shared" si="129"/>
        <v/>
      </c>
      <c r="Y331">
        <f t="shared" si="113"/>
        <v>21</v>
      </c>
      <c r="Z331" s="1" t="str">
        <f t="shared" si="130"/>
        <v xml:space="preserve"> </v>
      </c>
      <c r="AA331">
        <f t="shared" si="114"/>
        <v>40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-77.109523023811732</v>
      </c>
      <c r="AR331">
        <v>-75.33921059468824</v>
      </c>
      <c r="AS331">
        <v>5.4602184087363392</v>
      </c>
      <c r="AT331">
        <v>77.109523023811732</v>
      </c>
      <c r="AU331">
        <v>75.33921059468824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33</v>
      </c>
      <c r="D332" s="2">
        <v>2</v>
      </c>
      <c r="E332">
        <v>1</v>
      </c>
      <c r="F332">
        <v>36</v>
      </c>
      <c r="G332">
        <v>127</v>
      </c>
      <c r="H332">
        <v>105.38</v>
      </c>
      <c r="I332">
        <v>814473.01538437989</v>
      </c>
      <c r="J332">
        <v>23.643706529055418</v>
      </c>
      <c r="K332">
        <v>20.996214385335723</v>
      </c>
      <c r="L332">
        <v>14.342884047557567</v>
      </c>
      <c r="M332">
        <v>12.542416668439301</v>
      </c>
      <c r="N332">
        <v>4.4569999999999999</v>
      </c>
      <c r="O332">
        <v>13.750000000000012</v>
      </c>
      <c r="P332">
        <v>1.7194913645853105</v>
      </c>
      <c r="Q332" s="36">
        <f t="shared" si="122"/>
        <v>91.666666670016667</v>
      </c>
      <c r="R332" t="str">
        <f t="shared" si="123"/>
        <v xml:space="preserve"> </v>
      </c>
      <c r="S332" s="37">
        <f t="shared" si="124"/>
        <v>0.20516227323043273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0.37726862522257432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77</v>
      </c>
      <c r="AB332" s="1" t="str">
        <f t="shared" si="131"/>
        <v xml:space="preserve"> </v>
      </c>
      <c r="AC332">
        <f t="shared" si="115"/>
        <v>131</v>
      </c>
      <c r="AD332" s="1" t="str">
        <f t="shared" si="132"/>
        <v xml:space="preserve"> </v>
      </c>
      <c r="AE332">
        <f t="shared" si="116"/>
        <v>14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-53.128860737805248</v>
      </c>
      <c r="AR332">
        <v>-37.726862522257434</v>
      </c>
      <c r="AS332">
        <v>20.516226988043272</v>
      </c>
      <c r="AT332">
        <v>53.128860737805248</v>
      </c>
      <c r="AU332">
        <v>37.726862522257434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135.5</v>
      </c>
      <c r="H333">
        <v>114.55</v>
      </c>
      <c r="I333">
        <v>18732.117279400001</v>
      </c>
      <c r="J333">
        <v>15.140100449378799</v>
      </c>
      <c r="K333">
        <v>13.88316567688765</v>
      </c>
      <c r="L333">
        <v>10.558404771048739</v>
      </c>
      <c r="M333">
        <v>9.8071920168067237</v>
      </c>
      <c r="N333">
        <v>7.032</v>
      </c>
      <c r="O333">
        <v>20.904761904761905</v>
      </c>
      <c r="P333">
        <v>2.0742034046268003</v>
      </c>
      <c r="Q333" s="36">
        <f t="shared" si="122"/>
        <v>71.428571431931431</v>
      </c>
      <c r="R333" t="str">
        <f t="shared" si="123"/>
        <v xml:space="preserve"> </v>
      </c>
      <c r="S333" s="37">
        <f t="shared" si="124"/>
        <v>0.18288957123429078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158</v>
      </c>
      <c r="AD333" s="1" t="str">
        <f t="shared" si="132"/>
        <v xml:space="preserve"> </v>
      </c>
      <c r="AE333">
        <f t="shared" si="116"/>
        <v>92</v>
      </c>
      <c r="AF333" t="str">
        <f t="shared" si="117"/>
        <v xml:space="preserve"> </v>
      </c>
      <c r="AG333">
        <f t="shared" si="133"/>
        <v>2.0742034079868001</v>
      </c>
      <c r="AH333" t="str">
        <f t="shared" si="134"/>
        <v xml:space="preserve"> </v>
      </c>
      <c r="AI333">
        <f t="shared" si="118"/>
        <v>196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1.9448862461443395</v>
      </c>
      <c r="AR333">
        <v>-1.3865801002697742</v>
      </c>
      <c r="AS333">
        <v>18.288956787429079</v>
      </c>
      <c r="AT333">
        <v>-1.9448862461443395</v>
      </c>
      <c r="AU333">
        <v>1.3865801002697742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9</v>
      </c>
      <c r="D334" s="2">
        <v>2</v>
      </c>
      <c r="E334">
        <v>11</v>
      </c>
      <c r="F334">
        <v>22</v>
      </c>
      <c r="G334">
        <v>171</v>
      </c>
      <c r="H334">
        <v>154.41999999999999</v>
      </c>
      <c r="I334">
        <v>21674.035416319999</v>
      </c>
      <c r="J334">
        <v>10.975904470822375</v>
      </c>
      <c r="K334">
        <v>10.224458716811229</v>
      </c>
      <c r="L334" t="s">
        <v>1019</v>
      </c>
      <c r="M334" t="s">
        <v>1019</v>
      </c>
      <c r="N334">
        <v>12.763</v>
      </c>
      <c r="O334">
        <v>31.203007518796994</v>
      </c>
      <c r="P334">
        <v>2.7768423779303202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2.77684238130032</v>
      </c>
      <c r="AH334" t="str">
        <f t="shared" si="134"/>
        <v xml:space="preserve"> </v>
      </c>
      <c r="AI334">
        <f t="shared" si="118"/>
        <v>143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28.914371140641983</v>
      </c>
      <c r="AR334" t="e">
        <v>#VALUE!</v>
      </c>
      <c r="AS334">
        <v>10.736951172127963</v>
      </c>
      <c r="AT334">
        <v>-28.914371140641983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11</v>
      </c>
      <c r="F335">
        <v>14</v>
      </c>
      <c r="G335">
        <v>600</v>
      </c>
      <c r="H335">
        <v>580.15</v>
      </c>
      <c r="I335">
        <v>14529.872994199999</v>
      </c>
      <c r="J335">
        <v>25.822317176303024</v>
      </c>
      <c r="K335">
        <v>23.222720358658233</v>
      </c>
      <c r="L335">
        <v>18.838470963238485</v>
      </c>
      <c r="M335">
        <v>17.374307259426001</v>
      </c>
      <c r="N335">
        <v>20.238</v>
      </c>
      <c r="O335">
        <v>13.031825795644899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0.67238669028409426</v>
      </c>
      <c r="V335" s="37" t="str">
        <f t="shared" si="127"/>
        <v/>
      </c>
      <c r="W335" s="37">
        <f t="shared" si="128"/>
        <v>0.80895522259019503</v>
      </c>
      <c r="X335" s="37" t="str">
        <f t="shared" si="129"/>
        <v/>
      </c>
      <c r="Y335">
        <f t="shared" si="113"/>
        <v>29</v>
      </c>
      <c r="Z335" s="1" t="str">
        <f t="shared" si="130"/>
        <v xml:space="preserve"> </v>
      </c>
      <c r="AA335">
        <f t="shared" si="114"/>
        <v>36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-67.238669028409419</v>
      </c>
      <c r="AR335">
        <v>-80.895522259019501</v>
      </c>
      <c r="AS335">
        <v>3.4215289149357897</v>
      </c>
      <c r="AT335">
        <v>67.238669028409419</v>
      </c>
      <c r="AU335">
        <v>80.895522259019501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21</v>
      </c>
      <c r="D336" s="2">
        <v>1</v>
      </c>
      <c r="E336">
        <v>12</v>
      </c>
      <c r="F336">
        <v>34</v>
      </c>
      <c r="G336">
        <v>47</v>
      </c>
      <c r="H336">
        <v>33.58</v>
      </c>
      <c r="I336">
        <v>37644.751846219995</v>
      </c>
      <c r="J336">
        <v>4.3514319035894768</v>
      </c>
      <c r="K336">
        <v>4.8323499784141601</v>
      </c>
      <c r="L336">
        <v>2.291052005224711</v>
      </c>
      <c r="M336">
        <v>2.3875611758425976</v>
      </c>
      <c r="N336">
        <v>7.7170000000000005</v>
      </c>
      <c r="O336">
        <v>-38.546099290780134</v>
      </c>
      <c r="P336">
        <v>0.42584871947587855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0.39964264782120912</v>
      </c>
      <c r="T336" s="37" t="str">
        <f t="shared" si="125"/>
        <v/>
      </c>
      <c r="U336" s="37" t="str">
        <f t="shared" si="126"/>
        <v/>
      </c>
      <c r="V336" s="37">
        <f t="shared" si="127"/>
        <v>-0.71817878505810739</v>
      </c>
      <c r="W336" s="37" t="str">
        <f t="shared" si="128"/>
        <v/>
      </c>
      <c r="X336" s="37">
        <f t="shared" si="129"/>
        <v>-0.78000281985919084</v>
      </c>
      <c r="Y336" t="str">
        <f t="shared" si="113"/>
        <v xml:space="preserve"> </v>
      </c>
      <c r="Z336" s="1">
        <f t="shared" si="130"/>
        <v>3</v>
      </c>
      <c r="AA336" t="str">
        <f t="shared" si="114"/>
        <v xml:space="preserve"> </v>
      </c>
      <c r="AB336" s="1">
        <f t="shared" si="131"/>
        <v>2</v>
      </c>
      <c r="AC336">
        <f t="shared" si="115"/>
        <v>18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71.817878505810739</v>
      </c>
      <c r="AR336">
        <v>78.000281985919088</v>
      </c>
      <c r="AS336">
        <v>39.964264443120911</v>
      </c>
      <c r="AT336">
        <v>-71.817878505810739</v>
      </c>
      <c r="AU336">
        <v>-78.000281985919088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14</v>
      </c>
      <c r="D337" s="2">
        <v>0</v>
      </c>
      <c r="E337">
        <v>4</v>
      </c>
      <c r="F337">
        <v>18</v>
      </c>
      <c r="G337">
        <v>41</v>
      </c>
      <c r="H337">
        <v>29.26</v>
      </c>
      <c r="I337">
        <v>15087.377426659999</v>
      </c>
      <c r="J337">
        <v>5.628005385651087</v>
      </c>
      <c r="K337">
        <v>5.2758745041471329</v>
      </c>
      <c r="L337">
        <v>7.1842078283719752</v>
      </c>
      <c r="M337">
        <v>6.7928983205250981</v>
      </c>
      <c r="N337">
        <v>4.7220000000000004</v>
      </c>
      <c r="O337">
        <v>-1.3986013986014001</v>
      </c>
      <c r="P337">
        <v>0</v>
      </c>
      <c r="Q337" s="36">
        <f t="shared" si="122"/>
        <v>77.777777781177775</v>
      </c>
      <c r="R337" t="str">
        <f t="shared" si="123"/>
        <v xml:space="preserve"> </v>
      </c>
      <c r="S337" s="37">
        <f t="shared" si="124"/>
        <v>0.40123035199876961</v>
      </c>
      <c r="T337" s="37" t="str">
        <f t="shared" si="125"/>
        <v/>
      </c>
      <c r="U337" s="37" t="str">
        <f t="shared" si="126"/>
        <v/>
      </c>
      <c r="V337" s="37">
        <f t="shared" si="127"/>
        <v>-0.63550129000632072</v>
      </c>
      <c r="W337" s="37" t="str">
        <f t="shared" si="128"/>
        <v/>
      </c>
      <c r="X337" s="37">
        <f t="shared" si="129"/>
        <v>-0.31013985706869995</v>
      </c>
      <c r="Y337" t="str">
        <f t="shared" si="113"/>
        <v xml:space="preserve"> </v>
      </c>
      <c r="Z337" s="1">
        <f t="shared" si="130"/>
        <v>5</v>
      </c>
      <c r="AA337" t="str">
        <f t="shared" si="114"/>
        <v xml:space="preserve"> </v>
      </c>
      <c r="AB337" s="1">
        <f t="shared" si="131"/>
        <v>62</v>
      </c>
      <c r="AC337">
        <f t="shared" si="115"/>
        <v>17</v>
      </c>
      <c r="AD337" s="1" t="str">
        <f t="shared" si="132"/>
        <v xml:space="preserve"> </v>
      </c>
      <c r="AE337">
        <f t="shared" si="116"/>
        <v>55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63.550129000632069</v>
      </c>
      <c r="AR337">
        <v>31.013985706869995</v>
      </c>
      <c r="AS337">
        <v>40.12303485987696</v>
      </c>
      <c r="AT337">
        <v>-63.550129000632069</v>
      </c>
      <c r="AU337">
        <v>-31.013985706869995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31.5</v>
      </c>
      <c r="H338">
        <v>22.98</v>
      </c>
      <c r="I338">
        <v>11025.78102</v>
      </c>
      <c r="J338" t="s">
        <v>1019</v>
      </c>
      <c r="K338">
        <v>13.752244165170556</v>
      </c>
      <c r="L338">
        <v>5.8239520679830736</v>
      </c>
      <c r="M338">
        <v>4.0506983095401292</v>
      </c>
      <c r="N338">
        <v>0.95200000000000007</v>
      </c>
      <c r="O338">
        <v>-55.937499999999993</v>
      </c>
      <c r="P338">
        <v>1.9060052219321146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0.37075718356665804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-0.4407577700944233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28</v>
      </c>
      <c r="AC338">
        <f t="shared" si="115"/>
        <v>26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-55.937499996589992</v>
      </c>
      <c r="AM338" t="str">
        <f t="shared" si="120"/>
        <v xml:space="preserve"> </v>
      </c>
      <c r="AN338">
        <f t="shared" si="121"/>
        <v>2</v>
      </c>
      <c r="AO338" t="s">
        <v>401</v>
      </c>
      <c r="AP338" t="s">
        <v>1079</v>
      </c>
      <c r="AQ338" t="e">
        <v>#VALUE!</v>
      </c>
      <c r="AR338">
        <v>44.075777009442326</v>
      </c>
      <c r="AS338">
        <v>37.075718015665807</v>
      </c>
      <c r="AT338" t="e">
        <v>#VALUE!</v>
      </c>
      <c r="AU338">
        <v>-44.075777009442326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18</v>
      </c>
      <c r="D339" s="2">
        <v>0</v>
      </c>
      <c r="E339">
        <v>4</v>
      </c>
      <c r="F339">
        <v>22</v>
      </c>
      <c r="G339">
        <v>65</v>
      </c>
      <c r="H339">
        <v>45.85</v>
      </c>
      <c r="I339">
        <v>10085.904872749999</v>
      </c>
      <c r="J339">
        <v>8.8925523661753303</v>
      </c>
      <c r="K339">
        <v>7.8698935805012011</v>
      </c>
      <c r="L339">
        <v>8.0222991470306475</v>
      </c>
      <c r="M339">
        <v>7.2723490634205996</v>
      </c>
      <c r="N339">
        <v>4.8739999999999997</v>
      </c>
      <c r="O339">
        <v>16.764705882352938</v>
      </c>
      <c r="P339">
        <v>0.41657579062159217</v>
      </c>
      <c r="Q339" s="36">
        <f t="shared" si="122"/>
        <v>81.818181821601812</v>
      </c>
      <c r="R339" t="str">
        <f t="shared" si="123"/>
        <v xml:space="preserve"> </v>
      </c>
      <c r="S339" s="37">
        <f t="shared" si="124"/>
        <v>0.41766630658248632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-0.22966253643829548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86</v>
      </c>
      <c r="AC339">
        <f t="shared" si="115"/>
        <v>15</v>
      </c>
      <c r="AD339" s="1" t="str">
        <f t="shared" si="132"/>
        <v xml:space="preserve"> </v>
      </c>
      <c r="AE339">
        <f t="shared" si="116"/>
        <v>37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42.407235887050078</v>
      </c>
      <c r="AR339">
        <v>22.96625364382955</v>
      </c>
      <c r="AS339">
        <v>41.76663031624863</v>
      </c>
      <c r="AT339">
        <v>-42.407235887050078</v>
      </c>
      <c r="AU339">
        <v>-22.96625364382955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0</v>
      </c>
      <c r="E340">
        <v>10</v>
      </c>
      <c r="F340">
        <v>17</v>
      </c>
      <c r="G340">
        <v>92</v>
      </c>
      <c r="H340">
        <v>82.96</v>
      </c>
      <c r="I340">
        <v>13601.874876960001</v>
      </c>
      <c r="J340">
        <v>15.953846153846152</v>
      </c>
      <c r="K340">
        <v>14.662424885118414</v>
      </c>
      <c r="L340">
        <v>12.423288048615008</v>
      </c>
      <c r="M340">
        <v>11.682966624475567</v>
      </c>
      <c r="N340">
        <v>4.835</v>
      </c>
      <c r="O340">
        <v>19.999999999999996</v>
      </c>
      <c r="P340">
        <v>2.2480713596914179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0.19294033157673818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118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2.2480713631214178</v>
      </c>
      <c r="AH340" t="str">
        <f t="shared" si="134"/>
        <v xml:space="preserve"> </v>
      </c>
      <c r="AI340">
        <f t="shared" si="118"/>
        <v>186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-3.3253514174063969</v>
      </c>
      <c r="AR340">
        <v>-19.294033157673816</v>
      </c>
      <c r="AS340">
        <v>10.89681774349085</v>
      </c>
      <c r="AT340">
        <v>3.3253514174063969</v>
      </c>
      <c r="AU340">
        <v>19.294033157673816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15</v>
      </c>
      <c r="D341" s="2">
        <v>1</v>
      </c>
      <c r="E341">
        <v>4</v>
      </c>
      <c r="F341">
        <v>20</v>
      </c>
      <c r="G341">
        <v>187</v>
      </c>
      <c r="H341">
        <v>174.68</v>
      </c>
      <c r="I341">
        <v>83487.477492760008</v>
      </c>
      <c r="J341">
        <v>20.775451950523312</v>
      </c>
      <c r="K341">
        <v>19.310192350210041</v>
      </c>
      <c r="L341">
        <v>11.759019600401256</v>
      </c>
      <c r="M341">
        <v>10.906903400627979</v>
      </c>
      <c r="N341">
        <v>7.7389999999999999</v>
      </c>
      <c r="O341">
        <v>22.880000000000003</v>
      </c>
      <c r="P341">
        <v>2.8514998855049232</v>
      </c>
      <c r="Q341" s="36">
        <f t="shared" si="122"/>
        <v>75.000000003439993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0.12915426948374642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134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69</v>
      </c>
      <c r="AF341" t="str">
        <f t="shared" si="117"/>
        <v xml:space="preserve"> </v>
      </c>
      <c r="AG341">
        <f t="shared" si="133"/>
        <v>2.851499888944923</v>
      </c>
      <c r="AH341" t="str">
        <f t="shared" si="134"/>
        <v xml:space="preserve"> </v>
      </c>
      <c r="AI341">
        <f t="shared" si="118"/>
        <v>139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-34.552561993068551</v>
      </c>
      <c r="AR341">
        <v>-12.915426948374641</v>
      </c>
      <c r="AS341">
        <v>7.0528967254408048</v>
      </c>
      <c r="AT341">
        <v>34.552561993068551</v>
      </c>
      <c r="AU341">
        <v>12.915426948374641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11</v>
      </c>
      <c r="D342" s="2">
        <v>2</v>
      </c>
      <c r="E342">
        <v>6</v>
      </c>
      <c r="F342">
        <v>19</v>
      </c>
      <c r="G342">
        <v>40</v>
      </c>
      <c r="H342">
        <v>31.56</v>
      </c>
      <c r="I342">
        <v>16872.445833719998</v>
      </c>
      <c r="J342">
        <v>25.911330049261082</v>
      </c>
      <c r="K342">
        <v>25.288461538461537</v>
      </c>
      <c r="L342">
        <v>7.4743833333333329</v>
      </c>
      <c r="M342">
        <v>7.9662688208424965</v>
      </c>
      <c r="N342">
        <v>1.181</v>
      </c>
      <c r="O342">
        <v>-38.750000000000007</v>
      </c>
      <c r="P342">
        <v>1.7237008871989863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0.26742712639043104</v>
      </c>
      <c r="T342" s="37" t="str">
        <f t="shared" si="125"/>
        <v/>
      </c>
      <c r="U342" s="37">
        <f t="shared" si="126"/>
        <v>0.67815162388717209</v>
      </c>
      <c r="V342" s="37" t="str">
        <f t="shared" si="127"/>
        <v/>
      </c>
      <c r="W342" s="37" t="str">
        <f t="shared" si="128"/>
        <v/>
      </c>
      <c r="X342" s="37">
        <f t="shared" si="129"/>
        <v>-0.2822758920902303</v>
      </c>
      <c r="Y342">
        <f t="shared" si="113"/>
        <v>27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69</v>
      </c>
      <c r="AC342">
        <f t="shared" si="115"/>
        <v>63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-67.815162388717212</v>
      </c>
      <c r="AR342">
        <v>28.22758920902303</v>
      </c>
      <c r="AS342">
        <v>26.742712294043102</v>
      </c>
      <c r="AT342">
        <v>67.815162388717212</v>
      </c>
      <c r="AU342">
        <v>-28.22758920902303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10</v>
      </c>
      <c r="F343">
        <v>44</v>
      </c>
      <c r="G343">
        <v>410</v>
      </c>
      <c r="H343">
        <v>351.39</v>
      </c>
      <c r="I343">
        <v>153235.90639304998</v>
      </c>
      <c r="J343" t="s">
        <v>1019</v>
      </c>
      <c r="K343" t="s">
        <v>1019</v>
      </c>
      <c r="L343" t="s">
        <v>1019</v>
      </c>
      <c r="M343">
        <v>35.085578020690768</v>
      </c>
      <c r="N343">
        <v>3.214</v>
      </c>
      <c r="O343">
        <v>-17.10423130689761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0.16679473296283159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183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16.679472950283159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9</v>
      </c>
      <c r="D344" s="2">
        <v>0</v>
      </c>
      <c r="E344">
        <v>16</v>
      </c>
      <c r="F344">
        <v>25</v>
      </c>
      <c r="G344">
        <v>23</v>
      </c>
      <c r="H344">
        <v>18.149999999999999</v>
      </c>
      <c r="I344">
        <v>3646.9389231</v>
      </c>
      <c r="J344">
        <v>5.7309756867698125</v>
      </c>
      <c r="K344">
        <v>4.4128373450036458</v>
      </c>
      <c r="L344">
        <v>3.6170560994560996</v>
      </c>
      <c r="M344">
        <v>3.0576573338566977</v>
      </c>
      <c r="N344">
        <v>3.6030000000000002</v>
      </c>
      <c r="O344">
        <v>19.859154929577468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0.26721763432399465</v>
      </c>
      <c r="T344" s="37" t="str">
        <f t="shared" si="125"/>
        <v/>
      </c>
      <c r="U344" s="37" t="str">
        <f t="shared" si="126"/>
        <v/>
      </c>
      <c r="V344" s="37">
        <f t="shared" si="127"/>
        <v>-0.6288324012342652</v>
      </c>
      <c r="W344" s="37" t="str">
        <f t="shared" si="128"/>
        <v/>
      </c>
      <c r="X344" s="37">
        <f t="shared" si="129"/>
        <v>-0.65267390680055382</v>
      </c>
      <c r="Y344" t="str">
        <f t="shared" si="113"/>
        <v xml:space="preserve"> </v>
      </c>
      <c r="Z344" s="1">
        <f t="shared" si="130"/>
        <v>6</v>
      </c>
      <c r="AA344" t="str">
        <f t="shared" si="114"/>
        <v xml:space="preserve"> </v>
      </c>
      <c r="AB344" s="1">
        <f t="shared" si="131"/>
        <v>5</v>
      </c>
      <c r="AC344">
        <f t="shared" si="115"/>
        <v>64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62.883240123426518</v>
      </c>
      <c r="AR344">
        <v>65.267390680055385</v>
      </c>
      <c r="AS344">
        <v>26.721763085399463</v>
      </c>
      <c r="AT344">
        <v>-62.883240123426518</v>
      </c>
      <c r="AU344">
        <v>-65.267390680055385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0</v>
      </c>
      <c r="E345">
        <v>9</v>
      </c>
      <c r="F345">
        <v>16</v>
      </c>
      <c r="G345">
        <v>27.5</v>
      </c>
      <c r="H345">
        <v>26.45</v>
      </c>
      <c r="I345">
        <v>9838.4313745499985</v>
      </c>
      <c r="J345">
        <v>19.694713328369321</v>
      </c>
      <c r="K345">
        <v>18.380820013898539</v>
      </c>
      <c r="L345">
        <v>11.399856573244588</v>
      </c>
      <c r="M345">
        <v>10.73380019536997</v>
      </c>
      <c r="N345">
        <v>1.2790000000000001</v>
      </c>
      <c r="O345">
        <v>9.6969696969696884</v>
      </c>
      <c r="P345">
        <v>3.0850661625708891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3.0850661660508889</v>
      </c>
      <c r="AH345" t="str">
        <f t="shared" si="134"/>
        <v xml:space="preserve"> </v>
      </c>
      <c r="AI345">
        <f t="shared" si="118"/>
        <v>120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-27.553140233099782</v>
      </c>
      <c r="AR345">
        <v>-9.4665810467926761</v>
      </c>
      <c r="AS345">
        <v>3.969754253308122</v>
      </c>
      <c r="AT345">
        <v>27.553140233099782</v>
      </c>
      <c r="AU345">
        <v>9.4665810467926761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23</v>
      </c>
      <c r="D346" s="2">
        <v>1</v>
      </c>
      <c r="E346">
        <v>11</v>
      </c>
      <c r="F346">
        <v>35</v>
      </c>
      <c r="G346">
        <v>87.5</v>
      </c>
      <c r="H346">
        <v>77.680000000000007</v>
      </c>
      <c r="I346">
        <v>122252.59329560002</v>
      </c>
      <c r="J346">
        <v>29.313207547169814</v>
      </c>
      <c r="K346">
        <v>24.809964867454489</v>
      </c>
      <c r="L346">
        <v>20.707503430048536</v>
      </c>
      <c r="M346">
        <v>17.821220023893897</v>
      </c>
      <c r="N346">
        <v>2.65</v>
      </c>
      <c r="O346">
        <v>-6.9117647058823586</v>
      </c>
      <c r="P346">
        <v>1.0890834191555097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>
        <f t="shared" si="126"/>
        <v>0.89847478894768473</v>
      </c>
      <c r="V346" s="37" t="str">
        <f t="shared" si="127"/>
        <v/>
      </c>
      <c r="W346" s="37">
        <f t="shared" si="128"/>
        <v>0.98842817708976005</v>
      </c>
      <c r="X346" s="37" t="str">
        <f t="shared" si="129"/>
        <v/>
      </c>
      <c r="Y346">
        <f t="shared" si="113"/>
        <v>18</v>
      </c>
      <c r="Z346" s="1" t="str">
        <f t="shared" si="130"/>
        <v xml:space="preserve"> </v>
      </c>
      <c r="AA346">
        <f t="shared" si="114"/>
        <v>17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-89.847478894768471</v>
      </c>
      <c r="AR346">
        <v>-98.842817708976</v>
      </c>
      <c r="AS346">
        <v>12.641606591143152</v>
      </c>
      <c r="AT346">
        <v>89.847478894768471</v>
      </c>
      <c r="AU346">
        <v>98.842817708976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9</v>
      </c>
      <c r="D347" s="2">
        <v>0</v>
      </c>
      <c r="E347">
        <v>3</v>
      </c>
      <c r="F347">
        <v>12</v>
      </c>
      <c r="G347">
        <v>73</v>
      </c>
      <c r="H347">
        <v>44.62</v>
      </c>
      <c r="I347">
        <v>7723.0630072199992</v>
      </c>
      <c r="J347" t="s">
        <v>1019</v>
      </c>
      <c r="K347" t="s">
        <v>1019</v>
      </c>
      <c r="L347" t="s">
        <v>1019</v>
      </c>
      <c r="M347" t="s">
        <v>1019</v>
      </c>
      <c r="N347">
        <v>3.9410000000000003</v>
      </c>
      <c r="O347">
        <v>-204.64739259659552</v>
      </c>
      <c r="P347" t="s">
        <v>145</v>
      </c>
      <c r="Q347" s="36">
        <f t="shared" si="122"/>
        <v>75.000000003500006</v>
      </c>
      <c r="R347" t="str">
        <f t="shared" si="123"/>
        <v xml:space="preserve"> </v>
      </c>
      <c r="S347" s="37">
        <f t="shared" si="124"/>
        <v>0.63603765477745411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2</v>
      </c>
      <c r="AD347" s="1" t="str">
        <f t="shared" si="132"/>
        <v xml:space="preserve"> </v>
      </c>
      <c r="AE347">
        <f t="shared" si="116"/>
        <v>68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-204.64739259309553</v>
      </c>
      <c r="AM347" t="str">
        <f t="shared" si="120"/>
        <v xml:space="preserve"> </v>
      </c>
      <c r="AN347">
        <f t="shared" si="121"/>
        <v>8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63.603765127745419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7</v>
      </c>
      <c r="F348">
        <v>19</v>
      </c>
      <c r="G348">
        <v>29</v>
      </c>
      <c r="H348">
        <v>25.16</v>
      </c>
      <c r="I348">
        <v>8937.0234424400005</v>
      </c>
      <c r="J348">
        <v>15.511713933415535</v>
      </c>
      <c r="K348">
        <v>11.980952380952381</v>
      </c>
      <c r="L348">
        <v>9.2633816866935721</v>
      </c>
      <c r="M348">
        <v>8.5427993679324477</v>
      </c>
      <c r="N348">
        <v>1.4330000000000001</v>
      </c>
      <c r="O348">
        <v>-22.209000682319356</v>
      </c>
      <c r="P348">
        <v>5.1907790143084256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0.15262321495674097</v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-0.11048817530411525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128</v>
      </c>
      <c r="AC348">
        <f t="shared" si="115"/>
        <v>199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5.1907790178184259</v>
      </c>
      <c r="AH348" t="str">
        <f t="shared" si="134"/>
        <v xml:space="preserve"> </v>
      </c>
      <c r="AI348">
        <f t="shared" si="118"/>
        <v>19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-0.4618746978481969</v>
      </c>
      <c r="AR348">
        <v>11.048817530411526</v>
      </c>
      <c r="AS348">
        <v>15.262321144674097</v>
      </c>
      <c r="AT348">
        <v>0.4618746978481969</v>
      </c>
      <c r="AU348">
        <v>-11.048817530411526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7</v>
      </c>
      <c r="F349">
        <v>22</v>
      </c>
      <c r="G349">
        <v>314</v>
      </c>
      <c r="H349">
        <v>255.74</v>
      </c>
      <c r="I349">
        <v>44401.504635400001</v>
      </c>
      <c r="J349">
        <v>13.315630532125379</v>
      </c>
      <c r="K349">
        <v>11.53072726452951</v>
      </c>
      <c r="L349">
        <v>11.531433893678555</v>
      </c>
      <c r="M349">
        <v>10.545348161597822</v>
      </c>
      <c r="N349">
        <v>18.875</v>
      </c>
      <c r="O349">
        <v>61.139705882352935</v>
      </c>
      <c r="P349">
        <v>2.027449753656057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0.22780949753736141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>
        <f t="shared" si="128"/>
        <v>0.10730046013975603</v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>
        <f t="shared" si="114"/>
        <v>144</v>
      </c>
      <c r="AB349" s="1" t="str">
        <f t="shared" si="131"/>
        <v xml:space="preserve"> </v>
      </c>
      <c r="AC349">
        <f t="shared" si="115"/>
        <v>100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2.0274497571760568</v>
      </c>
      <c r="AH349" t="str">
        <f t="shared" si="134"/>
        <v xml:space="preserve"> </v>
      </c>
      <c r="AI349">
        <f t="shared" si="118"/>
        <v>199</v>
      </c>
      <c r="AJ349" t="str">
        <f t="shared" si="119"/>
        <v xml:space="preserve"> </v>
      </c>
      <c r="AK349">
        <f t="shared" si="135"/>
        <v>61.139705885872935</v>
      </c>
      <c r="AL349" t="str">
        <f t="shared" si="136"/>
        <v xml:space="preserve"> </v>
      </c>
      <c r="AM349">
        <f t="shared" si="120"/>
        <v>15</v>
      </c>
      <c r="AN349" t="str">
        <f t="shared" si="121"/>
        <v xml:space="preserve"> </v>
      </c>
      <c r="AO349" t="s">
        <v>404</v>
      </c>
      <c r="AP349" t="s">
        <v>1024</v>
      </c>
      <c r="AQ349">
        <v>13.761096176515842</v>
      </c>
      <c r="AR349">
        <v>-10.730046013975603</v>
      </c>
      <c r="AS349">
        <v>22.780949401736137</v>
      </c>
      <c r="AT349">
        <v>-13.761096176515842</v>
      </c>
      <c r="AU349">
        <v>10.730046013975603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12</v>
      </c>
      <c r="D350" s="2">
        <v>4</v>
      </c>
      <c r="E350">
        <v>16</v>
      </c>
      <c r="F350">
        <v>32</v>
      </c>
      <c r="G350">
        <v>35</v>
      </c>
      <c r="H350">
        <v>29.36</v>
      </c>
      <c r="I350">
        <v>11255.64184928</v>
      </c>
      <c r="J350" t="s">
        <v>1019</v>
      </c>
      <c r="K350">
        <v>22.848249027237355</v>
      </c>
      <c r="L350">
        <v>12.182821042168445</v>
      </c>
      <c r="M350">
        <v>8.8586017096393075</v>
      </c>
      <c r="N350">
        <v>-4.2000000000000003E-2</v>
      </c>
      <c r="O350">
        <v>297.49999999999994</v>
      </c>
      <c r="P350">
        <v>0.70163487738419628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0.19209809617305176</v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>
        <f t="shared" si="128"/>
        <v>0.16984960154769335</v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>
        <f t="shared" si="114"/>
        <v>126</v>
      </c>
      <c r="AB350" s="1" t="str">
        <f t="shared" si="131"/>
        <v xml:space="preserve"> </v>
      </c>
      <c r="AC350">
        <f t="shared" si="115"/>
        <v>147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-16.984960154769336</v>
      </c>
      <c r="AS350">
        <v>19.209809264305179</v>
      </c>
      <c r="AT350" t="e">
        <v>#VALUE!</v>
      </c>
      <c r="AU350">
        <v>16.984960154769336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9</v>
      </c>
      <c r="D351" s="2">
        <v>1</v>
      </c>
      <c r="E351">
        <v>1</v>
      </c>
      <c r="F351">
        <v>11</v>
      </c>
      <c r="G351">
        <v>43.5</v>
      </c>
      <c r="H351">
        <v>40.69</v>
      </c>
      <c r="I351">
        <v>11797.25267656</v>
      </c>
      <c r="J351">
        <v>11.629036867676477</v>
      </c>
      <c r="K351">
        <v>11.897660818713449</v>
      </c>
      <c r="L351">
        <v>8.9746424866317351</v>
      </c>
      <c r="M351">
        <v>9.7466410399937917</v>
      </c>
      <c r="N351">
        <v>2.3890000000000002</v>
      </c>
      <c r="O351">
        <v>106.46938931429402</v>
      </c>
      <c r="P351">
        <v>0.29491275497665276</v>
      </c>
      <c r="Q351" s="36">
        <f t="shared" si="122"/>
        <v>81.818181821721808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>
        <f t="shared" si="129"/>
        <v>-0.13821421978711101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120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36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24.684348249843712</v>
      </c>
      <c r="AR351">
        <v>13.821421978711101</v>
      </c>
      <c r="AS351">
        <v>6.9058736790366337</v>
      </c>
      <c r="AT351">
        <v>-24.684348249843712</v>
      </c>
      <c r="AU351">
        <v>-13.821421978711101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1</v>
      </c>
      <c r="E352">
        <v>13</v>
      </c>
      <c r="F352">
        <v>28</v>
      </c>
      <c r="G352">
        <v>180</v>
      </c>
      <c r="H352">
        <v>162.81</v>
      </c>
      <c r="I352">
        <v>44340.805301400003</v>
      </c>
      <c r="J352">
        <v>15.846797741872686</v>
      </c>
      <c r="K352">
        <v>14.220455935016158</v>
      </c>
      <c r="L352">
        <v>10.300894941297466</v>
      </c>
      <c r="M352">
        <v>9.6957559863497025</v>
      </c>
      <c r="N352">
        <v>9.2379999999999995</v>
      </c>
      <c r="O352">
        <v>35.207100591715992</v>
      </c>
      <c r="P352">
        <v>1.9863644739266628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-2.632050587050383</v>
      </c>
      <c r="AR352">
        <v>1.086145803578209</v>
      </c>
      <c r="AS352">
        <v>10.558319513543402</v>
      </c>
      <c r="AT352">
        <v>2.632050587050383</v>
      </c>
      <c r="AU352">
        <v>-1.086145803578209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17</v>
      </c>
      <c r="D353" s="2">
        <v>2</v>
      </c>
      <c r="E353">
        <v>11</v>
      </c>
      <c r="F353">
        <v>30</v>
      </c>
      <c r="G353">
        <v>89</v>
      </c>
      <c r="H353">
        <v>62.1</v>
      </c>
      <c r="I353">
        <v>15642.118240200001</v>
      </c>
      <c r="J353">
        <v>13.880196691998211</v>
      </c>
      <c r="K353">
        <v>12.459871589085072</v>
      </c>
      <c r="L353">
        <v>8.4574475414385457</v>
      </c>
      <c r="M353">
        <v>7.8676957172806228</v>
      </c>
      <c r="N353">
        <v>4.4740000000000002</v>
      </c>
      <c r="O353">
        <v>15.858585858585862</v>
      </c>
      <c r="P353">
        <v>2.5813204508856682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0.43317230629752007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>
        <f t="shared" si="129"/>
        <v>-0.18787761863886354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>
        <f t="shared" si="131"/>
        <v>106</v>
      </c>
      <c r="AC353">
        <f t="shared" si="115"/>
        <v>14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2.581320454445668</v>
      </c>
      <c r="AH353" t="str">
        <f t="shared" si="134"/>
        <v xml:space="preserve"> </v>
      </c>
      <c r="AI353">
        <f t="shared" si="118"/>
        <v>157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10.104674000652436</v>
      </c>
      <c r="AR353">
        <v>18.787761863886352</v>
      </c>
      <c r="AS353">
        <v>43.317230273752003</v>
      </c>
      <c r="AT353">
        <v>-10.104674000652436</v>
      </c>
      <c r="AU353">
        <v>-18.787761863886352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8</v>
      </c>
      <c r="D354" s="2">
        <v>2</v>
      </c>
      <c r="E354">
        <v>11</v>
      </c>
      <c r="F354">
        <v>21</v>
      </c>
      <c r="G354">
        <v>101</v>
      </c>
      <c r="H354">
        <v>88.42</v>
      </c>
      <c r="I354">
        <v>19575.77755436</v>
      </c>
      <c r="J354">
        <v>13.056704075605435</v>
      </c>
      <c r="K354">
        <v>11.950263549128261</v>
      </c>
      <c r="L354" t="s">
        <v>1019</v>
      </c>
      <c r="M354" t="s">
        <v>1019</v>
      </c>
      <c r="N354">
        <v>6.2780000000000005</v>
      </c>
      <c r="O354">
        <v>19.213236228909754</v>
      </c>
      <c r="P354">
        <v>2.6193168966297216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2.6193169001997214</v>
      </c>
      <c r="AH354" t="str">
        <f t="shared" si="134"/>
        <v xml:space="preserve"> </v>
      </c>
      <c r="AI354">
        <f t="shared" si="118"/>
        <v>151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15.438037702289375</v>
      </c>
      <c r="AR354" t="e">
        <v>#VALUE!</v>
      </c>
      <c r="AS354">
        <v>14.227550327980087</v>
      </c>
      <c r="AT354">
        <v>-15.438037702289375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13</v>
      </c>
      <c r="D355" s="2">
        <v>0</v>
      </c>
      <c r="E355">
        <v>4</v>
      </c>
      <c r="F355">
        <v>17</v>
      </c>
      <c r="G355">
        <v>70.5</v>
      </c>
      <c r="H355">
        <v>56.87</v>
      </c>
      <c r="I355">
        <v>17853.3435498</v>
      </c>
      <c r="J355">
        <v>9.1637125362552361</v>
      </c>
      <c r="K355">
        <v>10.177165354330707</v>
      </c>
      <c r="L355">
        <v>5.8269352518474271</v>
      </c>
      <c r="M355">
        <v>6.2777272311491901</v>
      </c>
      <c r="N355">
        <v>7.5510000000000002</v>
      </c>
      <c r="O355">
        <v>197.90241740988952</v>
      </c>
      <c r="P355">
        <v>2.751890276068226</v>
      </c>
      <c r="Q355" s="36">
        <f t="shared" si="122"/>
        <v>76.470588238874114</v>
      </c>
      <c r="R355" t="str">
        <f t="shared" si="123"/>
        <v xml:space="preserve"> </v>
      </c>
      <c r="S355" s="37">
        <f t="shared" si="124"/>
        <v>0.23966942506760339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-0.44047131128139649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29</v>
      </c>
      <c r="AC355">
        <f t="shared" si="115"/>
        <v>87</v>
      </c>
      <c r="AD355" s="1" t="str">
        <f t="shared" si="132"/>
        <v xml:space="preserve"> </v>
      </c>
      <c r="AE355">
        <f t="shared" si="116"/>
        <v>62</v>
      </c>
      <c r="AF355" t="str">
        <f t="shared" si="117"/>
        <v xml:space="preserve"> </v>
      </c>
      <c r="AG355">
        <f t="shared" si="133"/>
        <v>2.7518902796482259</v>
      </c>
      <c r="AH355" t="str">
        <f t="shared" si="134"/>
        <v xml:space="preserve"> </v>
      </c>
      <c r="AI355">
        <f t="shared" si="118"/>
        <v>146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40.651062510816573</v>
      </c>
      <c r="AR355">
        <v>44.047131128139647</v>
      </c>
      <c r="AS355">
        <v>23.966942148760339</v>
      </c>
      <c r="AT355">
        <v>-40.651062510816573</v>
      </c>
      <c r="AU355">
        <v>-44.047131128139647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31</v>
      </c>
      <c r="D356" s="2">
        <v>1</v>
      </c>
      <c r="E356">
        <v>10</v>
      </c>
      <c r="F356">
        <v>42</v>
      </c>
      <c r="G356">
        <v>225</v>
      </c>
      <c r="H356">
        <v>148.84</v>
      </c>
      <c r="I356">
        <v>90792.400000000009</v>
      </c>
      <c r="J356">
        <v>20.600692041522489</v>
      </c>
      <c r="K356">
        <v>20.71826280623608</v>
      </c>
      <c r="L356">
        <v>17.977746705118733</v>
      </c>
      <c r="M356">
        <v>18.106017181624448</v>
      </c>
      <c r="N356">
        <v>7.2250000000000005</v>
      </c>
      <c r="O356">
        <v>-18.720930232558132</v>
      </c>
      <c r="P356">
        <v>0.41117979037893038</v>
      </c>
      <c r="Q356" s="36">
        <f t="shared" si="122"/>
        <v>73.809523813113813</v>
      </c>
      <c r="R356" t="str">
        <f t="shared" si="123"/>
        <v xml:space="preserve"> </v>
      </c>
      <c r="S356" s="37">
        <f t="shared" si="124"/>
        <v>0.51169040939489119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0.7263045847027485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42</v>
      </c>
      <c r="AB356" s="1" t="str">
        <f t="shared" si="131"/>
        <v xml:space="preserve"> </v>
      </c>
      <c r="AC356">
        <f t="shared" si="115"/>
        <v>7</v>
      </c>
      <c r="AD356" s="1" t="str">
        <f t="shared" si="132"/>
        <v xml:space="preserve"> </v>
      </c>
      <c r="AE356">
        <f t="shared" si="116"/>
        <v>80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-33.420726519850639</v>
      </c>
      <c r="AR356">
        <v>-72.630458470274846</v>
      </c>
      <c r="AS356">
        <v>51.169040580489124</v>
      </c>
      <c r="AT356">
        <v>33.420726519850639</v>
      </c>
      <c r="AU356">
        <v>72.630458470274846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22.5</v>
      </c>
      <c r="H357">
        <v>20.55</v>
      </c>
      <c r="I357">
        <v>9592.74</v>
      </c>
      <c r="J357">
        <v>10.004868549172349</v>
      </c>
      <c r="K357">
        <v>9.3239564428312161</v>
      </c>
      <c r="L357">
        <v>14.168105095541401</v>
      </c>
      <c r="M357">
        <v>12.247171369580178</v>
      </c>
      <c r="N357">
        <v>2.2349999999999999</v>
      </c>
      <c r="O357">
        <v>-12.352941176470598</v>
      </c>
      <c r="P357">
        <v>4.2579075425790753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0.36048555940659299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82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4.2579075461790756</v>
      </c>
      <c r="AH357" t="str">
        <f t="shared" si="134"/>
        <v xml:space="preserve"> </v>
      </c>
      <c r="AI357">
        <f t="shared" si="118"/>
        <v>37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35.203301526198317</v>
      </c>
      <c r="AR357">
        <v>-36.048555940659298</v>
      </c>
      <c r="AS357">
        <v>9.4890510948905096</v>
      </c>
      <c r="AT357">
        <v>-35.203301526198317</v>
      </c>
      <c r="AU357">
        <v>36.048555940659298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0</v>
      </c>
      <c r="D358" s="2">
        <v>1</v>
      </c>
      <c r="E358">
        <v>1</v>
      </c>
      <c r="F358">
        <v>2</v>
      </c>
      <c r="G358">
        <v>15.300000190734863</v>
      </c>
      <c r="H358">
        <v>12.54</v>
      </c>
      <c r="I358">
        <v>7272.3225697800008</v>
      </c>
      <c r="J358">
        <v>30.660146699266498</v>
      </c>
      <c r="K358">
        <v>25.802469135802468</v>
      </c>
      <c r="L358">
        <v>6.4384736841702432</v>
      </c>
      <c r="M358">
        <v>6.2280564205301792</v>
      </c>
      <c r="N358">
        <v>0.40900000000000003</v>
      </c>
      <c r="O358">
        <v>-31.666666666666661</v>
      </c>
      <c r="P358">
        <v>1.594896331738437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0.22009571260002106</v>
      </c>
      <c r="T358" s="37" t="str">
        <f t="shared" si="125"/>
        <v/>
      </c>
      <c r="U358" s="37">
        <f t="shared" si="126"/>
        <v>0.98570952838680204</v>
      </c>
      <c r="V358" s="37" t="str">
        <f t="shared" si="127"/>
        <v/>
      </c>
      <c r="W358" s="37" t="str">
        <f t="shared" si="128"/>
        <v/>
      </c>
      <c r="X358" s="37">
        <f t="shared" si="129"/>
        <v>-0.3817486239081106</v>
      </c>
      <c r="Y358">
        <f t="shared" si="113"/>
        <v>13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40</v>
      </c>
      <c r="AC358">
        <f t="shared" si="115"/>
        <v>114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-98.570952838680199</v>
      </c>
      <c r="AR358">
        <v>38.174862390811057</v>
      </c>
      <c r="AS358">
        <v>22.009570899002107</v>
      </c>
      <c r="AT358">
        <v>98.570952838680199</v>
      </c>
      <c r="AU358">
        <v>-38.174862390811057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15.130000114440918</v>
      </c>
      <c r="H359">
        <v>12.38</v>
      </c>
      <c r="I359">
        <v>7272.3225697800008</v>
      </c>
      <c r="J359">
        <v>30.268948655256722</v>
      </c>
      <c r="K359">
        <v>25.473251028806587</v>
      </c>
      <c r="L359">
        <v>6.4384736841702432</v>
      </c>
      <c r="M359">
        <v>6.2280564205301792</v>
      </c>
      <c r="N359">
        <v>0.40900000000000003</v>
      </c>
      <c r="O359">
        <v>-31.666666666666661</v>
      </c>
      <c r="P359">
        <v>1.6558966074313408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0.2221324845926104</v>
      </c>
      <c r="T359" s="37" t="str">
        <f t="shared" si="125"/>
        <v/>
      </c>
      <c r="U359" s="37">
        <f t="shared" si="126"/>
        <v>0.96037352164502487</v>
      </c>
      <c r="V359" s="37" t="str">
        <f t="shared" si="127"/>
        <v/>
      </c>
      <c r="W359" s="37" t="str">
        <f t="shared" si="128"/>
        <v/>
      </c>
      <c r="X359" s="37">
        <f t="shared" si="129"/>
        <v>-0.3817486239081106</v>
      </c>
      <c r="Y359">
        <f t="shared" si="113"/>
        <v>15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40</v>
      </c>
      <c r="AC359">
        <f t="shared" si="115"/>
        <v>109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-96.037352164502494</v>
      </c>
      <c r="AR359">
        <v>38.174862390811057</v>
      </c>
      <c r="AS359">
        <v>22.21324809726104</v>
      </c>
      <c r="AT359">
        <v>96.037352164502494</v>
      </c>
      <c r="AU359">
        <v>-38.174862390811057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6</v>
      </c>
      <c r="D360" s="2">
        <v>1</v>
      </c>
      <c r="E360">
        <v>12</v>
      </c>
      <c r="F360">
        <v>19</v>
      </c>
      <c r="G360">
        <v>67</v>
      </c>
      <c r="H360">
        <v>64.650000000000006</v>
      </c>
      <c r="I360">
        <v>19079.273191200002</v>
      </c>
      <c r="J360" t="s">
        <v>1019</v>
      </c>
      <c r="K360" t="s">
        <v>1019</v>
      </c>
      <c r="L360">
        <v>19.867444359171142</v>
      </c>
      <c r="M360">
        <v>18.285205721349108</v>
      </c>
      <c r="N360">
        <v>1.278</v>
      </c>
      <c r="O360">
        <v>-2.1638507812959644</v>
      </c>
      <c r="P360">
        <v>4.2320185614849191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0.90776190398758816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24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4.2320185651149194</v>
      </c>
      <c r="AH360" t="str">
        <f t="shared" si="134"/>
        <v xml:space="preserve"> </v>
      </c>
      <c r="AI360">
        <f t="shared" si="118"/>
        <v>38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-90.776190398758814</v>
      </c>
      <c r="AS360">
        <v>3.6349574632637216</v>
      </c>
      <c r="AT360" t="e">
        <v>#VALUE!</v>
      </c>
      <c r="AU360">
        <v>90.776190398758814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14</v>
      </c>
      <c r="D361" s="2">
        <v>0</v>
      </c>
      <c r="E361">
        <v>8</v>
      </c>
      <c r="F361">
        <v>22</v>
      </c>
      <c r="G361">
        <v>72</v>
      </c>
      <c r="H361">
        <v>61.17</v>
      </c>
      <c r="I361">
        <v>25162.98154809</v>
      </c>
      <c r="J361">
        <v>20.693504736129906</v>
      </c>
      <c r="K361">
        <v>17.015299026425591</v>
      </c>
      <c r="L361">
        <v>13.004707498101755</v>
      </c>
      <c r="M361">
        <v>11.107009138381203</v>
      </c>
      <c r="N361">
        <v>2.8250000000000002</v>
      </c>
      <c r="O361">
        <v>363.15190640497656</v>
      </c>
      <c r="P361">
        <v>5.9538989700833742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0.17704757597938206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0.24877085793511311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100</v>
      </c>
      <c r="AB361" s="1" t="str">
        <f t="shared" si="131"/>
        <v xml:space="preserve"> </v>
      </c>
      <c r="AC361">
        <f t="shared" si="115"/>
        <v>167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5.9538989737233745</v>
      </c>
      <c r="AH361" t="str">
        <f t="shared" si="134"/>
        <v xml:space="preserve"> </v>
      </c>
      <c r="AI361">
        <f t="shared" si="118"/>
        <v>12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-34.021829488616319</v>
      </c>
      <c r="AR361">
        <v>-24.877085793511313</v>
      </c>
      <c r="AS361">
        <v>17.704757233938206</v>
      </c>
      <c r="AT361">
        <v>34.021829488616319</v>
      </c>
      <c r="AU361">
        <v>24.877085793511313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78</v>
      </c>
      <c r="H362">
        <v>74.67</v>
      </c>
      <c r="I362">
        <v>16733.970752249999</v>
      </c>
      <c r="J362">
        <v>12.979315139926994</v>
      </c>
      <c r="K362">
        <v>12.171149144254279</v>
      </c>
      <c r="L362">
        <v>8.1901550769914149</v>
      </c>
      <c r="M362">
        <v>8.0460829400671106</v>
      </c>
      <c r="N362">
        <v>5.6530000000000005</v>
      </c>
      <c r="O362">
        <v>7.2258064516129092</v>
      </c>
      <c r="P362">
        <v>3.4284183741797238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-0.21354425052550574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97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3.4284183778297237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78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15.939248438414355</v>
      </c>
      <c r="AR362">
        <v>21.354425052550575</v>
      </c>
      <c r="AS362">
        <v>4.4596223382884714</v>
      </c>
      <c r="AT362">
        <v>-15.939248438414355</v>
      </c>
      <c r="AU362">
        <v>-21.354425052550575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15</v>
      </c>
      <c r="D363" s="2">
        <v>2</v>
      </c>
      <c r="E363">
        <v>22</v>
      </c>
      <c r="F363">
        <v>39</v>
      </c>
      <c r="G363">
        <v>53</v>
      </c>
      <c r="H363">
        <v>48.06</v>
      </c>
      <c r="I363">
        <v>172483.44714</v>
      </c>
      <c r="J363">
        <v>14.13529411764706</v>
      </c>
      <c r="K363">
        <v>13.123975969415621</v>
      </c>
      <c r="L363">
        <v>9.8573791158770163</v>
      </c>
      <c r="M363">
        <v>9.4365344440739154</v>
      </c>
      <c r="N363">
        <v>3.4</v>
      </c>
      <c r="O363">
        <v>0.7228915662650609</v>
      </c>
      <c r="P363">
        <v>1.587598834789846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8.4525312573498379</v>
      </c>
      <c r="AR363">
        <v>5.3449854422162772</v>
      </c>
      <c r="AS363">
        <v>10.27881814398668</v>
      </c>
      <c r="AT363">
        <v>-8.4525312573498379</v>
      </c>
      <c r="AU363">
        <v>-5.3449854422162772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16</v>
      </c>
      <c r="D364" s="2">
        <v>1</v>
      </c>
      <c r="E364">
        <v>6</v>
      </c>
      <c r="F364">
        <v>23</v>
      </c>
      <c r="G364">
        <v>360</v>
      </c>
      <c r="H364">
        <v>344</v>
      </c>
      <c r="I364">
        <v>27555.895712000001</v>
      </c>
      <c r="J364">
        <v>19.306319452239308</v>
      </c>
      <c r="K364">
        <v>17.476122739280633</v>
      </c>
      <c r="L364">
        <v>14.033599020352471</v>
      </c>
      <c r="M364">
        <v>13.341246739697445</v>
      </c>
      <c r="N364">
        <v>16.11</v>
      </c>
      <c r="O364">
        <v>29.208361838556762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0.34756967745110257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84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-25.037700799090466</v>
      </c>
      <c r="AR364">
        <v>-34.756967745110259</v>
      </c>
      <c r="AS364">
        <v>4.6511627906976827</v>
      </c>
      <c r="AT364">
        <v>25.037700799090466</v>
      </c>
      <c r="AU364">
        <v>34.756967745110259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18</v>
      </c>
      <c r="D365" s="2">
        <v>0</v>
      </c>
      <c r="E365">
        <v>9</v>
      </c>
      <c r="F365">
        <v>27</v>
      </c>
      <c r="G365">
        <v>76.5</v>
      </c>
      <c r="H365">
        <v>65.14</v>
      </c>
      <c r="I365">
        <v>49182.389601319999</v>
      </c>
      <c r="J365">
        <v>18.41673734803506</v>
      </c>
      <c r="K365">
        <v>18.448031719059756</v>
      </c>
      <c r="L365">
        <v>6.7289590284357423</v>
      </c>
      <c r="M365">
        <v>6.5847033224190676</v>
      </c>
      <c r="N365">
        <v>5.0190000000000001</v>
      </c>
      <c r="O365">
        <v>199.26829268292687</v>
      </c>
      <c r="P365">
        <v>4.8111759287688054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0.1743936174349893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-0.35385490675769005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47</v>
      </c>
      <c r="AC365">
        <f t="shared" si="139"/>
        <v>173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4.8111759324488057</v>
      </c>
      <c r="AH365" t="str">
        <f t="shared" si="134"/>
        <v xml:space="preserve"> </v>
      </c>
      <c r="AI365">
        <f t="shared" si="142"/>
        <v>24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-19.276307424403804</v>
      </c>
      <c r="AR365">
        <v>35.385490675769006</v>
      </c>
      <c r="AS365">
        <v>17.43936137549893</v>
      </c>
      <c r="AT365">
        <v>19.276307424403804</v>
      </c>
      <c r="AU365">
        <v>-35.385490675769006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72.5</v>
      </c>
      <c r="H366">
        <v>68.48</v>
      </c>
      <c r="I366">
        <v>24590.563732480001</v>
      </c>
      <c r="J366">
        <v>23.935686822789233</v>
      </c>
      <c r="K366">
        <v>22.111721020342269</v>
      </c>
      <c r="L366">
        <v>15.863512849458795</v>
      </c>
      <c r="M366">
        <v>14.698831298124196</v>
      </c>
      <c r="N366">
        <v>2.8610000000000002</v>
      </c>
      <c r="O366">
        <v>39.96245451616948</v>
      </c>
      <c r="P366">
        <v>3.3338200934579434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>
        <f t="shared" si="128"/>
        <v>0.52328628335354099</v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>
        <f t="shared" si="138"/>
        <v>57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3.3338200971479433</v>
      </c>
      <c r="AH366" t="str">
        <f t="shared" si="134"/>
        <v xml:space="preserve"> </v>
      </c>
      <c r="AI366">
        <f t="shared" si="142"/>
        <v>87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-55.01987599306586</v>
      </c>
      <c r="AR366">
        <v>-52.328628335354097</v>
      </c>
      <c r="AS366">
        <v>5.8703271028037296</v>
      </c>
      <c r="AT366">
        <v>55.01987599306586</v>
      </c>
      <c r="AU366">
        <v>52.328628335354097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</v>
      </c>
      <c r="H367">
        <v>15.73</v>
      </c>
      <c r="I367">
        <v>5937.2678307800006</v>
      </c>
      <c r="J367">
        <v>11.03859649122807</v>
      </c>
      <c r="K367">
        <v>10.294502617801047</v>
      </c>
      <c r="L367" t="s">
        <v>1019</v>
      </c>
      <c r="M367" t="s">
        <v>1019</v>
      </c>
      <c r="N367">
        <v>1.288</v>
      </c>
      <c r="O367">
        <v>9.3548387096774288</v>
      </c>
      <c r="P367">
        <v>4.545454545454545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4.5454545491545453</v>
      </c>
      <c r="AH367" t="str">
        <f t="shared" si="134"/>
        <v xml:space="preserve"> </v>
      </c>
      <c r="AI367">
        <f t="shared" si="142"/>
        <v>29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28.508345222062847</v>
      </c>
      <c r="AR367" t="e">
        <v>#VALUE!</v>
      </c>
      <c r="AS367">
        <v>8.0737444373808032</v>
      </c>
      <c r="AT367">
        <v>-28.508345222062847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4</v>
      </c>
      <c r="E368">
        <v>16</v>
      </c>
      <c r="F368">
        <v>26</v>
      </c>
      <c r="G368">
        <v>65</v>
      </c>
      <c r="H368">
        <v>60.06</v>
      </c>
      <c r="I368">
        <v>20987.077871760001</v>
      </c>
      <c r="J368">
        <v>9.6855345911949673</v>
      </c>
      <c r="K368">
        <v>10.927947598253274</v>
      </c>
      <c r="L368">
        <v>5.6753124845284271</v>
      </c>
      <c r="M368">
        <v>6.3751821835178939</v>
      </c>
      <c r="N368">
        <v>6.125</v>
      </c>
      <c r="O368">
        <v>29.915254237288153</v>
      </c>
      <c r="P368">
        <v>4.1375291375291372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-0.45503081546517621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23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4.1375291412391375</v>
      </c>
      <c r="AH368" t="str">
        <f t="shared" si="134"/>
        <v xml:space="preserve"> </v>
      </c>
      <c r="AI368">
        <f t="shared" si="142"/>
        <v>41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37.271473245377749</v>
      </c>
      <c r="AR368">
        <v>45.50308154651762</v>
      </c>
      <c r="AS368">
        <v>8.2251082251082241</v>
      </c>
      <c r="AT368">
        <v>-37.271473245377749</v>
      </c>
      <c r="AU368">
        <v>-45.50308154651762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1</v>
      </c>
      <c r="D369" s="2">
        <v>2</v>
      </c>
      <c r="E369">
        <v>14</v>
      </c>
      <c r="F369">
        <v>17</v>
      </c>
      <c r="G369">
        <v>17</v>
      </c>
      <c r="H369">
        <v>7.03</v>
      </c>
      <c r="I369">
        <v>3646.28016028</v>
      </c>
      <c r="J369">
        <v>1.7535545023696681</v>
      </c>
      <c r="K369">
        <v>1.7289719626168225</v>
      </c>
      <c r="L369">
        <v>3.5914289015033822</v>
      </c>
      <c r="M369">
        <v>4.0791296390413212</v>
      </c>
      <c r="N369">
        <v>3.8170000000000002</v>
      </c>
      <c r="O369">
        <v>-1.5873015873015885</v>
      </c>
      <c r="P369">
        <v>3.2432432432432434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1.4182076850855763</v>
      </c>
      <c r="T369" s="37" t="str">
        <f t="shared" si="125"/>
        <v/>
      </c>
      <c r="U369" s="37" t="str">
        <f t="shared" si="126"/>
        <v/>
      </c>
      <c r="V369" s="37">
        <f t="shared" si="127"/>
        <v>-0.88643074940067623</v>
      </c>
      <c r="W369" s="37" t="str">
        <f t="shared" si="128"/>
        <v/>
      </c>
      <c r="X369" s="37">
        <f t="shared" si="129"/>
        <v>-0.65513474630644497</v>
      </c>
      <c r="Y369" t="str">
        <f t="shared" si="137"/>
        <v xml:space="preserve"> </v>
      </c>
      <c r="Z369" s="1">
        <f t="shared" si="130"/>
        <v>1</v>
      </c>
      <c r="AA369" t="str">
        <f t="shared" si="138"/>
        <v xml:space="preserve"> </v>
      </c>
      <c r="AB369" s="1">
        <f t="shared" si="131"/>
        <v>4</v>
      </c>
      <c r="AC369">
        <f t="shared" si="139"/>
        <v>1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3.2432432469632433</v>
      </c>
      <c r="AH369" t="str">
        <f t="shared" si="134"/>
        <v xml:space="preserve"> </v>
      </c>
      <c r="AI369">
        <f t="shared" si="142"/>
        <v>96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88.643074940067621</v>
      </c>
      <c r="AR369">
        <v>65.513474630644495</v>
      </c>
      <c r="AS369">
        <v>141.8207681365576</v>
      </c>
      <c r="AT369">
        <v>-88.643074940067621</v>
      </c>
      <c r="AU369">
        <v>-65.513474630644495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11</v>
      </c>
      <c r="D370" s="2">
        <v>0</v>
      </c>
      <c r="E370">
        <v>6</v>
      </c>
      <c r="F370">
        <v>17</v>
      </c>
      <c r="G370">
        <v>58</v>
      </c>
      <c r="H370">
        <v>51.45</v>
      </c>
      <c r="I370">
        <v>26005.387579500002</v>
      </c>
      <c r="J370">
        <v>15.729134821155611</v>
      </c>
      <c r="K370">
        <v>14.513399153737661</v>
      </c>
      <c r="L370">
        <v>10.388631965894875</v>
      </c>
      <c r="M370">
        <v>9.6457425930315246</v>
      </c>
      <c r="N370">
        <v>3.1040000000000001</v>
      </c>
      <c r="O370">
        <v>-2.4561403508771762</v>
      </c>
      <c r="P370">
        <v>3.6598639455782314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3.6598639493082312</v>
      </c>
      <c r="AH370" t="str">
        <f t="shared" si="134"/>
        <v xml:space="preserve"> </v>
      </c>
      <c r="AI370">
        <f t="shared" si="142"/>
        <v>65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-1.8700047133060727</v>
      </c>
      <c r="AR370">
        <v>0.24365519396493118</v>
      </c>
      <c r="AS370">
        <v>12.730806608357614</v>
      </c>
      <c r="AT370">
        <v>1.8700047133060727</v>
      </c>
      <c r="AU370">
        <v>-0.24365519396493118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14</v>
      </c>
      <c r="F371">
        <v>24</v>
      </c>
      <c r="G371">
        <v>115</v>
      </c>
      <c r="H371">
        <v>108.34</v>
      </c>
      <c r="I371">
        <v>152929.27712000001</v>
      </c>
      <c r="J371">
        <v>18.378286683630193</v>
      </c>
      <c r="K371">
        <v>17.191367819739764</v>
      </c>
      <c r="L371">
        <v>12.886208256756168</v>
      </c>
      <c r="M371">
        <v>12.248946036002991</v>
      </c>
      <c r="N371">
        <v>5.657</v>
      </c>
      <c r="O371">
        <v>13.664122137404583</v>
      </c>
      <c r="P371">
        <v>3.590548273952372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0.23739202459331055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105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3.5905482776923718</v>
      </c>
      <c r="AH371" t="str">
        <f t="shared" si="134"/>
        <v xml:space="preserve"> </v>
      </c>
      <c r="AI371">
        <f t="shared" si="142"/>
        <v>71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-19.027281053361111</v>
      </c>
      <c r="AR371">
        <v>-23.739202459331054</v>
      </c>
      <c r="AS371">
        <v>6.1473140114454372</v>
      </c>
      <c r="AT371">
        <v>19.027281053361111</v>
      </c>
      <c r="AU371">
        <v>23.739202459331054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7</v>
      </c>
      <c r="D372" s="2">
        <v>1</v>
      </c>
      <c r="E372">
        <v>8</v>
      </c>
      <c r="F372">
        <v>16</v>
      </c>
      <c r="G372">
        <v>46</v>
      </c>
      <c r="H372">
        <v>42.11</v>
      </c>
      <c r="I372">
        <v>243415.78447958</v>
      </c>
      <c r="J372">
        <v>13.685407864803381</v>
      </c>
      <c r="K372">
        <v>13.233815210559397</v>
      </c>
      <c r="L372">
        <v>10.336653622544569</v>
      </c>
      <c r="M372">
        <v>9.7174529343404998</v>
      </c>
      <c r="N372">
        <v>3.0020000000000002</v>
      </c>
      <c r="O372">
        <v>3.0645161290322607</v>
      </c>
      <c r="P372">
        <v>3.436238423177393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3.4362384269273929</v>
      </c>
      <c r="AH372" t="str">
        <f t="shared" si="134"/>
        <v xml:space="preserve"> </v>
      </c>
      <c r="AI372">
        <f t="shared" si="142"/>
        <v>76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11.366227097504778</v>
      </c>
      <c r="AR372">
        <v>0.74277476608205495</v>
      </c>
      <c r="AS372">
        <v>9.2377107575397854</v>
      </c>
      <c r="AT372">
        <v>-11.366227097504778</v>
      </c>
      <c r="AU372">
        <v>-0.74277476608205495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0</v>
      </c>
      <c r="E373">
        <v>12</v>
      </c>
      <c r="F373">
        <v>14</v>
      </c>
      <c r="G373">
        <v>52</v>
      </c>
      <c r="H373">
        <v>48.27</v>
      </c>
      <c r="I373">
        <v>13662.750177870001</v>
      </c>
      <c r="J373">
        <v>8.5494155154091391</v>
      </c>
      <c r="K373">
        <v>7.8924133420536293</v>
      </c>
      <c r="L373" t="s">
        <v>1019</v>
      </c>
      <c r="M373" t="s">
        <v>1019</v>
      </c>
      <c r="N373">
        <v>5.7250000000000005</v>
      </c>
      <c r="O373">
        <v>9.4117647058823604</v>
      </c>
      <c r="P373">
        <v>4.6447068572612382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4.6447068610212385</v>
      </c>
      <c r="AH373" t="str">
        <f t="shared" si="134"/>
        <v xml:space="preserve"> </v>
      </c>
      <c r="AI373">
        <f t="shared" si="142"/>
        <v>27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44.629567439440741</v>
      </c>
      <c r="AR373" t="e">
        <v>#VALUE!</v>
      </c>
      <c r="AS373">
        <v>7.7273668945514684</v>
      </c>
      <c r="AT373">
        <v>-44.629567439440741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2</v>
      </c>
      <c r="E374">
        <v>15</v>
      </c>
      <c r="F374">
        <v>29</v>
      </c>
      <c r="G374">
        <v>89</v>
      </c>
      <c r="H374">
        <v>91.37</v>
      </c>
      <c r="I374">
        <v>227639.97902073001</v>
      </c>
      <c r="J374">
        <v>20.761190638491254</v>
      </c>
      <c r="K374">
        <v>19.370362518549925</v>
      </c>
      <c r="L374">
        <v>14.468050689946098</v>
      </c>
      <c r="M374">
        <v>13.888923368814609</v>
      </c>
      <c r="N374">
        <v>4.4009999999999998</v>
      </c>
      <c r="O374">
        <v>1.512605042016808</v>
      </c>
      <c r="P374">
        <v>3.1815694429243733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0.38928769258131335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73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3.1815694466943731</v>
      </c>
      <c r="AH374" t="str">
        <f t="shared" si="134"/>
        <v xml:space="preserve"> </v>
      </c>
      <c r="AI374">
        <f t="shared" si="142"/>
        <v>111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-34.460198367195758</v>
      </c>
      <c r="AR374">
        <v>-38.928769258131332</v>
      </c>
      <c r="AS374">
        <v>-2.5938491846339118</v>
      </c>
      <c r="AT374">
        <v>34.460198367195758</v>
      </c>
      <c r="AU374">
        <v>38.928769258131332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13</v>
      </c>
      <c r="D375" s="2">
        <v>1</v>
      </c>
      <c r="E375">
        <v>6</v>
      </c>
      <c r="F375">
        <v>20</v>
      </c>
      <c r="G375">
        <v>75.5</v>
      </c>
      <c r="H375">
        <v>62.6</v>
      </c>
      <c r="I375">
        <v>36508.320000000007</v>
      </c>
      <c r="J375">
        <v>12.885961300946891</v>
      </c>
      <c r="K375">
        <v>12.0686331212647</v>
      </c>
      <c r="L375" t="s">
        <v>1019</v>
      </c>
      <c r="M375" t="s">
        <v>1019</v>
      </c>
      <c r="N375">
        <v>4.7780000000000005</v>
      </c>
      <c r="O375">
        <v>20.028370342080851</v>
      </c>
      <c r="P375">
        <v>1.3881789137380192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0.20607029131993607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128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16.543856137759494</v>
      </c>
      <c r="AR375" t="e">
        <v>#VALUE!</v>
      </c>
      <c r="AS375">
        <v>20.607028753993607</v>
      </c>
      <c r="AT375">
        <v>-16.543856137759494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13</v>
      </c>
      <c r="D376" s="2">
        <v>2</v>
      </c>
      <c r="E376">
        <v>7</v>
      </c>
      <c r="F376">
        <v>22</v>
      </c>
      <c r="G376">
        <v>180</v>
      </c>
      <c r="H376">
        <v>155.82</v>
      </c>
      <c r="I376">
        <v>20622.598430279999</v>
      </c>
      <c r="J376">
        <v>13.509623721172185</v>
      </c>
      <c r="K376">
        <v>12.630299100267488</v>
      </c>
      <c r="L376">
        <v>9.4077430500244645</v>
      </c>
      <c r="M376">
        <v>8.9016581680830971</v>
      </c>
      <c r="N376">
        <v>11.534000000000001</v>
      </c>
      <c r="O376">
        <v>12.697674418604658</v>
      </c>
      <c r="P376">
        <v>1.9426261070465922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0.1551790565431769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>
        <f t="shared" si="139"/>
        <v>194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12.504696043434937</v>
      </c>
      <c r="AR376">
        <v>9.6625943987823426</v>
      </c>
      <c r="AS376">
        <v>15.517905275317689</v>
      </c>
      <c r="AT376">
        <v>-12.504696043434937</v>
      </c>
      <c r="AU376">
        <v>-9.6625943987823426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4</v>
      </c>
      <c r="D377" s="2">
        <v>3</v>
      </c>
      <c r="E377">
        <v>11</v>
      </c>
      <c r="F377">
        <v>18</v>
      </c>
      <c r="G377">
        <v>28</v>
      </c>
      <c r="H377">
        <v>27.37</v>
      </c>
      <c r="I377">
        <v>7687.1746568400004</v>
      </c>
      <c r="J377">
        <v>7.5420225957564071</v>
      </c>
      <c r="K377">
        <v>7.3260171306209845</v>
      </c>
      <c r="L377">
        <v>6.5200166978687868</v>
      </c>
      <c r="M377">
        <v>6.7379254617414244</v>
      </c>
      <c r="N377">
        <v>3.7280000000000002</v>
      </c>
      <c r="O377">
        <v>29.764705882352942</v>
      </c>
      <c r="P377">
        <v>1.4395323346729996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-0.3739184947652745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45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51.153964530573013</v>
      </c>
      <c r="AR377">
        <v>37.391849476527447</v>
      </c>
      <c r="AS377">
        <v>2.3017902813299296</v>
      </c>
      <c r="AT377">
        <v>-51.153964530573013</v>
      </c>
      <c r="AU377">
        <v>-37.391849476527447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6</v>
      </c>
      <c r="D378" s="2">
        <v>0</v>
      </c>
      <c r="E378">
        <v>8</v>
      </c>
      <c r="F378">
        <v>14</v>
      </c>
      <c r="G378">
        <v>101</v>
      </c>
      <c r="H378">
        <v>89.25</v>
      </c>
      <c r="I378">
        <v>8433.8838465000008</v>
      </c>
      <c r="J378">
        <v>10.65290045356887</v>
      </c>
      <c r="K378">
        <v>10.578404646201257</v>
      </c>
      <c r="L378">
        <v>6.9167002461920815</v>
      </c>
      <c r="M378">
        <v>6.9258648965247938</v>
      </c>
      <c r="N378">
        <v>8.011000000000001</v>
      </c>
      <c r="O378">
        <v>37.307692307692299</v>
      </c>
      <c r="P378">
        <v>3.4655462184873951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-0.3358271455334112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54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3.465546222297395</v>
      </c>
      <c r="AH378" t="str">
        <f t="shared" si="134"/>
        <v xml:space="preserve"> </v>
      </c>
      <c r="AI378">
        <f t="shared" si="142"/>
        <v>75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31.006312060098974</v>
      </c>
      <c r="AR378">
        <v>33.58271455334112</v>
      </c>
      <c r="AS378">
        <v>13.165266106442575</v>
      </c>
      <c r="AT378">
        <v>-31.006312060098974</v>
      </c>
      <c r="AU378">
        <v>-33.58271455334112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11</v>
      </c>
      <c r="F379">
        <v>16</v>
      </c>
      <c r="G379">
        <v>85</v>
      </c>
      <c r="H379">
        <v>83.08</v>
      </c>
      <c r="I379">
        <v>9241.7538991199999</v>
      </c>
      <c r="J379">
        <v>20.646123260437374</v>
      </c>
      <c r="K379">
        <v>18.084457988680885</v>
      </c>
      <c r="L379">
        <v>17.211185345434853</v>
      </c>
      <c r="M379">
        <v>15.551364922206506</v>
      </c>
      <c r="N379">
        <v>3.6040000000000001</v>
      </c>
      <c r="O379">
        <v>19.999999999999996</v>
      </c>
      <c r="P379">
        <v>0.34665382763601355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0.65269589439333009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47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-33.714962568915837</v>
      </c>
      <c r="AR379">
        <v>-65.269589439333004</v>
      </c>
      <c r="AS379">
        <v>2.3110255175734284</v>
      </c>
      <c r="AT379">
        <v>33.714962568915837</v>
      </c>
      <c r="AU379">
        <v>65.269589439333004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16</v>
      </c>
      <c r="D380" s="2">
        <v>0</v>
      </c>
      <c r="E380">
        <v>4</v>
      </c>
      <c r="F380">
        <v>20</v>
      </c>
      <c r="G380">
        <v>72</v>
      </c>
      <c r="H380">
        <v>63.54</v>
      </c>
      <c r="I380">
        <v>39999.356730899999</v>
      </c>
      <c r="J380">
        <v>34.683406113537117</v>
      </c>
      <c r="K380">
        <v>34.778325123152712</v>
      </c>
      <c r="L380">
        <v>23.705561485728172</v>
      </c>
      <c r="M380">
        <v>21.56061475085162</v>
      </c>
      <c r="N380">
        <v>2.25</v>
      </c>
      <c r="O380">
        <v>130.41707511798774</v>
      </c>
      <c r="P380">
        <v>3.2137236386528176</v>
      </c>
      <c r="Q380" s="36">
        <f t="shared" si="122"/>
        <v>80.000000003829996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1.2462765971764695</v>
      </c>
      <c r="V380" s="37" t="str">
        <f t="shared" si="127"/>
        <v/>
      </c>
      <c r="W380" s="37">
        <f t="shared" si="128"/>
        <v>1.2763152772707378</v>
      </c>
      <c r="X380" s="37" t="str">
        <f t="shared" si="129"/>
        <v/>
      </c>
      <c r="Y380">
        <f t="shared" si="137"/>
        <v>9</v>
      </c>
      <c r="Z380" s="1" t="str">
        <f t="shared" si="130"/>
        <v xml:space="preserve"> </v>
      </c>
      <c r="AA380">
        <f t="shared" si="138"/>
        <v>8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45</v>
      </c>
      <c r="AF380" t="str">
        <f t="shared" si="141"/>
        <v xml:space="preserve"> </v>
      </c>
      <c r="AG380">
        <f t="shared" si="133"/>
        <v>3.2137236424828175</v>
      </c>
      <c r="AH380" t="str">
        <f t="shared" si="134"/>
        <v xml:space="preserve"> </v>
      </c>
      <c r="AI380">
        <f t="shared" si="142"/>
        <v>103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-124.62765971764695</v>
      </c>
      <c r="AR380">
        <v>-127.63152772707377</v>
      </c>
      <c r="AS380">
        <v>13.314447592067991</v>
      </c>
      <c r="AT380">
        <v>124.62765971764695</v>
      </c>
      <c r="AU380">
        <v>127.63152772707377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12</v>
      </c>
      <c r="D381" s="2">
        <v>2</v>
      </c>
      <c r="E381">
        <v>7</v>
      </c>
      <c r="F381">
        <v>21</v>
      </c>
      <c r="G381">
        <v>94.5</v>
      </c>
      <c r="H381">
        <v>70.75</v>
      </c>
      <c r="I381">
        <v>109982.56599575</v>
      </c>
      <c r="J381">
        <v>13.407238961531172</v>
      </c>
      <c r="K381">
        <v>12.227791220186656</v>
      </c>
      <c r="L381">
        <v>10.636999118339626</v>
      </c>
      <c r="M381">
        <v>9.8228934862778985</v>
      </c>
      <c r="N381">
        <v>5.0280000000000005</v>
      </c>
      <c r="O381">
        <v>-10.984848484848486</v>
      </c>
      <c r="P381">
        <v>6.6374558303886921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0.33568904977639569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34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6.6374558342286925</v>
      </c>
      <c r="AH381" t="str">
        <f t="shared" si="134"/>
        <v xml:space="preserve"> </v>
      </c>
      <c r="AI381">
        <f t="shared" si="142"/>
        <v>10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13.167792651467847</v>
      </c>
      <c r="AR381">
        <v>-2.1412785854884264</v>
      </c>
      <c r="AS381">
        <v>33.568904593639573</v>
      </c>
      <c r="AT381">
        <v>-13.167792651467847</v>
      </c>
      <c r="AU381">
        <v>2.1412785854884264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11</v>
      </c>
      <c r="D382" s="2">
        <v>0</v>
      </c>
      <c r="E382">
        <v>16</v>
      </c>
      <c r="F382">
        <v>27</v>
      </c>
      <c r="G382">
        <v>138</v>
      </c>
      <c r="H382">
        <v>121.21</v>
      </c>
      <c r="I382">
        <v>55392.969999999994</v>
      </c>
      <c r="J382">
        <v>10.656761033937048</v>
      </c>
      <c r="K382">
        <v>10.007430647291942</v>
      </c>
      <c r="L382" t="s">
        <v>1019</v>
      </c>
      <c r="M382" t="s">
        <v>1019</v>
      </c>
      <c r="N382">
        <v>11.374000000000001</v>
      </c>
      <c r="O382">
        <v>7.9012345679012235</v>
      </c>
      <c r="P382">
        <v>3.4056595990429837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3.4056596028929835</v>
      </c>
      <c r="AH382" t="str">
        <f t="shared" si="134"/>
        <v xml:space="preserve"> </v>
      </c>
      <c r="AI382">
        <f t="shared" si="142"/>
        <v>81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30.981308946782569</v>
      </c>
      <c r="AR382" t="e">
        <v>#VALUE!</v>
      </c>
      <c r="AS382">
        <v>13.851992409867186</v>
      </c>
      <c r="AT382">
        <v>-30.981308946782569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5</v>
      </c>
      <c r="D383" s="2">
        <v>2</v>
      </c>
      <c r="E383">
        <v>11</v>
      </c>
      <c r="F383">
        <v>18</v>
      </c>
      <c r="G383">
        <v>42.5</v>
      </c>
      <c r="H383">
        <v>40.17</v>
      </c>
      <c r="I383">
        <v>6973.5533751000003</v>
      </c>
      <c r="J383">
        <v>15.746765974127793</v>
      </c>
      <c r="K383">
        <v>14.586056644880175</v>
      </c>
      <c r="L383">
        <v>12.211749029971465</v>
      </c>
      <c r="M383">
        <v>11.506415548393166</v>
      </c>
      <c r="N383">
        <v>2.3340000000000001</v>
      </c>
      <c r="O383">
        <v>-36.344086021505383</v>
      </c>
      <c r="P383">
        <v>1.9467264127458301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>
        <f t="shared" si="128"/>
        <v>0.17262739783049197</v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>
        <f t="shared" si="138"/>
        <v>124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-1.984193170382631</v>
      </c>
      <c r="AR383">
        <v>-17.262739783049199</v>
      </c>
      <c r="AS383">
        <v>5.8003485187951176</v>
      </c>
      <c r="AT383">
        <v>1.984193170382631</v>
      </c>
      <c r="AU383">
        <v>17.262739783049199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3</v>
      </c>
      <c r="D384" s="2">
        <v>0</v>
      </c>
      <c r="E384">
        <v>13</v>
      </c>
      <c r="F384">
        <v>16</v>
      </c>
      <c r="G384">
        <v>89</v>
      </c>
      <c r="H384">
        <v>84.77</v>
      </c>
      <c r="I384">
        <v>9500.9994750299993</v>
      </c>
      <c r="J384">
        <v>17.568911917098443</v>
      </c>
      <c r="K384">
        <v>16.839491458085021</v>
      </c>
      <c r="L384">
        <v>9.944078159682519</v>
      </c>
      <c r="M384">
        <v>9.3248332154893099</v>
      </c>
      <c r="N384">
        <v>4.4790000000000001</v>
      </c>
      <c r="O384">
        <v>-9.5192037689931599</v>
      </c>
      <c r="P384">
        <v>3.5484251504069837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3.5484251542769836</v>
      </c>
      <c r="AH384" t="str">
        <f t="shared" si="134"/>
        <v xml:space="preserve"> </v>
      </c>
      <c r="AI384">
        <f t="shared" si="142"/>
        <v>73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-13.785351842447113</v>
      </c>
      <c r="AR384">
        <v>4.5124619938345711</v>
      </c>
      <c r="AS384">
        <v>4.9899728677598176</v>
      </c>
      <c r="AT384">
        <v>13.785351842447113</v>
      </c>
      <c r="AU384">
        <v>-4.5124619938345711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11</v>
      </c>
      <c r="D385" s="2">
        <v>0</v>
      </c>
      <c r="E385">
        <v>16</v>
      </c>
      <c r="F385">
        <v>27</v>
      </c>
      <c r="G385">
        <v>115</v>
      </c>
      <c r="H385">
        <v>102.54</v>
      </c>
      <c r="I385">
        <v>24597.790365660003</v>
      </c>
      <c r="J385">
        <v>15.841186466862352</v>
      </c>
      <c r="K385">
        <v>14.206151288445554</v>
      </c>
      <c r="L385">
        <v>10.959523414100355</v>
      </c>
      <c r="M385">
        <v>10.35179853586946</v>
      </c>
      <c r="N385">
        <v>5.8410000000000002</v>
      </c>
      <c r="O385">
        <v>-7.9831932773109227</v>
      </c>
      <c r="P385">
        <v>1.9133996489174954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-2.5957090706065555</v>
      </c>
      <c r="AR385">
        <v>-5.2383028098382134</v>
      </c>
      <c r="AS385">
        <v>12.151355568558596</v>
      </c>
      <c r="AT385">
        <v>2.5957090706065555</v>
      </c>
      <c r="AU385">
        <v>5.2383028098382134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6</v>
      </c>
      <c r="D386" s="2">
        <v>2</v>
      </c>
      <c r="E386">
        <v>8</v>
      </c>
      <c r="F386">
        <v>16</v>
      </c>
      <c r="G386">
        <v>30.5</v>
      </c>
      <c r="H386">
        <v>29.68</v>
      </c>
      <c r="I386">
        <v>21360.755359999999</v>
      </c>
      <c r="J386">
        <v>12.168921689216893</v>
      </c>
      <c r="K386">
        <v>11.643781875245194</v>
      </c>
      <c r="L386">
        <v>9.6767378764556788</v>
      </c>
      <c r="M386">
        <v>9.1275319116080915</v>
      </c>
      <c r="N386">
        <v>2.359</v>
      </c>
      <c r="O386">
        <v>-11.090909090909101</v>
      </c>
      <c r="P386">
        <v>5.683962264150944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5.6839622680409443</v>
      </c>
      <c r="AH386" t="str">
        <f t="shared" si="134"/>
        <v xml:space="preserve"> </v>
      </c>
      <c r="AI386">
        <f t="shared" si="142"/>
        <v>14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21.187775174445289</v>
      </c>
      <c r="AR386">
        <v>7.0795843600586998</v>
      </c>
      <c r="AS386">
        <v>2.7628032345013542</v>
      </c>
      <c r="AT386">
        <v>-21.187775174445289</v>
      </c>
      <c r="AU386">
        <v>-7.0795843600586998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3</v>
      </c>
      <c r="D387" s="2">
        <v>0</v>
      </c>
      <c r="E387">
        <v>13</v>
      </c>
      <c r="F387">
        <v>16</v>
      </c>
      <c r="G387">
        <v>66</v>
      </c>
      <c r="H387">
        <v>44.52</v>
      </c>
      <c r="I387">
        <v>6048.3333388800011</v>
      </c>
      <c r="J387">
        <v>9.6698523023457863</v>
      </c>
      <c r="K387">
        <v>9.0912803757402489</v>
      </c>
      <c r="L387">
        <v>8.7912905144216467</v>
      </c>
      <c r="M387">
        <v>8.3912327341532631</v>
      </c>
      <c r="N387">
        <v>4.548</v>
      </c>
      <c r="O387">
        <v>-22.031250000000004</v>
      </c>
      <c r="P387">
        <v>1.668912848158131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0.48247978826657667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>
        <f t="shared" si="129"/>
        <v>-0.15582050579349049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>
        <f t="shared" si="131"/>
        <v>114</v>
      </c>
      <c r="AC387">
        <f t="shared" si="139"/>
        <v>8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37.373039851370137</v>
      </c>
      <c r="AR387">
        <v>15.582050579349049</v>
      </c>
      <c r="AS387">
        <v>48.247978436657668</v>
      </c>
      <c r="AT387">
        <v>-37.373039851370137</v>
      </c>
      <c r="AU387">
        <v>-15.582050579349049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14</v>
      </c>
      <c r="D388" s="2">
        <v>0</v>
      </c>
      <c r="E388">
        <v>5</v>
      </c>
      <c r="F388">
        <v>19</v>
      </c>
      <c r="G388">
        <v>110</v>
      </c>
      <c r="H388">
        <v>90.48</v>
      </c>
      <c r="I388">
        <v>37368.240000000005</v>
      </c>
      <c r="J388">
        <v>7.0981407389974116</v>
      </c>
      <c r="K388">
        <v>6.5856321420772979</v>
      </c>
      <c r="L388" t="s">
        <v>1019</v>
      </c>
      <c r="M388" t="s">
        <v>1019</v>
      </c>
      <c r="N388">
        <v>12.06</v>
      </c>
      <c r="O388">
        <v>3.3085501858736053</v>
      </c>
      <c r="P388">
        <v>4.3600795755968171</v>
      </c>
      <c r="Q388" s="36">
        <f t="shared" si="122"/>
        <v>73.684210530225798</v>
      </c>
      <c r="R388" t="str">
        <f t="shared" si="123"/>
        <v xml:space="preserve"> </v>
      </c>
      <c r="S388" s="37">
        <f t="shared" si="124"/>
        <v>0.21573828861380184</v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121</v>
      </c>
      <c r="AD388" s="1" t="str">
        <f t="shared" si="132"/>
        <v xml:space="preserve"> </v>
      </c>
      <c r="AE388">
        <f t="shared" si="140"/>
        <v>81</v>
      </c>
      <c r="AF388" t="str">
        <f t="shared" si="141"/>
        <v xml:space="preserve"> </v>
      </c>
      <c r="AG388">
        <f t="shared" si="133"/>
        <v>4.3600795795068175</v>
      </c>
      <c r="AH388" t="str">
        <f t="shared" si="134"/>
        <v xml:space="preserve"> </v>
      </c>
      <c r="AI388">
        <f t="shared" si="142"/>
        <v>34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54.028772799071781</v>
      </c>
      <c r="AR388" t="e">
        <v>#VALUE!</v>
      </c>
      <c r="AS388">
        <v>21.573828470380185</v>
      </c>
      <c r="AT388">
        <v>-54.028772799071781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2</v>
      </c>
      <c r="D389" s="2">
        <v>6</v>
      </c>
      <c r="E389">
        <v>9</v>
      </c>
      <c r="F389">
        <v>17</v>
      </c>
      <c r="G389">
        <v>202</v>
      </c>
      <c r="H389">
        <v>204.31</v>
      </c>
      <c r="I389">
        <v>35624.408951899997</v>
      </c>
      <c r="J389">
        <v>27.535040431266847</v>
      </c>
      <c r="K389">
        <v>27.186959414504322</v>
      </c>
      <c r="L389">
        <v>20.656951847070591</v>
      </c>
      <c r="M389">
        <v>20.535232323232325</v>
      </c>
      <c r="N389">
        <v>7.6230000000000002</v>
      </c>
      <c r="O389">
        <v>10.441730368656067</v>
      </c>
      <c r="P389">
        <v>4.0286819049483631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0.78331149831681923</v>
      </c>
      <c r="V389" s="37" t="str">
        <f t="shared" si="127"/>
        <v/>
      </c>
      <c r="W389" s="37">
        <f t="shared" si="128"/>
        <v>0.98357398535537754</v>
      </c>
      <c r="X389" s="37" t="str">
        <f t="shared" si="129"/>
        <v/>
      </c>
      <c r="Y389">
        <f t="shared" si="137"/>
        <v>20</v>
      </c>
      <c r="Z389" s="1" t="str">
        <f t="shared" si="130"/>
        <v xml:space="preserve"> </v>
      </c>
      <c r="AA389">
        <f t="shared" si="138"/>
        <v>19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4.0286819088683634</v>
      </c>
      <c r="AH389" t="str">
        <f t="shared" si="134"/>
        <v xml:space="preserve"> </v>
      </c>
      <c r="AI389">
        <f t="shared" si="142"/>
        <v>48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-78.331149831681927</v>
      </c>
      <c r="AR389">
        <v>-98.357398535537754</v>
      </c>
      <c r="AS389">
        <v>-1.1306348196368221</v>
      </c>
      <c r="AT389">
        <v>78.331149831681927</v>
      </c>
      <c r="AU389">
        <v>98.357398535537754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12</v>
      </c>
      <c r="D390" s="2">
        <v>0</v>
      </c>
      <c r="E390">
        <v>8</v>
      </c>
      <c r="F390">
        <v>20</v>
      </c>
      <c r="G390">
        <v>120</v>
      </c>
      <c r="H390">
        <v>92.99</v>
      </c>
      <c r="I390">
        <v>42880.043599789999</v>
      </c>
      <c r="J390">
        <v>10.422550997534184</v>
      </c>
      <c r="K390">
        <v>8.2313888643002553</v>
      </c>
      <c r="L390">
        <v>7.3321750480635801</v>
      </c>
      <c r="M390">
        <v>6.3138343043505971</v>
      </c>
      <c r="N390">
        <v>9.5690000000000008</v>
      </c>
      <c r="O390">
        <v>155.60747663551399</v>
      </c>
      <c r="P390">
        <v>3.675664049897839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0.29046134385902478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-0.29593137510879963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66</v>
      </c>
      <c r="AC390">
        <f t="shared" si="139"/>
        <v>50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3.6756640538278389</v>
      </c>
      <c r="AH390" t="str">
        <f t="shared" si="134"/>
        <v xml:space="preserve"> </v>
      </c>
      <c r="AI390">
        <f t="shared" si="142"/>
        <v>64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32.498174164326073</v>
      </c>
      <c r="AR390">
        <v>29.593137510879963</v>
      </c>
      <c r="AS390">
        <v>29.04613399290248</v>
      </c>
      <c r="AT390">
        <v>-32.498174164326073</v>
      </c>
      <c r="AU390">
        <v>-29.593137510879963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18</v>
      </c>
      <c r="D391" s="2">
        <v>0</v>
      </c>
      <c r="E391">
        <v>3</v>
      </c>
      <c r="F391">
        <v>21</v>
      </c>
      <c r="G391">
        <v>138.5</v>
      </c>
      <c r="H391">
        <v>104.55</v>
      </c>
      <c r="I391">
        <v>7918.1174600999993</v>
      </c>
      <c r="J391">
        <v>11.048293353059282</v>
      </c>
      <c r="K391">
        <v>10.222939278380757</v>
      </c>
      <c r="L391">
        <v>8.255171315160041</v>
      </c>
      <c r="M391">
        <v>7.800408905009963</v>
      </c>
      <c r="N391">
        <v>9.463000000000001</v>
      </c>
      <c r="O391">
        <v>8.1012658227848036</v>
      </c>
      <c r="P391">
        <v>0.1482544237207078</v>
      </c>
      <c r="Q391" s="36">
        <f t="shared" si="122"/>
        <v>85.71428571822571</v>
      </c>
      <c r="R391" t="str">
        <f t="shared" si="123"/>
        <v xml:space="preserve"> </v>
      </c>
      <c r="S391" s="37">
        <f t="shared" si="124"/>
        <v>0.32472501589600189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-0.20730109714974554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99</v>
      </c>
      <c r="AC391">
        <f t="shared" si="139"/>
        <v>39</v>
      </c>
      <c r="AD391" s="1" t="str">
        <f t="shared" si="132"/>
        <v xml:space="preserve"> </v>
      </c>
      <c r="AE391">
        <f t="shared" si="140"/>
        <v>28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28.445543334248814</v>
      </c>
      <c r="AR391">
        <v>20.730109714974553</v>
      </c>
      <c r="AS391">
        <v>32.472501195600188</v>
      </c>
      <c r="AT391">
        <v>-28.445543334248814</v>
      </c>
      <c r="AU391">
        <v>-20.730109714974553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47</v>
      </c>
      <c r="H392">
        <v>31.92</v>
      </c>
      <c r="I392">
        <v>4676.8173412799997</v>
      </c>
      <c r="J392">
        <v>10.188317906160231</v>
      </c>
      <c r="K392">
        <v>9.0042313117066293</v>
      </c>
      <c r="L392">
        <v>5.8150020256555042</v>
      </c>
      <c r="M392">
        <v>5.3109720092024535</v>
      </c>
      <c r="N392">
        <v>2.7640000000000002</v>
      </c>
      <c r="O392">
        <v>95.777777777777771</v>
      </c>
      <c r="P392">
        <v>0.12531328320802004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0.47243108164423553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-0.44161719365605179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95.777777781727778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34.0151886977754</v>
      </c>
      <c r="AR392">
        <v>44.16171936560518</v>
      </c>
      <c r="AS392">
        <v>47.243107769423553</v>
      </c>
      <c r="AT392">
        <v>-34.0151886977754</v>
      </c>
      <c r="AU392">
        <v>-44.16171936560518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40</v>
      </c>
      <c r="D393" s="2">
        <v>0</v>
      </c>
      <c r="E393">
        <v>3</v>
      </c>
      <c r="F393">
        <v>43</v>
      </c>
      <c r="G393">
        <v>203</v>
      </c>
      <c r="H393">
        <v>143.54</v>
      </c>
      <c r="I393">
        <v>24468.128255059997</v>
      </c>
      <c r="J393">
        <v>16.760859411489957</v>
      </c>
      <c r="K393">
        <v>12.998279453047177</v>
      </c>
      <c r="L393">
        <v>6.4940598587026335</v>
      </c>
      <c r="M393">
        <v>5.2123075654164177</v>
      </c>
      <c r="N393">
        <v>7.1150000000000002</v>
      </c>
      <c r="O393">
        <v>66.885245901639351</v>
      </c>
      <c r="P393">
        <v>0.23965445172077474</v>
      </c>
      <c r="Q393" s="36">
        <f t="shared" si="146"/>
        <v>93.02325581791348</v>
      </c>
      <c r="R393" t="str">
        <f t="shared" si="147"/>
        <v xml:space="preserve"> </v>
      </c>
      <c r="S393" s="37">
        <f t="shared" si="148"/>
        <v>0.41423993707968798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-0.37641098791204719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66.885245905599348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-8.5519862765152546</v>
      </c>
      <c r="AR393">
        <v>37.641098791204719</v>
      </c>
      <c r="AS393">
        <v>41.4239933119688</v>
      </c>
      <c r="AT393">
        <v>8.5519862765152546</v>
      </c>
      <c r="AU393">
        <v>-37.641098791204719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39</v>
      </c>
      <c r="D394" s="2">
        <v>1</v>
      </c>
      <c r="E394">
        <v>8</v>
      </c>
      <c r="F394">
        <v>48</v>
      </c>
      <c r="G394">
        <v>100</v>
      </c>
      <c r="H394">
        <v>90.55</v>
      </c>
      <c r="I394">
        <v>106667.9</v>
      </c>
      <c r="J394">
        <v>31.397364771151178</v>
      </c>
      <c r="K394">
        <v>26.005169442848935</v>
      </c>
      <c r="L394">
        <v>21.048292306035314</v>
      </c>
      <c r="M394">
        <v>17.717141643756008</v>
      </c>
      <c r="N394">
        <v>2.3970000000000002</v>
      </c>
      <c r="O394">
        <v>21.090909090909086</v>
      </c>
      <c r="P394">
        <v>1.546107123136389E-2</v>
      </c>
      <c r="Q394" s="36">
        <f t="shared" si="146"/>
        <v>81.250000003970001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1.033455580100096</v>
      </c>
      <c r="V394" s="37" t="str">
        <f t="shared" si="151"/>
        <v/>
      </c>
      <c r="W394" s="37">
        <f t="shared" si="152"/>
        <v>1.0211522669705104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-103.3455580100096</v>
      </c>
      <c r="AR394">
        <v>-102.11522669705104</v>
      </c>
      <c r="AS394">
        <v>10.436223081170626</v>
      </c>
      <c r="AT394">
        <v>103.3455580100096</v>
      </c>
      <c r="AU394">
        <v>102.11522669705104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16</v>
      </c>
      <c r="D395" s="2">
        <v>0</v>
      </c>
      <c r="E395">
        <v>14</v>
      </c>
      <c r="F395">
        <v>30</v>
      </c>
      <c r="G395">
        <v>70</v>
      </c>
      <c r="H395">
        <v>55.27</v>
      </c>
      <c r="I395">
        <v>66996.226128220005</v>
      </c>
      <c r="J395">
        <v>13.586529006882989</v>
      </c>
      <c r="K395">
        <v>11.553093645484951</v>
      </c>
      <c r="L395">
        <v>11.756307920792079</v>
      </c>
      <c r="M395">
        <v>9.3441912886019001</v>
      </c>
      <c r="N395">
        <v>4.0680000000000005</v>
      </c>
      <c r="O395">
        <v>11.122448979591836</v>
      </c>
      <c r="P395">
        <v>4.5666726976660028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0.26650986466391535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>
        <f t="shared" si="152"/>
        <v>0.12889388173780958</v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4.5666727016460031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12.006617674413611</v>
      </c>
      <c r="AR395">
        <v>-12.889388173780958</v>
      </c>
      <c r="AS395">
        <v>26.650986068391536</v>
      </c>
      <c r="AT395">
        <v>-12.006617674413611</v>
      </c>
      <c r="AU395">
        <v>12.889388173780958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11</v>
      </c>
      <c r="D396" s="2">
        <v>1</v>
      </c>
      <c r="E396">
        <v>14</v>
      </c>
      <c r="F396">
        <v>26</v>
      </c>
      <c r="G396">
        <v>70</v>
      </c>
      <c r="H396">
        <v>61.41</v>
      </c>
      <c r="I396">
        <v>7670.4180765299998</v>
      </c>
      <c r="J396">
        <v>10.667014069828033</v>
      </c>
      <c r="K396">
        <v>9.6784869976359342</v>
      </c>
      <c r="L396">
        <v>7.4533118054895997</v>
      </c>
      <c r="M396">
        <v>6.9955357461223038</v>
      </c>
      <c r="N396">
        <v>5.7570000000000006</v>
      </c>
      <c r="O396">
        <v>0.11834319526627229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-0.28429927553866718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30.914904988369329</v>
      </c>
      <c r="AR396">
        <v>28.429927553866719</v>
      </c>
      <c r="AS396">
        <v>13.987949845302072</v>
      </c>
      <c r="AT396">
        <v>-30.914904988369329</v>
      </c>
      <c r="AU396">
        <v>-28.429927553866719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19</v>
      </c>
      <c r="D397" s="2">
        <v>0</v>
      </c>
      <c r="E397">
        <v>4</v>
      </c>
      <c r="F397">
        <v>23</v>
      </c>
      <c r="G397">
        <v>140</v>
      </c>
      <c r="H397">
        <v>105.66</v>
      </c>
      <c r="I397">
        <v>22082.55920136</v>
      </c>
      <c r="J397">
        <v>10.628709385373703</v>
      </c>
      <c r="K397">
        <v>9.5378227116808088</v>
      </c>
      <c r="L397">
        <v>9.4944763294186298</v>
      </c>
      <c r="M397">
        <v>8.8664697547683922</v>
      </c>
      <c r="N397">
        <v>8.8529999999999998</v>
      </c>
      <c r="O397">
        <v>12.835820895522382</v>
      </c>
      <c r="P397">
        <v>2.5856520916146133</v>
      </c>
      <c r="Q397" s="36">
        <f t="shared" si="146"/>
        <v>82.608695656173907</v>
      </c>
      <c r="R397" t="str">
        <f t="shared" si="147"/>
        <v xml:space="preserve"> </v>
      </c>
      <c r="S397" s="37">
        <f t="shared" si="148"/>
        <v>0.32500473615975778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2.5856520956146132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31.162985917821086</v>
      </c>
      <c r="AR397">
        <v>8.8297422047873049</v>
      </c>
      <c r="AS397">
        <v>32.500473215975781</v>
      </c>
      <c r="AT397">
        <v>-31.162985917821086</v>
      </c>
      <c r="AU397">
        <v>-8.8297422047873049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240</v>
      </c>
      <c r="H398">
        <v>212.72</v>
      </c>
      <c r="I398">
        <v>8646.6421345600011</v>
      </c>
      <c r="J398">
        <v>8.8974401873849747</v>
      </c>
      <c r="K398">
        <v>8.3227043311553661</v>
      </c>
      <c r="L398" t="s">
        <v>1019</v>
      </c>
      <c r="M398" t="s">
        <v>1019</v>
      </c>
      <c r="N398">
        <v>11.52</v>
      </c>
      <c r="O398">
        <v>-92.663204747774472</v>
      </c>
      <c r="P398">
        <v>2.5907295975930804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2.5907296016030803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>
        <f t="shared" si="160"/>
        <v>-92.663204743764467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42.375579831244991</v>
      </c>
      <c r="AR398" t="e">
        <v>#VALUE!</v>
      </c>
      <c r="AS398">
        <v>12.82437006393382</v>
      </c>
      <c r="AT398">
        <v>-42.375579831244991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13</v>
      </c>
      <c r="D399" s="2">
        <v>0</v>
      </c>
      <c r="E399">
        <v>5</v>
      </c>
      <c r="F399">
        <v>18</v>
      </c>
      <c r="G399">
        <v>71</v>
      </c>
      <c r="H399">
        <v>61.17</v>
      </c>
      <c r="I399">
        <v>10374.97775874</v>
      </c>
      <c r="J399">
        <v>31.482243952650542</v>
      </c>
      <c r="K399">
        <v>34.500846023688659</v>
      </c>
      <c r="L399">
        <v>18.013833815254269</v>
      </c>
      <c r="M399">
        <v>16.741277101277102</v>
      </c>
      <c r="N399">
        <v>1.484</v>
      </c>
      <c r="O399">
        <v>4.1499104365298951</v>
      </c>
      <c r="P399">
        <v>3.7420304070622854</v>
      </c>
      <c r="Q399" s="36">
        <f t="shared" si="146"/>
        <v>72.222222226242224</v>
      </c>
      <c r="R399" t="str">
        <f t="shared" si="147"/>
        <v xml:space="preserve"> </v>
      </c>
      <c r="S399" s="37">
        <f t="shared" si="148"/>
        <v>0.16069969341022394</v>
      </c>
      <c r="T399" s="37" t="str">
        <f t="shared" si="149"/>
        <v/>
      </c>
      <c r="U399" s="37">
        <f t="shared" si="150"/>
        <v>1.0389527944845591</v>
      </c>
      <c r="V399" s="37" t="str">
        <f t="shared" si="151"/>
        <v/>
      </c>
      <c r="W399" s="37">
        <f t="shared" si="152"/>
        <v>0.72976983230565939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3.7420304110822853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-103.89527944845591</v>
      </c>
      <c r="AR399">
        <v>-72.976983230565935</v>
      </c>
      <c r="AS399">
        <v>16.069968939022395</v>
      </c>
      <c r="AT399">
        <v>103.89527944845591</v>
      </c>
      <c r="AU399">
        <v>72.976983230565935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10</v>
      </c>
      <c r="D400" s="2">
        <v>1</v>
      </c>
      <c r="E400">
        <v>14</v>
      </c>
      <c r="F400">
        <v>25</v>
      </c>
      <c r="G400">
        <v>407.5</v>
      </c>
      <c r="H400">
        <v>404.54</v>
      </c>
      <c r="I400">
        <v>43785.210520560002</v>
      </c>
      <c r="J400">
        <v>17.997152771598895</v>
      </c>
      <c r="K400">
        <v>16.019482833722726</v>
      </c>
      <c r="L400">
        <v>11.999612051053726</v>
      </c>
      <c r="M400">
        <v>10.670192807654239</v>
      </c>
      <c r="N400">
        <v>21.588000000000001</v>
      </c>
      <c r="O400">
        <v>9.1204588910133726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>
        <f t="shared" si="152"/>
        <v>0.15225704523305494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-16.558860898248184</v>
      </c>
      <c r="AR400">
        <v>-15.225704523305495</v>
      </c>
      <c r="AS400">
        <v>0.73169525881247033</v>
      </c>
      <c r="AT400">
        <v>16.558860898248184</v>
      </c>
      <c r="AU400">
        <v>15.225704523305495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14</v>
      </c>
      <c r="F401">
        <v>28</v>
      </c>
      <c r="G401">
        <v>17</v>
      </c>
      <c r="H401">
        <v>15.4</v>
      </c>
      <c r="I401">
        <v>15921.601696</v>
      </c>
      <c r="J401">
        <v>9.7839898348157561</v>
      </c>
      <c r="K401">
        <v>9.0588235294117645</v>
      </c>
      <c r="L401" t="s">
        <v>1019</v>
      </c>
      <c r="M401" t="s">
        <v>1019</v>
      </c>
      <c r="N401">
        <v>1.456</v>
      </c>
      <c r="O401">
        <v>12.647058823529406</v>
      </c>
      <c r="P401">
        <v>3.941558441558441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3.9415584455984409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36.633826213564561</v>
      </c>
      <c r="AR401" t="e">
        <v>#VALUE!</v>
      </c>
      <c r="AS401">
        <v>10.389610389610393</v>
      </c>
      <c r="AT401">
        <v>-36.633826213564561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4</v>
      </c>
      <c r="F402">
        <v>13</v>
      </c>
      <c r="G402">
        <v>64</v>
      </c>
      <c r="H402">
        <v>58.79</v>
      </c>
      <c r="I402">
        <v>7141.5171312799994</v>
      </c>
      <c r="J402">
        <v>15.085963561714138</v>
      </c>
      <c r="K402">
        <v>13.862296628153738</v>
      </c>
      <c r="L402">
        <v>9.7560877697841715</v>
      </c>
      <c r="M402">
        <v>9.0769491298527445</v>
      </c>
      <c r="N402">
        <v>3.5300000000000002</v>
      </c>
      <c r="O402">
        <v>39.846153846153847</v>
      </c>
      <c r="P402">
        <v>2.0717809151216193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2.0717809191716192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2.2955047044555532</v>
      </c>
      <c r="AR402">
        <v>6.3176307799159392</v>
      </c>
      <c r="AS402">
        <v>8.8620513692804881</v>
      </c>
      <c r="AT402">
        <v>-2.2955047044555532</v>
      </c>
      <c r="AU402">
        <v>-6.3176307799159392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9</v>
      </c>
      <c r="D403" s="2">
        <v>0</v>
      </c>
      <c r="E403">
        <v>16</v>
      </c>
      <c r="F403">
        <v>25</v>
      </c>
      <c r="G403">
        <v>190</v>
      </c>
      <c r="H403">
        <v>175.33</v>
      </c>
      <c r="I403">
        <v>30991.412854440001</v>
      </c>
      <c r="J403" t="s">
        <v>1019</v>
      </c>
      <c r="K403" t="s">
        <v>1019</v>
      </c>
      <c r="L403">
        <v>32.442208477766442</v>
      </c>
      <c r="M403">
        <v>27.845801950617453</v>
      </c>
      <c r="N403">
        <v>3.544</v>
      </c>
      <c r="O403">
        <v>10.989010989010985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2.1152476532058642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-211.52476532058643</v>
      </c>
      <c r="AS403">
        <v>8.3670792220384307</v>
      </c>
      <c r="AT403" t="e">
        <v>#VALUE!</v>
      </c>
      <c r="AU403">
        <v>211.52476532058643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86</v>
      </c>
      <c r="H404">
        <v>79.97</v>
      </c>
      <c r="I404">
        <v>11458.490334170001</v>
      </c>
      <c r="J404">
        <v>11.404734740444951</v>
      </c>
      <c r="K404">
        <v>10.514067841178017</v>
      </c>
      <c r="L404">
        <v>7.24164897146649</v>
      </c>
      <c r="M404">
        <v>6.9554907584448697</v>
      </c>
      <c r="N404">
        <v>7.0120000000000005</v>
      </c>
      <c r="O404">
        <v>6.7701863354037259</v>
      </c>
      <c r="P404">
        <v>1.6193572589721146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-0.30462409859790152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26.137044727945458</v>
      </c>
      <c r="AR404">
        <v>30.462409859790153</v>
      </c>
      <c r="AS404">
        <v>7.5403276228585669</v>
      </c>
      <c r="AT404">
        <v>-26.137044727945458</v>
      </c>
      <c r="AU404">
        <v>-30.462409859790153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8</v>
      </c>
      <c r="D405" s="2">
        <v>1</v>
      </c>
      <c r="E405">
        <v>13</v>
      </c>
      <c r="F405">
        <v>22</v>
      </c>
      <c r="G405">
        <v>125.5</v>
      </c>
      <c r="H405">
        <v>105.63</v>
      </c>
      <c r="I405">
        <v>8496.6816788699998</v>
      </c>
      <c r="J405">
        <v>15.554410248858781</v>
      </c>
      <c r="K405">
        <v>14.430327868852459</v>
      </c>
      <c r="L405">
        <v>7.7490393327197378</v>
      </c>
      <c r="M405">
        <v>7.264530104859352</v>
      </c>
      <c r="N405">
        <v>6.7910000000000004</v>
      </c>
      <c r="O405">
        <v>5.0246305418719368</v>
      </c>
      <c r="P405">
        <v>2.3099498248603618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0.18810944268645657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-0.25590218026004485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2.3099498289403617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-0.73839809884252983</v>
      </c>
      <c r="AR405">
        <v>25.590218026004486</v>
      </c>
      <c r="AS405">
        <v>18.810943860645658</v>
      </c>
      <c r="AT405">
        <v>0.73839809884252983</v>
      </c>
      <c r="AU405">
        <v>-25.590218026004486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2</v>
      </c>
      <c r="E406">
        <v>4</v>
      </c>
      <c r="F406">
        <v>12</v>
      </c>
      <c r="G406">
        <v>116</v>
      </c>
      <c r="H406">
        <v>116.89</v>
      </c>
      <c r="I406">
        <v>16656.795660610002</v>
      </c>
      <c r="J406">
        <v>31.245656241646618</v>
      </c>
      <c r="K406">
        <v>27.850845842268285</v>
      </c>
      <c r="L406">
        <v>21.304754808773588</v>
      </c>
      <c r="M406">
        <v>18.816117999809133</v>
      </c>
      <c r="N406">
        <v>3.7410000000000001</v>
      </c>
      <c r="O406">
        <v>-4.5999999999999925</v>
      </c>
      <c r="P406">
        <v>1.2516040722046369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>
        <f t="shared" si="150"/>
        <v>1.0236301518159592</v>
      </c>
      <c r="V406" s="37" t="str">
        <f t="shared" si="151"/>
        <v/>
      </c>
      <c r="W406" s="37">
        <f t="shared" si="152"/>
        <v>1.0457789569302354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-102.36301518159591</v>
      </c>
      <c r="AR406">
        <v>-104.57789569302354</v>
      </c>
      <c r="AS406">
        <v>-0.76139960646761651</v>
      </c>
      <c r="AT406">
        <v>102.36301518159591</v>
      </c>
      <c r="AU406">
        <v>104.57789569302354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5</v>
      </c>
      <c r="D407" s="2">
        <v>6</v>
      </c>
      <c r="E407">
        <v>14</v>
      </c>
      <c r="F407">
        <v>25</v>
      </c>
      <c r="G407">
        <v>161</v>
      </c>
      <c r="H407">
        <v>157.66999999999999</v>
      </c>
      <c r="I407">
        <v>18963.29680389</v>
      </c>
      <c r="J407">
        <v>17.616759776536309</v>
      </c>
      <c r="K407">
        <v>16.328707539353768</v>
      </c>
      <c r="L407">
        <v>12.352874081623245</v>
      </c>
      <c r="M407">
        <v>11.750120435523295</v>
      </c>
      <c r="N407">
        <v>8.9500000000000011</v>
      </c>
      <c r="O407">
        <v>1.8877551020408236</v>
      </c>
      <c r="P407">
        <v>2.4443457855013642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0.1861788638556261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2.4443457896013641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-14.095239304273743</v>
      </c>
      <c r="AR407">
        <v>-18.61788638556261</v>
      </c>
      <c r="AS407">
        <v>2.1120060886662184</v>
      </c>
      <c r="AT407">
        <v>14.095239304273743</v>
      </c>
      <c r="AU407">
        <v>18.61788638556261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39.833335876464844</v>
      </c>
      <c r="H408">
        <v>38.15</v>
      </c>
      <c r="I408">
        <v>12487.1966548</v>
      </c>
      <c r="J408" t="s">
        <v>1019</v>
      </c>
      <c r="K408" t="s">
        <v>1019</v>
      </c>
      <c r="L408">
        <v>29.948050847457626</v>
      </c>
      <c r="M408">
        <v>28.217234385729569</v>
      </c>
      <c r="N408">
        <v>0.72299999999999998</v>
      </c>
      <c r="O408">
        <v>21.281541623151316</v>
      </c>
      <c r="P408">
        <v>1.6644823066841417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1.8757473519279784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-187.57473519279785</v>
      </c>
      <c r="AS408">
        <v>4.4124138308383909</v>
      </c>
      <c r="AT408" t="e">
        <v>#VALUE!</v>
      </c>
      <c r="AU408">
        <v>187.57473519279785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8</v>
      </c>
      <c r="D409" s="2">
        <v>1</v>
      </c>
      <c r="E409">
        <v>5</v>
      </c>
      <c r="F409">
        <v>14</v>
      </c>
      <c r="G409">
        <v>314.5</v>
      </c>
      <c r="H409">
        <v>272.60000000000002</v>
      </c>
      <c r="I409">
        <v>28195.250800400001</v>
      </c>
      <c r="J409">
        <v>22.366261896947819</v>
      </c>
      <c r="K409">
        <v>21.210706504824152</v>
      </c>
      <c r="L409">
        <v>17.579628903621437</v>
      </c>
      <c r="M409">
        <v>16.218051699109886</v>
      </c>
      <c r="N409">
        <v>11.718</v>
      </c>
      <c r="O409">
        <v>15.962962962962965</v>
      </c>
      <c r="P409">
        <v>0.66691122523844459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0.15370506648243565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0.68807551199137951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-44.855469214785181</v>
      </c>
      <c r="AR409">
        <v>-68.807551199137947</v>
      </c>
      <c r="AS409">
        <v>15.370506236243564</v>
      </c>
      <c r="AT409">
        <v>44.855469214785181</v>
      </c>
      <c r="AU409">
        <v>68.807551199137947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11</v>
      </c>
      <c r="F410">
        <v>28</v>
      </c>
      <c r="G410">
        <v>95</v>
      </c>
      <c r="H410">
        <v>90.25</v>
      </c>
      <c r="I410">
        <v>33445.641004999998</v>
      </c>
      <c r="J410">
        <v>21.381189291637053</v>
      </c>
      <c r="K410">
        <v>20.006650410108623</v>
      </c>
      <c r="L410">
        <v>13.605904168434028</v>
      </c>
      <c r="M410">
        <v>12.809015649310998</v>
      </c>
      <c r="N410">
        <v>4.2210000000000001</v>
      </c>
      <c r="O410">
        <v>15.557002150445193</v>
      </c>
      <c r="P410">
        <v>0.97950138504155126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0.30650048252745021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-38.475630012759446</v>
      </c>
      <c r="AR410">
        <v>-30.650048252745023</v>
      </c>
      <c r="AS410">
        <v>5.2631578947368363</v>
      </c>
      <c r="AT410">
        <v>38.475630012759446</v>
      </c>
      <c r="AU410">
        <v>30.650048252745023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7</v>
      </c>
      <c r="F411">
        <v>12</v>
      </c>
      <c r="G411">
        <v>76</v>
      </c>
      <c r="H411">
        <v>74.42</v>
      </c>
      <c r="I411">
        <v>24154.541075199999</v>
      </c>
      <c r="J411">
        <v>22.793261868300153</v>
      </c>
      <c r="K411">
        <v>20.580752212389381</v>
      </c>
      <c r="L411">
        <v>10.817712654568798</v>
      </c>
      <c r="M411">
        <v>10.309686352424754</v>
      </c>
      <c r="N411">
        <v>3.069</v>
      </c>
      <c r="O411">
        <v>27.868852459016402</v>
      </c>
      <c r="P411">
        <v>2.0115560333243754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>
        <f t="shared" si="157"/>
        <v>2.0115560374643753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-47.620941670125738</v>
      </c>
      <c r="AR411">
        <v>-3.8765717299926727</v>
      </c>
      <c r="AS411">
        <v>2.1230851921526517</v>
      </c>
      <c r="AT411">
        <v>47.620941670125738</v>
      </c>
      <c r="AU411">
        <v>3.8765717299926727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15</v>
      </c>
      <c r="D412" s="2">
        <v>0</v>
      </c>
      <c r="E412">
        <v>6</v>
      </c>
      <c r="F412">
        <v>21</v>
      </c>
      <c r="G412">
        <v>205</v>
      </c>
      <c r="H412">
        <v>159.38</v>
      </c>
      <c r="I412">
        <v>45355.882259999998</v>
      </c>
      <c r="J412">
        <v>13.489631823952603</v>
      </c>
      <c r="K412">
        <v>11.747622908528045</v>
      </c>
      <c r="L412">
        <v>9.3334678433044083</v>
      </c>
      <c r="M412">
        <v>8.7946979153551457</v>
      </c>
      <c r="N412">
        <v>10.107000000000001</v>
      </c>
      <c r="O412">
        <v>45.670103092783513</v>
      </c>
      <c r="P412">
        <v>2.3277701091730458</v>
      </c>
      <c r="Q412" s="36">
        <f t="shared" si="146"/>
        <v>71.428571432721427</v>
      </c>
      <c r="R412" t="str">
        <f t="shared" si="147"/>
        <v xml:space="preserve"> </v>
      </c>
      <c r="S412" s="37">
        <f t="shared" si="148"/>
        <v>0.2862341615097691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>
        <f t="shared" si="153"/>
        <v>-0.10375818541906301</v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2.3277701133230457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12.634173900109392</v>
      </c>
      <c r="AR412">
        <v>10.375818541906302</v>
      </c>
      <c r="AS412">
        <v>28.623415735976909</v>
      </c>
      <c r="AT412">
        <v>-12.634173900109392</v>
      </c>
      <c r="AU412">
        <v>-10.375818541906302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13</v>
      </c>
      <c r="D413" s="2">
        <v>1</v>
      </c>
      <c r="E413">
        <v>4</v>
      </c>
      <c r="F413">
        <v>18</v>
      </c>
      <c r="G413">
        <v>185</v>
      </c>
      <c r="H413">
        <v>172.57</v>
      </c>
      <c r="I413">
        <v>19555.882626499999</v>
      </c>
      <c r="J413" t="s">
        <v>1019</v>
      </c>
      <c r="K413" t="s">
        <v>1019</v>
      </c>
      <c r="L413">
        <v>20.80062828958399</v>
      </c>
      <c r="M413">
        <v>19.24162075790866</v>
      </c>
      <c r="N413">
        <v>0.35499999999999998</v>
      </c>
      <c r="O413">
        <v>174.29033077719936</v>
      </c>
      <c r="P413">
        <v>0</v>
      </c>
      <c r="Q413" s="36">
        <f t="shared" si="146"/>
        <v>72.222222226382229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0.99737044747562997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-99.737044747563004</v>
      </c>
      <c r="AS413">
        <v>7.2028741959784481</v>
      </c>
      <c r="AT413" t="e">
        <v>#VALUE!</v>
      </c>
      <c r="AU413">
        <v>99.737044747563004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19</v>
      </c>
      <c r="D414" s="2">
        <v>1</v>
      </c>
      <c r="E414">
        <v>15</v>
      </c>
      <c r="F414">
        <v>35</v>
      </c>
      <c r="G414">
        <v>70</v>
      </c>
      <c r="H414">
        <v>63.77</v>
      </c>
      <c r="I414">
        <v>79113.061999999991</v>
      </c>
      <c r="J414">
        <v>24.046003016591253</v>
      </c>
      <c r="K414">
        <v>21.1158940397351</v>
      </c>
      <c r="L414">
        <v>13.919097155088229</v>
      </c>
      <c r="M414">
        <v>12.6752440076814</v>
      </c>
      <c r="N414">
        <v>2.6520000000000001</v>
      </c>
      <c r="O414">
        <v>12.068965517241391</v>
      </c>
      <c r="P414">
        <v>2.3302493335424179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0.33657469024804021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2.3302493377124178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-55.734340667082826</v>
      </c>
      <c r="AR414">
        <v>-33.657469024804023</v>
      </c>
      <c r="AS414">
        <v>9.7694840834247962</v>
      </c>
      <c r="AT414">
        <v>55.734340667082826</v>
      </c>
      <c r="AU414">
        <v>33.657469024804023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>
        <v>56</v>
      </c>
      <c r="H415">
        <v>47.78</v>
      </c>
      <c r="I415">
        <v>6814.3474305400005</v>
      </c>
      <c r="J415">
        <v>19.028275587415372</v>
      </c>
      <c r="K415">
        <v>16.55005195704884</v>
      </c>
      <c r="L415">
        <v>12.119527658613682</v>
      </c>
      <c r="M415">
        <v>10.975471653361055</v>
      </c>
      <c r="N415">
        <v>2.7210000000000001</v>
      </c>
      <c r="O415">
        <v>-36.336633663366335</v>
      </c>
      <c r="P415">
        <v>0.77019673503557962</v>
      </c>
      <c r="Q415" s="36">
        <f t="shared" si="146"/>
        <v>100.00000000418</v>
      </c>
      <c r="R415" t="str">
        <f t="shared" si="147"/>
        <v xml:space="preserve"> </v>
      </c>
      <c r="S415" s="37">
        <f t="shared" si="148"/>
        <v>0.17203851401675185</v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0.16377188446756397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>
        <v>-23.236945058728708</v>
      </c>
      <c r="AR415">
        <v>-16.377188446756396</v>
      </c>
      <c r="AS415">
        <v>17.203850983675185</v>
      </c>
      <c r="AT415">
        <v>23.236945058728708</v>
      </c>
      <c r="AU415">
        <v>16.377188446756396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0</v>
      </c>
      <c r="E416">
        <v>7</v>
      </c>
      <c r="F416">
        <v>21</v>
      </c>
      <c r="G416">
        <v>52.5</v>
      </c>
      <c r="H416">
        <v>46.7</v>
      </c>
      <c r="I416">
        <v>63066.145806699999</v>
      </c>
      <c r="J416">
        <v>16.414762741652019</v>
      </c>
      <c r="K416">
        <v>15.079108814982241</v>
      </c>
      <c r="L416">
        <v>8.9155500433651351</v>
      </c>
      <c r="M416">
        <v>8.696809813874788</v>
      </c>
      <c r="N416">
        <v>2.8450000000000002</v>
      </c>
      <c r="O416">
        <v>19.768350483090032</v>
      </c>
      <c r="P416">
        <v>1.2912205567451818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-0.1438885435722701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-6.3104854064082838</v>
      </c>
      <c r="AR416">
        <v>14.388854357227011</v>
      </c>
      <c r="AS416">
        <v>12.419700214132746</v>
      </c>
      <c r="AT416">
        <v>6.3104854064082838</v>
      </c>
      <c r="AU416">
        <v>-14.388854357227011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12</v>
      </c>
      <c r="D417" s="2">
        <v>0</v>
      </c>
      <c r="E417">
        <v>6</v>
      </c>
      <c r="F417">
        <v>18</v>
      </c>
      <c r="G417">
        <v>40.5</v>
      </c>
      <c r="H417">
        <v>36.770000000000003</v>
      </c>
      <c r="I417">
        <v>5770.1368094800009</v>
      </c>
      <c r="J417">
        <v>13.508449669360765</v>
      </c>
      <c r="K417">
        <v>11.853642811089621</v>
      </c>
      <c r="L417">
        <v>9.9648922429780136</v>
      </c>
      <c r="M417">
        <v>9.4391495737535536</v>
      </c>
      <c r="N417">
        <v>2.4290000000000003</v>
      </c>
      <c r="O417">
        <v>15.172413793103463</v>
      </c>
      <c r="P417">
        <v>1.9526788142507476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12.512299809625693</v>
      </c>
      <c r="AR417">
        <v>4.3125957480321002</v>
      </c>
      <c r="AS417">
        <v>10.144139243948857</v>
      </c>
      <c r="AT417">
        <v>-12.512299809625693</v>
      </c>
      <c r="AU417">
        <v>-4.3125957480321002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19</v>
      </c>
      <c r="D418" s="2">
        <v>0</v>
      </c>
      <c r="E418">
        <v>11</v>
      </c>
      <c r="F418">
        <v>30</v>
      </c>
      <c r="G418">
        <v>448</v>
      </c>
      <c r="H418">
        <v>386.94</v>
      </c>
      <c r="I418">
        <v>36227.767099980003</v>
      </c>
      <c r="J418">
        <v>18.055996266915539</v>
      </c>
      <c r="K418">
        <v>15.755527505191578</v>
      </c>
      <c r="L418">
        <v>13.679767205266307</v>
      </c>
      <c r="M418">
        <v>12.656944450981168</v>
      </c>
      <c r="N418">
        <v>18.696000000000002</v>
      </c>
      <c r="O418">
        <v>30.221518987341771</v>
      </c>
      <c r="P418">
        <v>1.0823383470305472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0.15780224745184621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0.31359314554107054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-16.939961779727785</v>
      </c>
      <c r="AR418">
        <v>-31.359314554107055</v>
      </c>
      <c r="AS418">
        <v>15.780224324184623</v>
      </c>
      <c r="AT418">
        <v>16.939961779727785</v>
      </c>
      <c r="AU418">
        <v>31.359314554107055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272.5</v>
      </c>
      <c r="H419">
        <v>224.77</v>
      </c>
      <c r="I419">
        <v>11969.194453579999</v>
      </c>
      <c r="J419">
        <v>11.055530962569476</v>
      </c>
      <c r="K419">
        <v>9.786650411459922</v>
      </c>
      <c r="L419" t="s">
        <v>1019</v>
      </c>
      <c r="M419" t="s">
        <v>1019</v>
      </c>
      <c r="N419">
        <v>17.765000000000001</v>
      </c>
      <c r="O419">
        <v>65.483889115533387</v>
      </c>
      <c r="P419">
        <v>1.0232682297459625E-2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0.21235040685380344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65.483889119753385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28.398668835218853</v>
      </c>
      <c r="AR419" t="e">
        <v>#VALUE!</v>
      </c>
      <c r="AS419">
        <v>21.235040263380345</v>
      </c>
      <c r="AT419">
        <v>-28.398668835218853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3</v>
      </c>
      <c r="D420" s="2">
        <v>5</v>
      </c>
      <c r="E420">
        <v>9</v>
      </c>
      <c r="F420">
        <v>17</v>
      </c>
      <c r="G420">
        <v>103</v>
      </c>
      <c r="H420">
        <v>103.23</v>
      </c>
      <c r="I420">
        <v>11743.25206959</v>
      </c>
      <c r="J420">
        <v>12.937711492668255</v>
      </c>
      <c r="K420">
        <v>12.535519125683061</v>
      </c>
      <c r="L420">
        <v>10.800980897671458</v>
      </c>
      <c r="M420">
        <v>10.756006998245617</v>
      </c>
      <c r="N420">
        <v>7.9790000000000001</v>
      </c>
      <c r="O420">
        <v>-19.160000000000004</v>
      </c>
      <c r="P420">
        <v>3.2490555071200236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3.2490555113500235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16.20869515563864</v>
      </c>
      <c r="AR420">
        <v>-3.7159058294447211</v>
      </c>
      <c r="AS420">
        <v>-0.22280344860990953</v>
      </c>
      <c r="AT420">
        <v>-16.20869515563864</v>
      </c>
      <c r="AU420">
        <v>3.7159058294447211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13</v>
      </c>
      <c r="F421">
        <v>34</v>
      </c>
      <c r="G421">
        <v>56</v>
      </c>
      <c r="H421">
        <v>41.25</v>
      </c>
      <c r="I421">
        <v>57131.25</v>
      </c>
      <c r="J421">
        <v>22.993311036789297</v>
      </c>
      <c r="K421">
        <v>15.530873493975903</v>
      </c>
      <c r="L421">
        <v>10.095574638574469</v>
      </c>
      <c r="M421">
        <v>8.3232996953816389</v>
      </c>
      <c r="N421">
        <v>1.627</v>
      </c>
      <c r="O421">
        <v>-25.416666666666664</v>
      </c>
      <c r="P421">
        <v>4.918787878787878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0.35757576181575768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4.9187878830278784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-48.916563455341297</v>
      </c>
      <c r="AR421">
        <v>3.0577242540763772</v>
      </c>
      <c r="AS421">
        <v>35.757575757575765</v>
      </c>
      <c r="AT421">
        <v>48.916563455341297</v>
      </c>
      <c r="AU421">
        <v>-3.0577242540763772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1</v>
      </c>
      <c r="E422">
        <v>9</v>
      </c>
      <c r="F422">
        <v>21</v>
      </c>
      <c r="G422">
        <v>100.5</v>
      </c>
      <c r="H422">
        <v>88.48</v>
      </c>
      <c r="I422">
        <v>7635.2618865600007</v>
      </c>
      <c r="J422" t="s">
        <v>1019</v>
      </c>
      <c r="K422" t="s">
        <v>1019</v>
      </c>
      <c r="L422">
        <v>13.871911602209947</v>
      </c>
      <c r="M422">
        <v>13.927874936964196</v>
      </c>
      <c r="N422">
        <v>3.3740000000000001</v>
      </c>
      <c r="O422">
        <v>161.51123175249469</v>
      </c>
      <c r="P422">
        <v>3.8765822784810124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0.33204371995450943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3.8765822827310124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-33.204371995450941</v>
      </c>
      <c r="AS422">
        <v>13.584990958408682</v>
      </c>
      <c r="AT422" t="e">
        <v>#VALUE!</v>
      </c>
      <c r="AU422">
        <v>33.204371995450941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6</v>
      </c>
      <c r="D423" s="2">
        <v>1</v>
      </c>
      <c r="E423">
        <v>3</v>
      </c>
      <c r="F423">
        <v>10</v>
      </c>
      <c r="G423">
        <v>177.5</v>
      </c>
      <c r="H423">
        <v>162.44999999999999</v>
      </c>
      <c r="I423">
        <v>9045.5020744499998</v>
      </c>
      <c r="J423">
        <v>12.85510801614307</v>
      </c>
      <c r="K423">
        <v>12.13672020918939</v>
      </c>
      <c r="L423">
        <v>9.0561279279279283</v>
      </c>
      <c r="M423">
        <v>8.6027402652973901</v>
      </c>
      <c r="N423">
        <v>11.81</v>
      </c>
      <c r="O423">
        <v>12.304832713754646</v>
      </c>
      <c r="P423">
        <v>2.3471837488457989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-0.13038961900685353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2.3471837531057989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16.743677952762237</v>
      </c>
      <c r="AR423">
        <v>13.038961900685353</v>
      </c>
      <c r="AS423">
        <v>9.2643890427823941</v>
      </c>
      <c r="AT423">
        <v>-16.743677952762237</v>
      </c>
      <c r="AU423">
        <v>-13.038961900685353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88.95</v>
      </c>
      <c r="I424">
        <v>13299.360317400002</v>
      </c>
      <c r="J424">
        <v>20.988673902784331</v>
      </c>
      <c r="K424">
        <v>18.42377796188898</v>
      </c>
      <c r="L424">
        <v>15.001622988505748</v>
      </c>
      <c r="M424">
        <v>13.029691504262395</v>
      </c>
      <c r="N424">
        <v>4.2380000000000004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0.29286116222390668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0.44052371900789788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-35.933497532675965</v>
      </c>
      <c r="AR424">
        <v>-44.052371900789787</v>
      </c>
      <c r="AS424">
        <v>29.286115795390664</v>
      </c>
      <c r="AT424">
        <v>35.933497532675965</v>
      </c>
      <c r="AU424">
        <v>44.052371900789787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3</v>
      </c>
      <c r="D425" s="2">
        <v>7</v>
      </c>
      <c r="E425">
        <v>12</v>
      </c>
      <c r="F425">
        <v>22</v>
      </c>
      <c r="G425">
        <v>46</v>
      </c>
      <c r="H425">
        <v>46.87</v>
      </c>
      <c r="I425">
        <v>47532.558210209994</v>
      </c>
      <c r="J425">
        <v>15.509596293845133</v>
      </c>
      <c r="K425">
        <v>15.032071840923669</v>
      </c>
      <c r="L425">
        <v>10.967495818480497</v>
      </c>
      <c r="M425">
        <v>10.715151427393934</v>
      </c>
      <c r="N425">
        <v>3.0350000000000001</v>
      </c>
      <c r="O425">
        <v>-54.117647058823536</v>
      </c>
      <c r="P425">
        <v>5.2656283336889276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5.2656283379689279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-54.117647054543539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-0.44815976975642879</v>
      </c>
      <c r="AR425">
        <v>-5.3148574440662344</v>
      </c>
      <c r="AS425">
        <v>-1.8561979944527351</v>
      </c>
      <c r="AT425">
        <v>0.44815976975642879</v>
      </c>
      <c r="AU425">
        <v>5.3148574440662344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16</v>
      </c>
      <c r="D426" s="2">
        <v>0</v>
      </c>
      <c r="E426">
        <v>6</v>
      </c>
      <c r="F426">
        <v>22</v>
      </c>
      <c r="G426">
        <v>191</v>
      </c>
      <c r="H426">
        <v>172.89</v>
      </c>
      <c r="I426">
        <v>53475.640309349998</v>
      </c>
      <c r="J426">
        <v>24.238048506939574</v>
      </c>
      <c r="K426">
        <v>24.11297071129707</v>
      </c>
      <c r="L426">
        <v>17.729013777267507</v>
      </c>
      <c r="M426">
        <v>17.218968554861728</v>
      </c>
      <c r="N426">
        <v>7.1930000000000005</v>
      </c>
      <c r="O426">
        <v>2.1962972576421982</v>
      </c>
      <c r="P426">
        <v>4.7816530742090348</v>
      </c>
      <c r="Q426" s="36">
        <f t="shared" si="146"/>
        <v>72.727272731562735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0.70242012349861715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4.7816530784990352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-56.978126496970916</v>
      </c>
      <c r="AR426">
        <v>-70.24201234986171</v>
      </c>
      <c r="AS426">
        <v>10.474868413442074</v>
      </c>
      <c r="AT426">
        <v>56.978126496970916</v>
      </c>
      <c r="AU426">
        <v>70.24201234986171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11</v>
      </c>
      <c r="D427" s="2">
        <v>0</v>
      </c>
      <c r="E427">
        <v>6</v>
      </c>
      <c r="F427">
        <v>17</v>
      </c>
      <c r="G427">
        <v>206</v>
      </c>
      <c r="H427">
        <v>185</v>
      </c>
      <c r="I427">
        <v>46416.5</v>
      </c>
      <c r="J427">
        <v>20.073784722222221</v>
      </c>
      <c r="K427">
        <v>18.139033238552798</v>
      </c>
      <c r="L427">
        <v>14.85388635271504</v>
      </c>
      <c r="M427">
        <v>13.715879470539182</v>
      </c>
      <c r="N427">
        <v>8.5009999999999994</v>
      </c>
      <c r="O427">
        <v>18.864864864864849</v>
      </c>
      <c r="P427">
        <v>1.105945945945946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0.42633737875751265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-30.008202454738075</v>
      </c>
      <c r="AR427">
        <v>-42.633737875751265</v>
      </c>
      <c r="AS427">
        <v>11.351351351351347</v>
      </c>
      <c r="AT427">
        <v>30.008202454738075</v>
      </c>
      <c r="AU427">
        <v>42.633737875751265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64</v>
      </c>
      <c r="H428">
        <v>40.549999999999997</v>
      </c>
      <c r="I428">
        <v>3673.6213702499995</v>
      </c>
      <c r="J428">
        <v>9.496487119437937</v>
      </c>
      <c r="K428">
        <v>8.5010482180293483</v>
      </c>
      <c r="L428">
        <v>8.3844781341107879</v>
      </c>
      <c r="M428">
        <v>7.766806901725432</v>
      </c>
      <c r="N428">
        <v>4.3680000000000003</v>
      </c>
      <c r="O428">
        <v>-4.4999999999999929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0.57829840135069055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-0.19488447130394659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38.495842357722374</v>
      </c>
      <c r="AR428">
        <v>19.488447130394661</v>
      </c>
      <c r="AS428">
        <v>57.829839704069052</v>
      </c>
      <c r="AT428">
        <v>-38.495842357722374</v>
      </c>
      <c r="AU428">
        <v>-19.488447130394661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125.5</v>
      </c>
      <c r="H429">
        <v>112.66</v>
      </c>
      <c r="I429">
        <v>30830.560610519995</v>
      </c>
      <c r="J429">
        <v>18.569309378605571</v>
      </c>
      <c r="K429">
        <v>15.586607636967349</v>
      </c>
      <c r="L429">
        <v>13.955461046978293</v>
      </c>
      <c r="M429">
        <v>12.890874428680881</v>
      </c>
      <c r="N429">
        <v>5.4480000000000004</v>
      </c>
      <c r="O429">
        <v>-5.4545454545454595</v>
      </c>
      <c r="P429">
        <v>3.4599680454464763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0.34006651568740831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3.4599680497664762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-20.264442731911746</v>
      </c>
      <c r="AR429">
        <v>-34.006651568740828</v>
      </c>
      <c r="AS429">
        <v>11.397124090182853</v>
      </c>
      <c r="AT429">
        <v>20.264442731911746</v>
      </c>
      <c r="AU429">
        <v>34.006651568740828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17</v>
      </c>
      <c r="D430" s="2">
        <v>1</v>
      </c>
      <c r="E430">
        <v>11</v>
      </c>
      <c r="F430">
        <v>29</v>
      </c>
      <c r="G430">
        <v>67.25</v>
      </c>
      <c r="H430">
        <v>57.36</v>
      </c>
      <c r="I430">
        <v>25770.999875040001</v>
      </c>
      <c r="J430">
        <v>9.8151950718685832</v>
      </c>
      <c r="K430">
        <v>9.1937810546561956</v>
      </c>
      <c r="L430" t="s">
        <v>1019</v>
      </c>
      <c r="M430" t="s">
        <v>1019</v>
      </c>
      <c r="N430">
        <v>5.5860000000000003</v>
      </c>
      <c r="O430">
        <v>31.192660550458701</v>
      </c>
      <c r="P430">
        <v>3.7151324965132502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0.17241980907198048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3.7151325008432501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36.431724973935289</v>
      </c>
      <c r="AR430" t="e">
        <v>#VALUE!</v>
      </c>
      <c r="AS430">
        <v>17.241980474198048</v>
      </c>
      <c r="AT430">
        <v>-36.431724973935289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15</v>
      </c>
      <c r="D431" s="2">
        <v>0</v>
      </c>
      <c r="E431">
        <v>8</v>
      </c>
      <c r="F431">
        <v>23</v>
      </c>
      <c r="G431">
        <v>80</v>
      </c>
      <c r="H431">
        <v>70.47</v>
      </c>
      <c r="I431">
        <v>26745.88000383</v>
      </c>
      <c r="J431">
        <v>9.8257110987172336</v>
      </c>
      <c r="K431">
        <v>8.7769336156432924</v>
      </c>
      <c r="L431" t="s">
        <v>1019</v>
      </c>
      <c r="M431" t="s">
        <v>1019</v>
      </c>
      <c r="N431">
        <v>7.1790000000000003</v>
      </c>
      <c r="O431">
        <v>-8.5792349726775967</v>
      </c>
      <c r="P431">
        <v>2.8437633035334184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2.8437633078734184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36.363617750186627</v>
      </c>
      <c r="AR431" t="e">
        <v>#VALUE!</v>
      </c>
      <c r="AS431">
        <v>13.523485170994753</v>
      </c>
      <c r="AT431">
        <v>-36.363617750186627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17</v>
      </c>
      <c r="F432">
        <v>27</v>
      </c>
      <c r="G432">
        <v>45</v>
      </c>
      <c r="H432">
        <v>39.72</v>
      </c>
      <c r="I432">
        <v>11367.92107764</v>
      </c>
      <c r="J432">
        <v>7.7396726422447388</v>
      </c>
      <c r="K432">
        <v>7.5227272727272725</v>
      </c>
      <c r="L432">
        <v>6.3351324551164474</v>
      </c>
      <c r="M432">
        <v>6.323182690707351</v>
      </c>
      <c r="N432">
        <v>5.1319999999999997</v>
      </c>
      <c r="O432">
        <v>-13.310810810810816</v>
      </c>
      <c r="P432">
        <v>6.402316213494462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-0.39167191632237019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6.4023162178444624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49.873880699117102</v>
      </c>
      <c r="AR432">
        <v>39.167191632237021</v>
      </c>
      <c r="AS432">
        <v>13.293051359516618</v>
      </c>
      <c r="AT432">
        <v>-49.873880699117102</v>
      </c>
      <c r="AU432">
        <v>-39.167191632237021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20</v>
      </c>
      <c r="D433" s="2">
        <v>0</v>
      </c>
      <c r="E433">
        <v>5</v>
      </c>
      <c r="F433">
        <v>25</v>
      </c>
      <c r="G433">
        <v>210</v>
      </c>
      <c r="H433">
        <v>159.88</v>
      </c>
      <c r="I433">
        <v>30353.755336600003</v>
      </c>
      <c r="J433">
        <v>17.333044232437121</v>
      </c>
      <c r="K433">
        <v>16.436722524930605</v>
      </c>
      <c r="L433">
        <v>14.841539076730486</v>
      </c>
      <c r="M433">
        <v>13.690206027151049</v>
      </c>
      <c r="N433">
        <v>9.2240000000000002</v>
      </c>
      <c r="O433">
        <v>-7.7368421052631478</v>
      </c>
      <c r="P433">
        <v>1.8513885414060547</v>
      </c>
      <c r="Q433" s="36">
        <f t="shared" si="146"/>
        <v>80.000000004360004</v>
      </c>
      <c r="R433" t="str">
        <f t="shared" si="147"/>
        <v xml:space="preserve"> </v>
      </c>
      <c r="S433" s="37">
        <f t="shared" si="148"/>
        <v>0.3134851181953765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0.42515173744826784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-12.257750838236237</v>
      </c>
      <c r="AR433">
        <v>-42.515173744826782</v>
      </c>
      <c r="AS433">
        <v>31.348511383537648</v>
      </c>
      <c r="AT433">
        <v>12.257750838236237</v>
      </c>
      <c r="AU433">
        <v>42.515173744826782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6</v>
      </c>
      <c r="F434">
        <v>21</v>
      </c>
      <c r="G434">
        <v>145</v>
      </c>
      <c r="H434">
        <v>129.63</v>
      </c>
      <c r="I434">
        <v>19581.91998522</v>
      </c>
      <c r="J434">
        <v>14.727334696659851</v>
      </c>
      <c r="K434">
        <v>13.524256651017213</v>
      </c>
      <c r="L434">
        <v>10.005729042510927</v>
      </c>
      <c r="M434">
        <v>9.448542804929339</v>
      </c>
      <c r="N434">
        <v>8.14</v>
      </c>
      <c r="O434">
        <v>-3.3944954128440492</v>
      </c>
      <c r="P434">
        <v>2.0697369436087327</v>
      </c>
      <c r="Q434" s="36">
        <f t="shared" si="146"/>
        <v>71.428571432941425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2.0697369479787326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4.6181705464617195</v>
      </c>
      <c r="AR434">
        <v>3.9204623209982081</v>
      </c>
      <c r="AS434">
        <v>11.856823266219241</v>
      </c>
      <c r="AT434">
        <v>-4.6181705464617195</v>
      </c>
      <c r="AU434">
        <v>-3.9204623209982081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14</v>
      </c>
      <c r="D435" s="2">
        <v>1</v>
      </c>
      <c r="E435">
        <v>14</v>
      </c>
      <c r="F435">
        <v>29</v>
      </c>
      <c r="G435">
        <v>82</v>
      </c>
      <c r="H435">
        <v>68.8</v>
      </c>
      <c r="I435">
        <v>12214.201255999998</v>
      </c>
      <c r="J435">
        <v>9.8978564235361812</v>
      </c>
      <c r="K435">
        <v>8.9864158829676057</v>
      </c>
      <c r="L435">
        <v>7.0072815716796386</v>
      </c>
      <c r="M435">
        <v>6.5111402076286007</v>
      </c>
      <c r="N435">
        <v>6.9510000000000005</v>
      </c>
      <c r="O435">
        <v>-7.8999999999999959</v>
      </c>
      <c r="P435">
        <v>2.2674418604651163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0.19186046949627919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-0.32712911679585543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2.2674418648451162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35.896367347483981</v>
      </c>
      <c r="AR435">
        <v>32.712911679585545</v>
      </c>
      <c r="AS435">
        <v>19.186046511627918</v>
      </c>
      <c r="AT435">
        <v>-35.896367347483981</v>
      </c>
      <c r="AU435">
        <v>-32.712911679585545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14</v>
      </c>
      <c r="D436" s="2">
        <v>0</v>
      </c>
      <c r="E436">
        <v>10</v>
      </c>
      <c r="F436">
        <v>24</v>
      </c>
      <c r="G436">
        <v>32</v>
      </c>
      <c r="H436">
        <v>26.38</v>
      </c>
      <c r="I436">
        <v>18960.142615320001</v>
      </c>
      <c r="J436">
        <v>6.0671573137074519</v>
      </c>
      <c r="K436">
        <v>5.6391620350577165</v>
      </c>
      <c r="L436" t="s">
        <v>1019</v>
      </c>
      <c r="M436" t="s">
        <v>1019</v>
      </c>
      <c r="N436">
        <v>3.5710000000000002</v>
      </c>
      <c r="O436">
        <v>32.571428571428584</v>
      </c>
      <c r="P436">
        <v>3.3965125094768767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0.21304018634602725</v>
      </c>
      <c r="T436" s="37" t="str">
        <f t="shared" si="149"/>
        <v/>
      </c>
      <c r="U436" s="37" t="str">
        <f t="shared" si="150"/>
        <v/>
      </c>
      <c r="V436" s="37">
        <f t="shared" si="151"/>
        <v>-0.6070595419447623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3.3965125138668766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60.705954194476227</v>
      </c>
      <c r="AR436" t="e">
        <v>#VALUE!</v>
      </c>
      <c r="AS436">
        <v>21.304018195602726</v>
      </c>
      <c r="AT436">
        <v>-60.705954194476227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0</v>
      </c>
      <c r="E437">
        <v>11</v>
      </c>
      <c r="F437">
        <v>32</v>
      </c>
      <c r="G437">
        <v>187</v>
      </c>
      <c r="H437">
        <v>163.4</v>
      </c>
      <c r="I437">
        <v>61142.202532399999</v>
      </c>
      <c r="J437">
        <v>20.409692730452161</v>
      </c>
      <c r="K437">
        <v>18.582963721141816</v>
      </c>
      <c r="L437">
        <v>15.968457473714967</v>
      </c>
      <c r="M437">
        <v>14.725268982758342</v>
      </c>
      <c r="N437">
        <v>7.2810000000000006</v>
      </c>
      <c r="O437">
        <v>9.7959183673469479</v>
      </c>
      <c r="P437">
        <v>1.3543451652386782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0.53336354103020822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-32.183716287552123</v>
      </c>
      <c r="AR437">
        <v>-53.336354103020824</v>
      </c>
      <c r="AS437">
        <v>14.443084455324362</v>
      </c>
      <c r="AT437">
        <v>32.183716287552123</v>
      </c>
      <c r="AU437">
        <v>53.336354103020824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1</v>
      </c>
      <c r="E438">
        <v>25</v>
      </c>
      <c r="F438">
        <v>28</v>
      </c>
      <c r="G438">
        <v>22</v>
      </c>
      <c r="H438">
        <v>19.739999999999998</v>
      </c>
      <c r="I438">
        <v>12611.657785859998</v>
      </c>
      <c r="J438">
        <v>12.851562499999998</v>
      </c>
      <c r="K438">
        <v>11.184135977337109</v>
      </c>
      <c r="L438">
        <v>8.0628818229994703</v>
      </c>
      <c r="M438">
        <v>7.6144675633406314</v>
      </c>
      <c r="N438">
        <v>1.536</v>
      </c>
      <c r="O438">
        <v>-20.408163265306118</v>
      </c>
      <c r="P438">
        <v>1.5552178318135765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-0.22576560426244396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16.766640547355806</v>
      </c>
      <c r="AR438">
        <v>22.576560426244395</v>
      </c>
      <c r="AS438">
        <v>11.448834853090183</v>
      </c>
      <c r="AT438">
        <v>-16.766640547355806</v>
      </c>
      <c r="AU438">
        <v>-22.576560426244395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1</v>
      </c>
      <c r="E439">
        <v>9</v>
      </c>
      <c r="F439">
        <v>17</v>
      </c>
      <c r="G439">
        <v>71</v>
      </c>
      <c r="H439">
        <v>62.25</v>
      </c>
      <c r="I439">
        <v>32356.778909249999</v>
      </c>
      <c r="J439">
        <v>18.287309048178614</v>
      </c>
      <c r="K439">
        <v>16.608858057630737</v>
      </c>
      <c r="L439">
        <v>11.570849241229592</v>
      </c>
      <c r="M439">
        <v>10.779171136245051</v>
      </c>
      <c r="N439">
        <v>3.4039999999999999</v>
      </c>
      <c r="O439">
        <v>-6.1538461538461586</v>
      </c>
      <c r="P439">
        <v>2.4128514056224897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0.11108530015898022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2.4128514100424896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-18.438062875906592</v>
      </c>
      <c r="AR439">
        <v>-11.108530015898022</v>
      </c>
      <c r="AS439">
        <v>14.056224899598391</v>
      </c>
      <c r="AT439">
        <v>18.438062875906592</v>
      </c>
      <c r="AU439">
        <v>11.108530015898022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16</v>
      </c>
      <c r="D440" s="2">
        <v>2</v>
      </c>
      <c r="E440">
        <v>16</v>
      </c>
      <c r="F440">
        <v>34</v>
      </c>
      <c r="G440">
        <v>34.5</v>
      </c>
      <c r="H440">
        <v>30.56</v>
      </c>
      <c r="I440">
        <v>222415.68</v>
      </c>
      <c r="J440">
        <v>8.5291655037677909</v>
      </c>
      <c r="K440">
        <v>8.3909939593629872</v>
      </c>
      <c r="L440">
        <v>6.5502902432156134</v>
      </c>
      <c r="M440">
        <v>6.5406388710037016</v>
      </c>
      <c r="N440">
        <v>3.5169999999999999</v>
      </c>
      <c r="O440">
        <v>10.25641025641025</v>
      </c>
      <c r="P440">
        <v>6.688481675392671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-0.37101149195871297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6.6884816798226714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44.760716978484318</v>
      </c>
      <c r="AR440">
        <v>37.101149195871294</v>
      </c>
      <c r="AS440">
        <v>12.892670157068075</v>
      </c>
      <c r="AT440">
        <v>-44.760716978484318</v>
      </c>
      <c r="AU440">
        <v>-37.101149195871294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9</v>
      </c>
      <c r="F441">
        <v>19</v>
      </c>
      <c r="G441">
        <v>72</v>
      </c>
      <c r="H441">
        <v>61.26</v>
      </c>
      <c r="I441">
        <v>13284.280628110499</v>
      </c>
      <c r="J441">
        <v>12.378258233986664</v>
      </c>
      <c r="K441">
        <v>11.783035199076746</v>
      </c>
      <c r="L441">
        <v>9.3577917223478</v>
      </c>
      <c r="M441">
        <v>9.271758791972978</v>
      </c>
      <c r="N441">
        <v>4.9809999999999999</v>
      </c>
      <c r="O441">
        <v>27.258064516129039</v>
      </c>
      <c r="P441">
        <v>3.3072151485471766</v>
      </c>
      <c r="Q441" s="36" t="str">
        <f t="shared" si="146"/>
        <v xml:space="preserve"> </v>
      </c>
      <c r="R441" t="str">
        <f t="shared" si="147"/>
        <v xml:space="preserve"> </v>
      </c>
      <c r="S441" s="37">
        <f t="shared" si="148"/>
        <v>0.17531831981708143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>
        <f t="shared" si="153"/>
        <v>-0.10142249649212942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3.3072151529871765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19.832003541432041</v>
      </c>
      <c r="AR441">
        <v>10.142249649212943</v>
      </c>
      <c r="AS441">
        <v>17.531831537708143</v>
      </c>
      <c r="AT441">
        <v>-19.832003541432041</v>
      </c>
      <c r="AU441">
        <v>-10.142249649212943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1</v>
      </c>
      <c r="E442">
        <v>5</v>
      </c>
      <c r="F442">
        <v>16</v>
      </c>
      <c r="G442">
        <v>400</v>
      </c>
      <c r="H442">
        <v>348.67</v>
      </c>
      <c r="I442">
        <v>18391.796831449999</v>
      </c>
      <c r="J442">
        <v>21.044785127957507</v>
      </c>
      <c r="K442">
        <v>18.508865059985137</v>
      </c>
      <c r="L442">
        <v>14.110055882391322</v>
      </c>
      <c r="M442">
        <v>13.238845108652527</v>
      </c>
      <c r="N442">
        <v>16.568000000000001</v>
      </c>
      <c r="O442">
        <v>29.770992366412209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0.35491141129765147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-36.296902820878628</v>
      </c>
      <c r="AR442">
        <v>-35.491141129765147</v>
      </c>
      <c r="AS442">
        <v>14.721656580721021</v>
      </c>
      <c r="AT442">
        <v>36.296902820878628</v>
      </c>
      <c r="AU442">
        <v>35.491141129765147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13</v>
      </c>
      <c r="D443" s="2">
        <v>0</v>
      </c>
      <c r="E443">
        <v>4</v>
      </c>
      <c r="F443">
        <v>17</v>
      </c>
      <c r="G443">
        <v>95</v>
      </c>
      <c r="H443">
        <v>78.489999999999995</v>
      </c>
      <c r="I443">
        <v>26924.738659999999</v>
      </c>
      <c r="J443">
        <v>13.717231737154838</v>
      </c>
      <c r="K443">
        <v>12.454776261504282</v>
      </c>
      <c r="L443">
        <v>9.5338642614717539</v>
      </c>
      <c r="M443">
        <v>8.8552153687619608</v>
      </c>
      <c r="N443">
        <v>5.7220000000000004</v>
      </c>
      <c r="O443">
        <v>-8.7142857142857064</v>
      </c>
      <c r="P443">
        <v>2.2512421964581479</v>
      </c>
      <c r="Q443" s="36">
        <f t="shared" si="146"/>
        <v>76.470588239754122</v>
      </c>
      <c r="R443" t="str">
        <f t="shared" si="147"/>
        <v xml:space="preserve"> </v>
      </c>
      <c r="S443" s="37">
        <f t="shared" si="148"/>
        <v>0.21034527137298262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2.2512422009181479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11.160119256018264</v>
      </c>
      <c r="AR443">
        <v>8.4515214588808725</v>
      </c>
      <c r="AS443">
        <v>21.034526691298261</v>
      </c>
      <c r="AT443">
        <v>-11.160119256018264</v>
      </c>
      <c r="AU443">
        <v>-8.4515214588808725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67.849999999999994</v>
      </c>
      <c r="I444">
        <v>35406.409963550002</v>
      </c>
      <c r="J444">
        <v>12.431293514107731</v>
      </c>
      <c r="K444">
        <v>12.040816326530612</v>
      </c>
      <c r="L444">
        <v>7.5030122259889138</v>
      </c>
      <c r="M444">
        <v>7.341826056833936</v>
      </c>
      <c r="N444">
        <v>5.4580000000000002</v>
      </c>
      <c r="O444">
        <v>11.094890510948897</v>
      </c>
      <c r="P444">
        <v>3.8187177597641861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0.16433309216344147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-0.27952681627684028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3.8187177642341861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19.488519662799508</v>
      </c>
      <c r="AR444">
        <v>27.952681627684029</v>
      </c>
      <c r="AS444">
        <v>16.433308769344144</v>
      </c>
      <c r="AT444">
        <v>-19.488519662799508</v>
      </c>
      <c r="AU444">
        <v>-27.952681627684029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14</v>
      </c>
      <c r="F445">
        <v>30</v>
      </c>
      <c r="G445">
        <v>110</v>
      </c>
      <c r="H445">
        <v>84.01</v>
      </c>
      <c r="I445">
        <v>10240.5804116</v>
      </c>
      <c r="J445">
        <v>17.458437240232751</v>
      </c>
      <c r="K445">
        <v>16.161985378991918</v>
      </c>
      <c r="L445">
        <v>10.222435422208655</v>
      </c>
      <c r="M445">
        <v>9.5579685982283937</v>
      </c>
      <c r="N445">
        <v>4.8120000000000003</v>
      </c>
      <c r="O445">
        <v>0.65868263473054622</v>
      </c>
      <c r="P445">
        <v>2.5532674681585523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0.30936793686900127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2.5532674726385522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-13.069860750217899</v>
      </c>
      <c r="AR445">
        <v>1.8395496073931983</v>
      </c>
      <c r="AS445">
        <v>30.93679323890013</v>
      </c>
      <c r="AT445">
        <v>13.069860750217899</v>
      </c>
      <c r="AU445">
        <v>-1.8395496073931983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1</v>
      </c>
      <c r="E446">
        <v>9</v>
      </c>
      <c r="F446">
        <v>29</v>
      </c>
      <c r="G446">
        <v>55</v>
      </c>
      <c r="H446">
        <v>47.53</v>
      </c>
      <c r="I446">
        <v>58819.744529420001</v>
      </c>
      <c r="J446">
        <v>19.407921600653328</v>
      </c>
      <c r="K446">
        <v>18.287803001154288</v>
      </c>
      <c r="L446">
        <v>11.774432654708747</v>
      </c>
      <c r="M446">
        <v>11.226631710793518</v>
      </c>
      <c r="N446">
        <v>2.4489999999999998</v>
      </c>
      <c r="O446">
        <v>14.957983193277325</v>
      </c>
      <c r="P446">
        <v>1.9061645276667369</v>
      </c>
      <c r="Q446" s="36" t="str">
        <f t="shared" si="146"/>
        <v xml:space="preserve"> </v>
      </c>
      <c r="R446" t="str">
        <f t="shared" si="147"/>
        <v xml:space="preserve"> </v>
      </c>
      <c r="S446" s="37">
        <f t="shared" si="148"/>
        <v>0.15716390097642971</v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>
        <f t="shared" si="152"/>
        <v>0.13063430069965598</v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-25.69572881242388</v>
      </c>
      <c r="AR446">
        <v>-13.063430069965598</v>
      </c>
      <c r="AS446">
        <v>15.71638964864297</v>
      </c>
      <c r="AT446">
        <v>25.69572881242388</v>
      </c>
      <c r="AU446">
        <v>13.063430069965598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3</v>
      </c>
      <c r="F447">
        <v>10</v>
      </c>
      <c r="G447">
        <v>79</v>
      </c>
      <c r="H447">
        <v>81.260000000000005</v>
      </c>
      <c r="I447">
        <v>9063.7731477800007</v>
      </c>
      <c r="J447">
        <v>12.302800908402725</v>
      </c>
      <c r="K447">
        <v>11.509915014164307</v>
      </c>
      <c r="L447" t="s">
        <v>1019</v>
      </c>
      <c r="M447" t="s">
        <v>1019</v>
      </c>
      <c r="N447">
        <v>6.1440000000000001</v>
      </c>
      <c r="O447">
        <v>26.048387096774189</v>
      </c>
      <c r="P447">
        <v>0.83435884814176731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20.320704172476955</v>
      </c>
      <c r="AR447" t="e">
        <v>#VALUE!</v>
      </c>
      <c r="AS447">
        <v>-2.7811961604725655</v>
      </c>
      <c r="AT447">
        <v>-20.320704172476955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265</v>
      </c>
      <c r="H448">
        <v>234.63</v>
      </c>
      <c r="I448">
        <v>94456.496508659999</v>
      </c>
      <c r="J448">
        <v>19.186360291111292</v>
      </c>
      <c r="K448">
        <v>17.267441860465116</v>
      </c>
      <c r="L448">
        <v>16.937420246510783</v>
      </c>
      <c r="M448">
        <v>15.628725747128584</v>
      </c>
      <c r="N448">
        <v>11.035</v>
      </c>
      <c r="O448">
        <v>14.05017921146953</v>
      </c>
      <c r="P448">
        <v>0.29408004091548395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0.62640773085670265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-24.260783285923825</v>
      </c>
      <c r="AR448">
        <v>-62.640773085670261</v>
      </c>
      <c r="AS448">
        <v>12.94378382985979</v>
      </c>
      <c r="AT448">
        <v>24.260783285923825</v>
      </c>
      <c r="AU448">
        <v>62.640773085670261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27</v>
      </c>
      <c r="D449" s="2">
        <v>0</v>
      </c>
      <c r="E449">
        <v>10</v>
      </c>
      <c r="F449">
        <v>37</v>
      </c>
      <c r="G449">
        <v>50</v>
      </c>
      <c r="H449">
        <v>35.299999999999997</v>
      </c>
      <c r="I449">
        <v>10229.7985176</v>
      </c>
      <c r="J449">
        <v>12.661406025824961</v>
      </c>
      <c r="K449">
        <v>11.513372472276579</v>
      </c>
      <c r="L449">
        <v>8.0391325219889467</v>
      </c>
      <c r="M449">
        <v>7.3560588878262063</v>
      </c>
      <c r="N449">
        <v>2.7880000000000003</v>
      </c>
      <c r="O449">
        <v>4.018691588785039</v>
      </c>
      <c r="P449">
        <v>3.8696883852691228</v>
      </c>
      <c r="Q449" s="36">
        <f t="shared" si="146"/>
        <v>72.972972977492972</v>
      </c>
      <c r="R449" t="str">
        <f t="shared" si="147"/>
        <v xml:space="preserve"> </v>
      </c>
      <c r="S449" s="37">
        <f t="shared" si="148"/>
        <v>0.41643059942084998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-0.2280461196067991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3.8696883897891228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17.99819213240691</v>
      </c>
      <c r="AR449">
        <v>22.80461196067991</v>
      </c>
      <c r="AS449">
        <v>41.643059490085001</v>
      </c>
      <c r="AT449">
        <v>-17.99819213240691</v>
      </c>
      <c r="AU449">
        <v>-22.80461196067991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59</v>
      </c>
      <c r="H450">
        <v>56.9</v>
      </c>
      <c r="I450">
        <v>7833.2171357999996</v>
      </c>
      <c r="J450">
        <v>30.673854447439354</v>
      </c>
      <c r="K450">
        <v>25.700090334236677</v>
      </c>
      <c r="L450">
        <v>15.440940727532711</v>
      </c>
      <c r="M450">
        <v>13.543072087760986</v>
      </c>
      <c r="N450">
        <v>1.7230000000000001</v>
      </c>
      <c r="O450">
        <v>370.00000000000006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0.98659731298961417</v>
      </c>
      <c r="V450" s="37" t="str">
        <f t="shared" si="151"/>
        <v/>
      </c>
      <c r="W450" s="37">
        <f t="shared" si="152"/>
        <v>0.48270899614318852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-98.659731298961418</v>
      </c>
      <c r="AR450">
        <v>-48.27089961431885</v>
      </c>
      <c r="AS450">
        <v>3.6906854130052791</v>
      </c>
      <c r="AT450">
        <v>98.659731298961418</v>
      </c>
      <c r="AU450">
        <v>48.27089961431885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9</v>
      </c>
      <c r="F451">
        <v>17</v>
      </c>
      <c r="G451">
        <v>93</v>
      </c>
      <c r="H451">
        <v>95.27</v>
      </c>
      <c r="I451">
        <v>22927.17307846</v>
      </c>
      <c r="J451">
        <v>14.160225921521997</v>
      </c>
      <c r="K451">
        <v>13.82527934987665</v>
      </c>
      <c r="L451">
        <v>8.7638788245986063</v>
      </c>
      <c r="M451">
        <v>8.3870015461925007</v>
      </c>
      <c r="N451">
        <v>7.3730000000000002</v>
      </c>
      <c r="O451">
        <v>9.8026315789473699</v>
      </c>
      <c r="P451">
        <v>3.1982785766768131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>
        <f t="shared" si="153"/>
        <v>-0.15845270028327552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3.1982785812168131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8.2910600126101066</v>
      </c>
      <c r="AR451">
        <v>15.845270028327551</v>
      </c>
      <c r="AS451">
        <v>-2.3827017948987006</v>
      </c>
      <c r="AT451">
        <v>-8.2910600126101066</v>
      </c>
      <c r="AU451">
        <v>-15.845270028327551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8</v>
      </c>
      <c r="D452" s="2">
        <v>3</v>
      </c>
      <c r="E452">
        <v>12</v>
      </c>
      <c r="F452">
        <v>23</v>
      </c>
      <c r="G452">
        <v>139.5</v>
      </c>
      <c r="H452">
        <v>122.3</v>
      </c>
      <c r="I452">
        <v>32385.040000000001</v>
      </c>
      <c r="J452">
        <v>10.863386036596197</v>
      </c>
      <c r="K452">
        <v>10.372317869561529</v>
      </c>
      <c r="L452" t="s">
        <v>1019</v>
      </c>
      <c r="M452" t="s">
        <v>1019</v>
      </c>
      <c r="N452">
        <v>9.2439999999999998</v>
      </c>
      <c r="O452">
        <v>3.9473684210526452</v>
      </c>
      <c r="P452">
        <v>2.6418642681929678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2.6418642727429678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29.64309866159488</v>
      </c>
      <c r="AR452" t="e">
        <v>#VALUE!</v>
      </c>
      <c r="AS452">
        <v>14.063777596075223</v>
      </c>
      <c r="AT452">
        <v>-29.64309866159488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98</v>
      </c>
      <c r="H453">
        <v>87.13</v>
      </c>
      <c r="I453">
        <v>10635.789545019999</v>
      </c>
      <c r="J453">
        <v>18.502866850711399</v>
      </c>
      <c r="K453">
        <v>16.631036457339185</v>
      </c>
      <c r="L453">
        <v>11.775504310008623</v>
      </c>
      <c r="M453">
        <v>11.144442981353571</v>
      </c>
      <c r="N453">
        <v>4.2830000000000004</v>
      </c>
      <c r="O453">
        <v>19.120879120879124</v>
      </c>
      <c r="P453">
        <v>1.5448180879146107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0.13073720589059801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-19.834126588862389</v>
      </c>
      <c r="AR453">
        <v>-13.0737205890598</v>
      </c>
      <c r="AS453">
        <v>12.475611155744293</v>
      </c>
      <c r="AT453">
        <v>19.834126588862389</v>
      </c>
      <c r="AU453">
        <v>13.0737205890598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10</v>
      </c>
      <c r="D454" s="2">
        <v>1</v>
      </c>
      <c r="E454">
        <v>5</v>
      </c>
      <c r="F454">
        <v>16</v>
      </c>
      <c r="G454">
        <v>72</v>
      </c>
      <c r="H454">
        <v>58.5</v>
      </c>
      <c r="I454">
        <v>23256.093510000002</v>
      </c>
      <c r="J454">
        <v>9.8468271334792128</v>
      </c>
      <c r="K454">
        <v>9.3885411651420316</v>
      </c>
      <c r="L454">
        <v>7.9677803636363631</v>
      </c>
      <c r="M454">
        <v>7.9037000378025999</v>
      </c>
      <c r="N454">
        <v>5.9409999999999998</v>
      </c>
      <c r="O454">
        <v>-13.53591160220995</v>
      </c>
      <c r="P454">
        <v>2.4820512820512817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0.23076923533923083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-0.23489767670752459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2.4820512866212816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36.226859397919476</v>
      </c>
      <c r="AR454">
        <v>23.48976767075246</v>
      </c>
      <c r="AS454">
        <v>23.076923076923084</v>
      </c>
      <c r="AT454">
        <v>-36.226859397919476</v>
      </c>
      <c r="AU454">
        <v>-23.48976767075246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17</v>
      </c>
      <c r="D455" s="2">
        <v>1</v>
      </c>
      <c r="E455">
        <v>8</v>
      </c>
      <c r="F455">
        <v>26</v>
      </c>
      <c r="G455">
        <v>101.5</v>
      </c>
      <c r="H455">
        <v>86.4</v>
      </c>
      <c r="I455">
        <v>15762.9427488</v>
      </c>
      <c r="J455">
        <v>17.962577962577964</v>
      </c>
      <c r="K455">
        <v>15.525606469002696</v>
      </c>
      <c r="L455">
        <v>13.163381830688783</v>
      </c>
      <c r="M455">
        <v>12.121853584523961</v>
      </c>
      <c r="N455">
        <v>4.4610000000000003</v>
      </c>
      <c r="O455">
        <v>30.000000000000014</v>
      </c>
      <c r="P455">
        <v>0.61689814814814814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0.17476852309851837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0.26400748532299589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-16.334936569416914</v>
      </c>
      <c r="AR455">
        <v>-26.400748532299588</v>
      </c>
      <c r="AS455">
        <v>17.476851851851837</v>
      </c>
      <c r="AT455">
        <v>16.334936569416914</v>
      </c>
      <c r="AU455">
        <v>26.400748532299588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19</v>
      </c>
      <c r="D456" s="2">
        <v>0</v>
      </c>
      <c r="E456">
        <v>4</v>
      </c>
      <c r="F456">
        <v>23</v>
      </c>
      <c r="G456">
        <v>145</v>
      </c>
      <c r="H456">
        <v>105.93</v>
      </c>
      <c r="I456">
        <v>12062.46890475</v>
      </c>
      <c r="J456">
        <v>21.219951923076923</v>
      </c>
      <c r="K456">
        <v>20.207935902327357</v>
      </c>
      <c r="L456">
        <v>14.307972517500648</v>
      </c>
      <c r="M456">
        <v>13.103609165380504</v>
      </c>
      <c r="N456">
        <v>4.992</v>
      </c>
      <c r="O456">
        <v>144.67166439307664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82.608695656763913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0.36882847622220988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0.37391626213810136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-37.43137349884811</v>
      </c>
      <c r="AR456">
        <v>-37.391626213810135</v>
      </c>
      <c r="AS456">
        <v>36.882847163220987</v>
      </c>
      <c r="AT456">
        <v>37.43137349884811</v>
      </c>
      <c r="AU456">
        <v>37.391626213810135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12</v>
      </c>
      <c r="D457" s="2">
        <v>6</v>
      </c>
      <c r="E457">
        <v>22</v>
      </c>
      <c r="F457">
        <v>40</v>
      </c>
      <c r="G457">
        <v>33</v>
      </c>
      <c r="H457">
        <v>32.47</v>
      </c>
      <c r="I457">
        <v>24717.796234429999</v>
      </c>
      <c r="J457">
        <v>36.565315315315317</v>
      </c>
      <c r="K457">
        <v>31.771037181996086</v>
      </c>
      <c r="L457">
        <v>16.259689772771164</v>
      </c>
      <c r="M457">
        <v>13.702276449331322</v>
      </c>
      <c r="N457">
        <v>0.79600000000000004</v>
      </c>
      <c r="O457">
        <v>31.052631578947366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>
        <f t="shared" si="174"/>
        <v>1.3681587613482145</v>
      </c>
      <c r="V457" s="37" t="str">
        <f t="shared" si="175"/>
        <v/>
      </c>
      <c r="W457" s="37">
        <f t="shared" si="176"/>
        <v>0.56132898415946797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-136.81587613482145</v>
      </c>
      <c r="AR457">
        <v>-56.132898415946798</v>
      </c>
      <c r="AS457">
        <v>1.632275947028039</v>
      </c>
      <c r="AT457">
        <v>136.81587613482145</v>
      </c>
      <c r="AU457">
        <v>56.132898415946798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15</v>
      </c>
      <c r="D458" s="2">
        <v>1</v>
      </c>
      <c r="E458">
        <v>19</v>
      </c>
      <c r="F458">
        <v>35</v>
      </c>
      <c r="G458">
        <v>106</v>
      </c>
      <c r="H458">
        <v>97.17</v>
      </c>
      <c r="I458">
        <v>93335.986436459993</v>
      </c>
      <c r="J458">
        <v>17.486053626057224</v>
      </c>
      <c r="K458">
        <v>15.074464784362396</v>
      </c>
      <c r="L458">
        <v>12.763569109832245</v>
      </c>
      <c r="M458">
        <v>11.800394071746254</v>
      </c>
      <c r="N458">
        <v>5.6340000000000003</v>
      </c>
      <c r="O458">
        <v>15.68036131577254</v>
      </c>
      <c r="P458">
        <v>3.2293917875887619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0.22561565878554646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3.2293917921987618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-13.248718734849053</v>
      </c>
      <c r="AR458">
        <v>-22.561565878554646</v>
      </c>
      <c r="AS458">
        <v>9.0871668210352965</v>
      </c>
      <c r="AT458">
        <v>13.248718734849053</v>
      </c>
      <c r="AU458">
        <v>22.561565878554646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10</v>
      </c>
      <c r="D459" s="2">
        <v>0</v>
      </c>
      <c r="E459">
        <v>4</v>
      </c>
      <c r="F459">
        <v>14</v>
      </c>
      <c r="G459">
        <v>62</v>
      </c>
      <c r="H459">
        <v>48.03</v>
      </c>
      <c r="I459">
        <v>11669.440460759999</v>
      </c>
      <c r="J459">
        <v>13.738558352402746</v>
      </c>
      <c r="K459">
        <v>11.824224519940914</v>
      </c>
      <c r="L459">
        <v>8.3338529188779376</v>
      </c>
      <c r="M459">
        <v>7.7045063190068124</v>
      </c>
      <c r="N459">
        <v>3.1859999999999999</v>
      </c>
      <c r="O459">
        <v>33.108108108108105</v>
      </c>
      <c r="P459">
        <v>0.18113678950655843</v>
      </c>
      <c r="Q459" s="36">
        <f t="shared" si="170"/>
        <v>71.428571433191436</v>
      </c>
      <c r="R459" t="str">
        <f t="shared" si="171"/>
        <v xml:space="preserve"> </v>
      </c>
      <c r="S459" s="37">
        <f t="shared" si="172"/>
        <v>0.2908598838621404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-0.19974573354061775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11.021997075712386</v>
      </c>
      <c r="AR459">
        <v>19.974573354061775</v>
      </c>
      <c r="AS459">
        <v>29.085987924214042</v>
      </c>
      <c r="AT459">
        <v>-11.021997075712386</v>
      </c>
      <c r="AU459">
        <v>-19.974573354061775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2</v>
      </c>
      <c r="D460" s="2">
        <v>1</v>
      </c>
      <c r="E460">
        <v>1</v>
      </c>
      <c r="F460">
        <v>4</v>
      </c>
      <c r="G460">
        <v>21</v>
      </c>
      <c r="H460">
        <v>17.77</v>
      </c>
      <c r="I460">
        <v>8344.3778215700004</v>
      </c>
      <c r="J460" t="s">
        <v>1019</v>
      </c>
      <c r="K460">
        <v>34.17307692307692</v>
      </c>
      <c r="L460">
        <v>22.598553354491067</v>
      </c>
      <c r="M460">
        <v>16.566699261992621</v>
      </c>
      <c r="N460">
        <v>0.215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0.18176702770259429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1.1700153474962396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-117.00153474962396</v>
      </c>
      <c r="AS460">
        <v>18.176702307259429</v>
      </c>
      <c r="AT460" t="e">
        <v>#VALUE!</v>
      </c>
      <c r="AU460">
        <v>117.00153474962396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7</v>
      </c>
      <c r="D461" s="2">
        <v>9</v>
      </c>
      <c r="E461">
        <v>18</v>
      </c>
      <c r="F461">
        <v>34</v>
      </c>
      <c r="G461">
        <v>21</v>
      </c>
      <c r="H461">
        <v>19.61</v>
      </c>
      <c r="I461">
        <v>8344.3778215700004</v>
      </c>
      <c r="J461" t="s">
        <v>1019</v>
      </c>
      <c r="K461" t="s">
        <v>1019</v>
      </c>
      <c r="L461">
        <v>22.291281249224198</v>
      </c>
      <c r="M461">
        <v>18.324797959183673</v>
      </c>
      <c r="N461">
        <v>0.215</v>
      </c>
      <c r="O461" t="s">
        <v>140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1.140509689597387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-114.0509689597387</v>
      </c>
      <c r="AS461">
        <v>7.0882202957674778</v>
      </c>
      <c r="AT461" t="e">
        <v>#VALUE!</v>
      </c>
      <c r="AU461">
        <v>114.0509689597387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11</v>
      </c>
      <c r="D462" s="2">
        <v>1</v>
      </c>
      <c r="E462">
        <v>8</v>
      </c>
      <c r="F462">
        <v>20</v>
      </c>
      <c r="G462">
        <v>104.5</v>
      </c>
      <c r="H462">
        <v>86.36</v>
      </c>
      <c r="I462">
        <v>23530.026620319997</v>
      </c>
      <c r="J462">
        <v>7.6655423397834195</v>
      </c>
      <c r="K462">
        <v>7.1673997842144574</v>
      </c>
      <c r="L462">
        <v>4.9977700302141388</v>
      </c>
      <c r="M462">
        <v>4.8426885454160491</v>
      </c>
      <c r="N462">
        <v>11.266</v>
      </c>
      <c r="O462">
        <v>91.800000000000011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0.21005095416366376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-0.52009150768643664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>
        <f t="shared" si="183"/>
        <v>91.800000004650016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50.353986842716083</v>
      </c>
      <c r="AR462">
        <v>52.009150768643664</v>
      </c>
      <c r="AS462">
        <v>21.005094951366377</v>
      </c>
      <c r="AT462">
        <v>-50.353986842716083</v>
      </c>
      <c r="AU462">
        <v>-52.009150768643664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43</v>
      </c>
      <c r="H463">
        <v>41.28</v>
      </c>
      <c r="I463">
        <v>11374.452274560001</v>
      </c>
      <c r="J463" t="s">
        <v>1019</v>
      </c>
      <c r="K463" t="s">
        <v>1019</v>
      </c>
      <c r="L463">
        <v>23.407470087934264</v>
      </c>
      <c r="M463">
        <v>22.235894556658678</v>
      </c>
      <c r="N463">
        <v>0.51300000000000001</v>
      </c>
      <c r="O463">
        <v>-26.295252547149357</v>
      </c>
      <c r="P463">
        <v>3.2558139534883721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1.2476911924444924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3.255813958148372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-124.76911924444924</v>
      </c>
      <c r="AS463">
        <v>4.1666666666666741</v>
      </c>
      <c r="AT463" t="e">
        <v>#VALUE!</v>
      </c>
      <c r="AU463">
        <v>124.76911924444924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12</v>
      </c>
      <c r="D464" s="2">
        <v>1</v>
      </c>
      <c r="E464">
        <v>7</v>
      </c>
      <c r="F464">
        <v>20</v>
      </c>
      <c r="G464">
        <v>137</v>
      </c>
      <c r="H464">
        <v>129.63999999999999</v>
      </c>
      <c r="I464">
        <v>11993.303776439998</v>
      </c>
      <c r="J464">
        <v>12.935541808022348</v>
      </c>
      <c r="K464">
        <v>11.971557853910793</v>
      </c>
      <c r="L464">
        <v>8.7204904863868418</v>
      </c>
      <c r="M464">
        <v>8.2752087826929284</v>
      </c>
      <c r="N464">
        <v>9.479000000000001</v>
      </c>
      <c r="O464">
        <v>16.500000000000004</v>
      </c>
      <c r="P464">
        <v>0.23218142548596113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-0.16261904484281242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16.222747154532279</v>
      </c>
      <c r="AR464">
        <v>16.261904484281242</v>
      </c>
      <c r="AS464">
        <v>5.6772601049059013</v>
      </c>
      <c r="AT464">
        <v>-16.222747154532279</v>
      </c>
      <c r="AU464">
        <v>-16.261904484281242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7</v>
      </c>
      <c r="F465">
        <v>26</v>
      </c>
      <c r="G465">
        <v>312.5</v>
      </c>
      <c r="H465">
        <v>282.01</v>
      </c>
      <c r="I465">
        <v>16726.618011449998</v>
      </c>
      <c r="J465">
        <v>25.92003676470588</v>
      </c>
      <c r="K465">
        <v>22.144483706321161</v>
      </c>
      <c r="L465">
        <v>14.451520914219769</v>
      </c>
      <c r="M465">
        <v>12.767615462565198</v>
      </c>
      <c r="N465">
        <v>10.88</v>
      </c>
      <c r="O465">
        <v>29.272727272727277</v>
      </c>
      <c r="P465">
        <v>0</v>
      </c>
      <c r="Q465" s="36">
        <f t="shared" si="170"/>
        <v>73.076923081603084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>
        <f t="shared" si="174"/>
        <v>0.67871551576901057</v>
      </c>
      <c r="V465" s="37" t="str">
        <f t="shared" si="175"/>
        <v/>
      </c>
      <c r="W465" s="37">
        <f t="shared" si="176"/>
        <v>0.38770042872180288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-67.871551576901055</v>
      </c>
      <c r="AR465">
        <v>-38.770042872180291</v>
      </c>
      <c r="AS465">
        <v>10.811673344916862</v>
      </c>
      <c r="AT465">
        <v>67.871551576901055</v>
      </c>
      <c r="AU465">
        <v>38.770042872180291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24</v>
      </c>
      <c r="D466" s="2">
        <v>1</v>
      </c>
      <c r="E466">
        <v>1</v>
      </c>
      <c r="F466">
        <v>26</v>
      </c>
      <c r="G466">
        <v>306</v>
      </c>
      <c r="H466">
        <v>261.45999999999998</v>
      </c>
      <c r="I466">
        <v>251533.46193200001</v>
      </c>
      <c r="J466">
        <v>17.904540162980208</v>
      </c>
      <c r="K466">
        <v>15.754398650277174</v>
      </c>
      <c r="L466">
        <v>12.675773844830994</v>
      </c>
      <c r="M466">
        <v>11.215325748623194</v>
      </c>
      <c r="N466">
        <v>14.603</v>
      </c>
      <c r="O466">
        <v>17.532894736842103</v>
      </c>
      <c r="P466">
        <v>1.3902700221831257</v>
      </c>
      <c r="Q466" s="36">
        <f t="shared" si="170"/>
        <v>92.307692312382301</v>
      </c>
      <c r="R466" t="str">
        <f t="shared" si="171"/>
        <v xml:space="preserve"> </v>
      </c>
      <c r="S466" s="37">
        <f t="shared" si="172"/>
        <v>0.17035111002159958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0.2171851601823096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-15.959053789734634</v>
      </c>
      <c r="AR466">
        <v>-21.718516018230961</v>
      </c>
      <c r="AS466">
        <v>17.035110533159958</v>
      </c>
      <c r="AT466">
        <v>15.959053789734634</v>
      </c>
      <c r="AU466">
        <v>21.718516018230961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8</v>
      </c>
      <c r="F467">
        <v>13</v>
      </c>
      <c r="G467">
        <v>36.5</v>
      </c>
      <c r="H467">
        <v>33.24</v>
      </c>
      <c r="I467">
        <v>7271.1999073200004</v>
      </c>
      <c r="J467">
        <v>6.0447354064375336</v>
      </c>
      <c r="K467">
        <v>5.6801093643198906</v>
      </c>
      <c r="L467" t="s">
        <v>1019</v>
      </c>
      <c r="M467" t="s">
        <v>1019</v>
      </c>
      <c r="N467">
        <v>5.2170000000000005</v>
      </c>
      <c r="O467">
        <v>15.486725663716818</v>
      </c>
      <c r="P467">
        <v>3.2069795427196151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-0.60851170051879633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3.206979547419615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60.851170051879635</v>
      </c>
      <c r="AR467" t="e">
        <v>#VALUE!</v>
      </c>
      <c r="AS467">
        <v>9.8074608904933811</v>
      </c>
      <c r="AT467">
        <v>-60.851170051879635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2</v>
      </c>
      <c r="E468">
        <v>9</v>
      </c>
      <c r="F468">
        <v>30</v>
      </c>
      <c r="G468">
        <v>166</v>
      </c>
      <c r="H468">
        <v>151.97</v>
      </c>
      <c r="I468">
        <v>111969.99423246</v>
      </c>
      <c r="J468">
        <v>16.97040759352317</v>
      </c>
      <c r="K468">
        <v>15.074893363753597</v>
      </c>
      <c r="L468">
        <v>11.479066241114904</v>
      </c>
      <c r="M468">
        <v>10.779215049910452</v>
      </c>
      <c r="N468">
        <v>7.8630000000000004</v>
      </c>
      <c r="O468">
        <v>34.37908496732026</v>
      </c>
      <c r="P468">
        <v>2.2629466342041189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>
        <f t="shared" si="176"/>
        <v>0.10227188118636521</v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2.2629466389141188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-9.9091285818044827</v>
      </c>
      <c r="AR468">
        <v>-10.227188118636521</v>
      </c>
      <c r="AS468">
        <v>9.2320852799894659</v>
      </c>
      <c r="AT468">
        <v>9.9091285818044827</v>
      </c>
      <c r="AU468">
        <v>10.227188118636521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12</v>
      </c>
      <c r="D469" s="2">
        <v>2</v>
      </c>
      <c r="E469">
        <v>16</v>
      </c>
      <c r="F469">
        <v>30</v>
      </c>
      <c r="G469">
        <v>120</v>
      </c>
      <c r="H469">
        <v>96.99</v>
      </c>
      <c r="I469">
        <v>83336.346034319999</v>
      </c>
      <c r="J469">
        <v>12.529388967833611</v>
      </c>
      <c r="K469">
        <v>11.585045389393215</v>
      </c>
      <c r="L469">
        <v>9.6477943574466103</v>
      </c>
      <c r="M469">
        <v>8.930980901216973</v>
      </c>
      <c r="N469">
        <v>7.2080000000000002</v>
      </c>
      <c r="O469">
        <v>14.311377245508988</v>
      </c>
      <c r="P469">
        <v>3.9344262295081971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0.23724095739553369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3.934426234228197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18.853202816257575</v>
      </c>
      <c r="AR469">
        <v>7.3575131260066655</v>
      </c>
      <c r="AS469">
        <v>23.72409526755337</v>
      </c>
      <c r="AT469">
        <v>-18.853202816257575</v>
      </c>
      <c r="AU469">
        <v>-7.3575131260066655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168</v>
      </c>
      <c r="H470">
        <v>117.5</v>
      </c>
      <c r="I470">
        <v>9529.5580849999988</v>
      </c>
      <c r="J470">
        <v>6.1670078202907677</v>
      </c>
      <c r="K470">
        <v>5.7022226535960394</v>
      </c>
      <c r="L470">
        <v>4.4120769425103052</v>
      </c>
      <c r="M470">
        <v>4.1867639308438847</v>
      </c>
      <c r="N470">
        <v>16.036999999999999</v>
      </c>
      <c r="O470">
        <v>44.790419161676667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0.42978723877255326</v>
      </c>
      <c r="T470" s="37" t="str">
        <f t="shared" si="173"/>
        <v/>
      </c>
      <c r="U470" s="37" t="str">
        <f t="shared" si="174"/>
        <v/>
      </c>
      <c r="V470" s="37">
        <f t="shared" si="175"/>
        <v>-0.60059270718752744</v>
      </c>
      <c r="W470" s="37" t="str">
        <f t="shared" si="176"/>
        <v/>
      </c>
      <c r="X470" s="37">
        <f t="shared" si="177"/>
        <v>-0.57633240812386211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60.059270718752742</v>
      </c>
      <c r="AR470">
        <v>57.633240812386212</v>
      </c>
      <c r="AS470">
        <v>42.978723404255327</v>
      </c>
      <c r="AT470">
        <v>-60.059270718752742</v>
      </c>
      <c r="AU470">
        <v>-57.633240812386212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9</v>
      </c>
      <c r="D471" s="2">
        <v>3</v>
      </c>
      <c r="E471">
        <v>16</v>
      </c>
      <c r="F471">
        <v>28</v>
      </c>
      <c r="G471">
        <v>54</v>
      </c>
      <c r="H471">
        <v>49.11</v>
      </c>
      <c r="I471">
        <v>78968.88</v>
      </c>
      <c r="J471">
        <v>11.313061506565306</v>
      </c>
      <c r="K471">
        <v>10.611495246326706</v>
      </c>
      <c r="L471" t="s">
        <v>1019</v>
      </c>
      <c r="M471" t="s">
        <v>1019</v>
      </c>
      <c r="N471">
        <v>4.3410000000000002</v>
      </c>
      <c r="O471">
        <v>7.1578947368421115</v>
      </c>
      <c r="P471">
        <v>3.2254123396456933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3.2254123443856932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26.730767960252088</v>
      </c>
      <c r="AR471" t="e">
        <v>#VALUE!</v>
      </c>
      <c r="AS471">
        <v>9.9572388515577259</v>
      </c>
      <c r="AT471">
        <v>-26.730767960252088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12</v>
      </c>
      <c r="D472" s="2">
        <v>0</v>
      </c>
      <c r="E472">
        <v>9</v>
      </c>
      <c r="F472">
        <v>21</v>
      </c>
      <c r="G472">
        <v>141</v>
      </c>
      <c r="H472">
        <v>110.87</v>
      </c>
      <c r="I472">
        <v>95723.406364869996</v>
      </c>
      <c r="J472">
        <v>14.237832284576859</v>
      </c>
      <c r="K472">
        <v>12.891860465116281</v>
      </c>
      <c r="L472">
        <v>9.0161982499614695</v>
      </c>
      <c r="M472">
        <v>8.4114083791273941</v>
      </c>
      <c r="N472">
        <v>7.1480000000000006</v>
      </c>
      <c r="O472">
        <v>-4.4374999999999973</v>
      </c>
      <c r="P472">
        <v>2.6914404257238203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0.27175972333933879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-0.13422384735981918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2.6914404304738202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7.7884411044456208</v>
      </c>
      <c r="AR472">
        <v>13.422384735981918</v>
      </c>
      <c r="AS472">
        <v>27.175971858933877</v>
      </c>
      <c r="AT472">
        <v>-7.7884411044456208</v>
      </c>
      <c r="AU472">
        <v>-13.422384735981918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36</v>
      </c>
      <c r="D473" s="2">
        <v>0</v>
      </c>
      <c r="E473">
        <v>5</v>
      </c>
      <c r="F473">
        <v>41</v>
      </c>
      <c r="G473">
        <v>162</v>
      </c>
      <c r="H473">
        <v>137.34</v>
      </c>
      <c r="I473">
        <v>302725.54958435998</v>
      </c>
      <c r="J473">
        <v>25.719101123595507</v>
      </c>
      <c r="K473">
        <v>22.165913492575857</v>
      </c>
      <c r="L473">
        <v>19.127972751937683</v>
      </c>
      <c r="M473">
        <v>17.014263901811034</v>
      </c>
      <c r="N473">
        <v>5.34</v>
      </c>
      <c r="O473">
        <v>16.018518518518519</v>
      </c>
      <c r="P473">
        <v>0.72447939420416485</v>
      </c>
      <c r="Q473" s="36">
        <f t="shared" si="170"/>
        <v>87.804878053540492</v>
      </c>
      <c r="R473" t="str">
        <f t="shared" si="171"/>
        <v xml:space="preserve"> </v>
      </c>
      <c r="S473" s="37">
        <f t="shared" si="172"/>
        <v>0.17955439532356482</v>
      </c>
      <c r="T473" s="37" t="str">
        <f t="shared" si="173"/>
        <v/>
      </c>
      <c r="U473" s="37">
        <f t="shared" si="174"/>
        <v>0.66570188536929287</v>
      </c>
      <c r="V473" s="37" t="str">
        <f t="shared" si="175"/>
        <v/>
      </c>
      <c r="W473" s="37">
        <f t="shared" si="176"/>
        <v>0.83675449428472692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-66.570188536929294</v>
      </c>
      <c r="AR473">
        <v>-83.675449428472689</v>
      </c>
      <c r="AS473">
        <v>17.955439056356482</v>
      </c>
      <c r="AT473">
        <v>66.570188536929294</v>
      </c>
      <c r="AU473">
        <v>83.675449428472689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2</v>
      </c>
      <c r="E474">
        <v>4</v>
      </c>
      <c r="F474">
        <v>11</v>
      </c>
      <c r="G474">
        <v>122</v>
      </c>
      <c r="H474">
        <v>125.35</v>
      </c>
      <c r="I474">
        <v>11427.567221249999</v>
      </c>
      <c r="J474">
        <v>26.512267343485618</v>
      </c>
      <c r="K474">
        <v>23.718070009460735</v>
      </c>
      <c r="L474">
        <v>17.455378594249204</v>
      </c>
      <c r="M474">
        <v>16.030907023656702</v>
      </c>
      <c r="N474">
        <v>4.7279999999999998</v>
      </c>
      <c r="O474">
        <v>2.2641509433962281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>
        <f t="shared" si="174"/>
        <v>0.71707142824457248</v>
      </c>
      <c r="V474" s="37" t="str">
        <f t="shared" si="175"/>
        <v/>
      </c>
      <c r="W474" s="37">
        <f t="shared" si="176"/>
        <v>0.6761444350751078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-71.70714282445725</v>
      </c>
      <c r="AR474">
        <v>-67.614443507510785</v>
      </c>
      <c r="AS474">
        <v>-2.6725169525328996</v>
      </c>
      <c r="AT474">
        <v>71.70714282445725</v>
      </c>
      <c r="AU474">
        <v>67.614443507510785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0</v>
      </c>
      <c r="E475">
        <v>8</v>
      </c>
      <c r="F475">
        <v>26</v>
      </c>
      <c r="G475">
        <v>88</v>
      </c>
      <c r="H475">
        <v>71.92</v>
      </c>
      <c r="I475">
        <v>28538.315928400003</v>
      </c>
      <c r="J475">
        <v>19.42733657482442</v>
      </c>
      <c r="K475">
        <v>17.280153772224892</v>
      </c>
      <c r="L475">
        <v>14.633640488544158</v>
      </c>
      <c r="M475">
        <v>13.393730166491302</v>
      </c>
      <c r="N475">
        <v>3.702</v>
      </c>
      <c r="O475">
        <v>7.6237623762376199</v>
      </c>
      <c r="P475">
        <v>2.4930478309232478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0.22358176228834253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0.40518837430681809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2.4930478357032477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-25.821470217326681</v>
      </c>
      <c r="AR475">
        <v>-40.518837430681806</v>
      </c>
      <c r="AS475">
        <v>22.358175750834253</v>
      </c>
      <c r="AT475">
        <v>25.821470217326681</v>
      </c>
      <c r="AU475">
        <v>40.518837430681806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11</v>
      </c>
      <c r="D476" s="2">
        <v>1</v>
      </c>
      <c r="E476">
        <v>16</v>
      </c>
      <c r="F476">
        <v>28</v>
      </c>
      <c r="G476">
        <v>34.5</v>
      </c>
      <c r="H476">
        <v>29.59</v>
      </c>
      <c r="I476">
        <v>12072.149053990001</v>
      </c>
      <c r="J476">
        <v>6.9509043927648584</v>
      </c>
      <c r="K476">
        <v>6.6719278466741816</v>
      </c>
      <c r="L476">
        <v>6.8741207200262062</v>
      </c>
      <c r="M476">
        <v>6.7522297285946706</v>
      </c>
      <c r="N476">
        <v>4.2569999999999997</v>
      </c>
      <c r="O476">
        <v>-0.97087378640776778</v>
      </c>
      <c r="P476">
        <v>2.7272727272727275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0.1659344420999021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-0.33991582430057243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2.7272727320627275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54.982351457734339</v>
      </c>
      <c r="AR476">
        <v>33.991582430057242</v>
      </c>
      <c r="AS476">
        <v>16.593443730990209</v>
      </c>
      <c r="AT476">
        <v>-54.982351457734339</v>
      </c>
      <c r="AU476">
        <v>-33.991582430057242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16</v>
      </c>
      <c r="D477" s="2">
        <v>1</v>
      </c>
      <c r="E477">
        <v>5</v>
      </c>
      <c r="F477">
        <v>22</v>
      </c>
      <c r="G477">
        <v>106</v>
      </c>
      <c r="H477">
        <v>79</v>
      </c>
      <c r="I477">
        <v>33520.351117999999</v>
      </c>
      <c r="J477">
        <v>9.6659733268077819</v>
      </c>
      <c r="K477">
        <v>6.9843515162231453</v>
      </c>
      <c r="L477">
        <v>5.8752604976409781</v>
      </c>
      <c r="M477">
        <v>4.8198560463029105</v>
      </c>
      <c r="N477">
        <v>6.101</v>
      </c>
      <c r="O477">
        <v>-15.172413793103443</v>
      </c>
      <c r="P477">
        <v>4.4215189873417726</v>
      </c>
      <c r="Q477" s="36">
        <f t="shared" si="170"/>
        <v>72.727272732072734</v>
      </c>
      <c r="R477" t="str">
        <f t="shared" si="171"/>
        <v xml:space="preserve"> </v>
      </c>
      <c r="S477" s="37">
        <f t="shared" si="172"/>
        <v>0.34177215669873423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-0.43583090251723577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4.421518992141773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37.398162101311549</v>
      </c>
      <c r="AR477">
        <v>43.583090251723576</v>
      </c>
      <c r="AS477">
        <v>34.177215189873422</v>
      </c>
      <c r="AT477">
        <v>-37.398162101311549</v>
      </c>
      <c r="AU477">
        <v>-43.583090251723576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1</v>
      </c>
      <c r="F478">
        <v>18</v>
      </c>
      <c r="G478">
        <v>125</v>
      </c>
      <c r="H478">
        <v>100.22</v>
      </c>
      <c r="I478">
        <v>13233.832119520001</v>
      </c>
      <c r="J478">
        <v>20.646889163576432</v>
      </c>
      <c r="K478">
        <v>17.187446407134281</v>
      </c>
      <c r="L478">
        <v>12.442147402981538</v>
      </c>
      <c r="M478">
        <v>10.995212780421483</v>
      </c>
      <c r="N478">
        <v>3.9380000000000002</v>
      </c>
      <c r="O478">
        <v>23.648648648648653</v>
      </c>
      <c r="P478">
        <v>1.2362801835960886</v>
      </c>
      <c r="Q478" s="36">
        <f t="shared" si="170"/>
        <v>83.333333338143333</v>
      </c>
      <c r="R478" t="str">
        <f t="shared" si="171"/>
        <v xml:space="preserve"> </v>
      </c>
      <c r="S478" s="37">
        <f t="shared" si="172"/>
        <v>0.24725604152921782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0.19475129211820597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-33.719922953404421</v>
      </c>
      <c r="AR478">
        <v>-19.475129211820597</v>
      </c>
      <c r="AS478">
        <v>24.725603671921782</v>
      </c>
      <c r="AT478">
        <v>33.719922953404421</v>
      </c>
      <c r="AU478">
        <v>19.475129211820597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8</v>
      </c>
      <c r="D479" s="2">
        <v>2</v>
      </c>
      <c r="E479">
        <v>5</v>
      </c>
      <c r="F479">
        <v>15</v>
      </c>
      <c r="G479">
        <v>76.5</v>
      </c>
      <c r="H479">
        <v>65.17</v>
      </c>
      <c r="I479">
        <v>12400.92552083</v>
      </c>
      <c r="J479">
        <v>36.407821229050278</v>
      </c>
      <c r="K479">
        <v>21.138501459617256</v>
      </c>
      <c r="L479">
        <v>19.286948345439871</v>
      </c>
      <c r="M479">
        <v>17.135041588986088</v>
      </c>
      <c r="N479">
        <v>2.1520000000000001</v>
      </c>
      <c r="O479">
        <v>175.70499565464951</v>
      </c>
      <c r="P479">
        <v>3.9604112321620382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0.17385300466655523</v>
      </c>
      <c r="T479" s="37" t="str">
        <f t="shared" si="173"/>
        <v/>
      </c>
      <c r="U479" s="37">
        <f t="shared" si="174"/>
        <v>1.357958630512945</v>
      </c>
      <c r="V479" s="37" t="str">
        <f t="shared" si="175"/>
        <v/>
      </c>
      <c r="W479" s="37">
        <f t="shared" si="176"/>
        <v>0.85202005010883508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3.9604112369820381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-135.7958630512945</v>
      </c>
      <c r="AR479">
        <v>-85.202005010883511</v>
      </c>
      <c r="AS479">
        <v>17.385299984655521</v>
      </c>
      <c r="AT479">
        <v>135.7958630512945</v>
      </c>
      <c r="AU479">
        <v>85.202005010883511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128</v>
      </c>
      <c r="H480">
        <v>112.98</v>
      </c>
      <c r="I480">
        <v>18598.783530180001</v>
      </c>
      <c r="J480">
        <v>25.190635451505017</v>
      </c>
      <c r="K480">
        <v>22.727821363910682</v>
      </c>
      <c r="L480">
        <v>17.203338207823393</v>
      </c>
      <c r="M480">
        <v>15.912030785593954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>
        <f t="shared" si="174"/>
        <v>0.63147571773909927</v>
      </c>
      <c r="V480" s="37" t="str">
        <f t="shared" si="175"/>
        <v/>
      </c>
      <c r="W480" s="37">
        <f t="shared" si="176"/>
        <v>0.65194237673298838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-63.147571773909931</v>
      </c>
      <c r="AR480">
        <v>-65.194237673298844</v>
      </c>
      <c r="AS480">
        <v>13.294388387325196</v>
      </c>
      <c r="AT480">
        <v>63.147571773909931</v>
      </c>
      <c r="AU480">
        <v>65.194237673298844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157.5</v>
      </c>
      <c r="H481">
        <v>161.63</v>
      </c>
      <c r="I481">
        <v>19539.194839709999</v>
      </c>
      <c r="J481">
        <v>31.082692307692305</v>
      </c>
      <c r="K481">
        <v>28.321359733660415</v>
      </c>
      <c r="L481">
        <v>22.161326732673267</v>
      </c>
      <c r="M481">
        <v>20.693010785824345</v>
      </c>
      <c r="N481">
        <v>4.6550000000000002</v>
      </c>
      <c r="O481">
        <v>26.041666666666668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1.0130757653803517</v>
      </c>
      <c r="V481" s="37" t="str">
        <f t="shared" si="175"/>
        <v/>
      </c>
      <c r="W481" s="37">
        <f t="shared" si="176"/>
        <v>1.1280308688973029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-101.30757653803516</v>
      </c>
      <c r="AR481">
        <v>-112.80308688973028</v>
      </c>
      <c r="AS481">
        <v>-2.5552187093980105</v>
      </c>
      <c r="AT481">
        <v>101.30757653803516</v>
      </c>
      <c r="AU481">
        <v>112.80308688973028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20</v>
      </c>
      <c r="D482" s="2">
        <v>0</v>
      </c>
      <c r="E482">
        <v>6</v>
      </c>
      <c r="F482">
        <v>26</v>
      </c>
      <c r="G482">
        <v>200</v>
      </c>
      <c r="H482">
        <v>186.15</v>
      </c>
      <c r="I482">
        <v>47572.128215249999</v>
      </c>
      <c r="J482" t="s">
        <v>1019</v>
      </c>
      <c r="K482">
        <v>29.961371318203767</v>
      </c>
      <c r="L482">
        <v>34.243438844499074</v>
      </c>
      <c r="M482">
        <v>22.547747565448336</v>
      </c>
      <c r="N482">
        <v>3.84</v>
      </c>
      <c r="O482">
        <v>77.377049180327887</v>
      </c>
      <c r="P482">
        <v>0</v>
      </c>
      <c r="Q482" s="36">
        <f t="shared" si="170"/>
        <v>76.923076927926914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2.2882099432636616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77.377049185177881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-228.82099432636616</v>
      </c>
      <c r="AS482">
        <v>7.4402363685200035</v>
      </c>
      <c r="AT482" t="e">
        <v>#VALUE!</v>
      </c>
      <c r="AU482">
        <v>228.82099432636616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17</v>
      </c>
      <c r="F483">
        <v>22</v>
      </c>
      <c r="G483">
        <v>59</v>
      </c>
      <c r="H483">
        <v>60.66</v>
      </c>
      <c r="I483">
        <v>21623.33438226</v>
      </c>
      <c r="J483" t="s">
        <v>1019</v>
      </c>
      <c r="K483" t="s">
        <v>1019</v>
      </c>
      <c r="L483">
        <v>17.329290443199366</v>
      </c>
      <c r="M483">
        <v>18.955231063391675</v>
      </c>
      <c r="N483">
        <v>1.284</v>
      </c>
      <c r="O483">
        <v>-64.940021317270705</v>
      </c>
      <c r="P483">
        <v>5.3280580283547652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0.6640368802850487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5.3280580332147656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-64.940021312410707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-66.403688028504874</v>
      </c>
      <c r="AS483">
        <v>-2.7365644576327064</v>
      </c>
      <c r="AT483" t="e">
        <v>#VALUE!</v>
      </c>
      <c r="AU483">
        <v>66.403688028504874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12</v>
      </c>
      <c r="D484" s="2">
        <v>0</v>
      </c>
      <c r="E484">
        <v>21</v>
      </c>
      <c r="F484">
        <v>33</v>
      </c>
      <c r="G484">
        <v>59.5</v>
      </c>
      <c r="H484">
        <v>57.08</v>
      </c>
      <c r="I484">
        <v>235855.42196507999</v>
      </c>
      <c r="J484">
        <v>12.111181837470825</v>
      </c>
      <c r="K484">
        <v>11.95392670157068</v>
      </c>
      <c r="L484">
        <v>7.172631724631783</v>
      </c>
      <c r="M484">
        <v>7.1507077917810387</v>
      </c>
      <c r="N484">
        <v>4.6710000000000003</v>
      </c>
      <c r="O484">
        <v>26.511627906976752</v>
      </c>
      <c r="P484">
        <v>4.2747021723896284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-0.31125144692962492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4.2747021772596288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21.561728289883419</v>
      </c>
      <c r="AR484">
        <v>31.125144692962493</v>
      </c>
      <c r="AS484">
        <v>4.2396636299929957</v>
      </c>
      <c r="AT484">
        <v>-21.561728289883419</v>
      </c>
      <c r="AU484">
        <v>-31.125144692962493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2</v>
      </c>
      <c r="D485" s="2">
        <v>2</v>
      </c>
      <c r="E485">
        <v>13</v>
      </c>
      <c r="F485">
        <v>17</v>
      </c>
      <c r="G485">
        <v>190.5</v>
      </c>
      <c r="H485">
        <v>198.74</v>
      </c>
      <c r="I485">
        <v>15053.704392800002</v>
      </c>
      <c r="J485">
        <v>21.613920609026646</v>
      </c>
      <c r="K485">
        <v>18.839700445539865</v>
      </c>
      <c r="L485">
        <v>16.061193401592721</v>
      </c>
      <c r="M485">
        <v>15.278992424242425</v>
      </c>
      <c r="N485">
        <v>8.072000000000001</v>
      </c>
      <c r="O485">
        <v>5.1792828685259105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0.54226846443845989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-39.982918281884359</v>
      </c>
      <c r="AR485">
        <v>-54.226846443845986</v>
      </c>
      <c r="AS485">
        <v>-4.1461205595250128</v>
      </c>
      <c r="AT485">
        <v>39.982918281884359</v>
      </c>
      <c r="AU485">
        <v>54.226846443845986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8</v>
      </c>
      <c r="D486" s="2">
        <v>2</v>
      </c>
      <c r="E486">
        <v>16</v>
      </c>
      <c r="F486">
        <v>26</v>
      </c>
      <c r="G486">
        <v>75</v>
      </c>
      <c r="H486">
        <v>72</v>
      </c>
      <c r="I486">
        <v>67928.020992000005</v>
      </c>
      <c r="J486">
        <v>11.031101578060364</v>
      </c>
      <c r="K486">
        <v>10.275438846867418</v>
      </c>
      <c r="L486">
        <v>9.0254168553439573</v>
      </c>
      <c r="M486">
        <v>8.6347106770434952</v>
      </c>
      <c r="N486">
        <v>6.5270000000000001</v>
      </c>
      <c r="O486">
        <v>2.0809248554913311</v>
      </c>
      <c r="P486">
        <v>2.4847222222222225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-0.1333386351584579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2.4847222271122225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28.556886152533679</v>
      </c>
      <c r="AR486">
        <v>13.33386351584579</v>
      </c>
      <c r="AS486">
        <v>4.1666666666666741</v>
      </c>
      <c r="AT486">
        <v>-28.556886152533679</v>
      </c>
      <c r="AU486">
        <v>-13.33386351584579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15</v>
      </c>
      <c r="D487" s="2">
        <v>0</v>
      </c>
      <c r="E487">
        <v>3</v>
      </c>
      <c r="F487">
        <v>18</v>
      </c>
      <c r="G487">
        <v>313.5</v>
      </c>
      <c r="H487">
        <v>261.57</v>
      </c>
      <c r="I487">
        <v>13076.372651189999</v>
      </c>
      <c r="J487">
        <v>19.423034083314768</v>
      </c>
      <c r="K487">
        <v>16.200297287253807</v>
      </c>
      <c r="L487">
        <v>9.0183095744807353</v>
      </c>
      <c r="M487">
        <v>6.7766465925967161</v>
      </c>
      <c r="N487">
        <v>10.997</v>
      </c>
      <c r="O487">
        <v>385.625</v>
      </c>
      <c r="P487" t="s">
        <v>145</v>
      </c>
      <c r="Q487" s="36">
        <f t="shared" si="170"/>
        <v>83.333333338233331</v>
      </c>
      <c r="R487" t="str">
        <f t="shared" si="171"/>
        <v xml:space="preserve"> </v>
      </c>
      <c r="S487" s="37">
        <f t="shared" si="172"/>
        <v>0.19853194663643772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>
        <f t="shared" si="177"/>
        <v>-0.13402110842611481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-25.793605059112281</v>
      </c>
      <c r="AR487">
        <v>13.402110842611481</v>
      </c>
      <c r="AS487">
        <v>19.853194173643772</v>
      </c>
      <c r="AT487">
        <v>25.793605059112281</v>
      </c>
      <c r="AU487">
        <v>-13.402110842611481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11</v>
      </c>
      <c r="D488" s="2">
        <v>2</v>
      </c>
      <c r="E488">
        <v>17</v>
      </c>
      <c r="F488">
        <v>30</v>
      </c>
      <c r="G488">
        <v>50</v>
      </c>
      <c r="H488">
        <v>37.83</v>
      </c>
      <c r="I488">
        <v>10948.93594704</v>
      </c>
      <c r="J488">
        <v>5.6202644480760657</v>
      </c>
      <c r="K488">
        <v>5.304262478968031</v>
      </c>
      <c r="L488">
        <v>3.9608706500587689</v>
      </c>
      <c r="M488">
        <v>3.877018547132749</v>
      </c>
      <c r="N488">
        <v>6.7309999999999999</v>
      </c>
      <c r="O488">
        <v>-62.405063291139228</v>
      </c>
      <c r="P488">
        <v>5.289452815226011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0.32170235754018767</v>
      </c>
      <c r="T488" s="37" t="str">
        <f t="shared" si="173"/>
        <v/>
      </c>
      <c r="U488" s="37" t="str">
        <f t="shared" si="174"/>
        <v/>
      </c>
      <c r="V488" s="37">
        <f t="shared" si="175"/>
        <v>-0.63600263312291239</v>
      </c>
      <c r="W488" s="37" t="str">
        <f t="shared" si="176"/>
        <v/>
      </c>
      <c r="X488" s="37">
        <f t="shared" si="177"/>
        <v>-0.61965927795255082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5.2894528201360114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-62.405063286229229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63.60026331229124</v>
      </c>
      <c r="AR488">
        <v>61.965927795255084</v>
      </c>
      <c r="AS488">
        <v>32.170235263018768</v>
      </c>
      <c r="AT488">
        <v>-63.60026331229124</v>
      </c>
      <c r="AU488">
        <v>-61.965927795255084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9</v>
      </c>
      <c r="F489">
        <v>15</v>
      </c>
      <c r="G489">
        <v>70</v>
      </c>
      <c r="H489">
        <v>70.290000000000006</v>
      </c>
      <c r="I489">
        <v>22178.326124790001</v>
      </c>
      <c r="J489">
        <v>20.037058152793616</v>
      </c>
      <c r="K489">
        <v>18.799144156191499</v>
      </c>
      <c r="L489">
        <v>13.020012270887417</v>
      </c>
      <c r="M489">
        <v>12.140552898550725</v>
      </c>
      <c r="N489">
        <v>3.3330000000000002</v>
      </c>
      <c r="O489">
        <v>-10.704225352112671</v>
      </c>
      <c r="P489">
        <v>3.3347560108123484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0.25024049146934235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3.3347560157323484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-29.770342213641811</v>
      </c>
      <c r="AR489">
        <v>-25.024049146934235</v>
      </c>
      <c r="AS489">
        <v>-0.41257646891450506</v>
      </c>
      <c r="AT489">
        <v>29.770342213641811</v>
      </c>
      <c r="AU489">
        <v>25.024049146934235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1</v>
      </c>
      <c r="E490">
        <v>13</v>
      </c>
      <c r="F490">
        <v>24</v>
      </c>
      <c r="G490">
        <v>74</v>
      </c>
      <c r="H490">
        <v>72.59</v>
      </c>
      <c r="I490">
        <v>27268.028084850001</v>
      </c>
      <c r="J490" t="s">
        <v>1019</v>
      </c>
      <c r="K490" t="s">
        <v>1019</v>
      </c>
      <c r="L490">
        <v>18.78290702978196</v>
      </c>
      <c r="M490">
        <v>17.923605999495837</v>
      </c>
      <c r="N490">
        <v>2.2520000000000002</v>
      </c>
      <c r="O490">
        <v>6924.7314645009174</v>
      </c>
      <c r="P490">
        <v>4.8849703815952612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0.80361972228287293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4.8849703865252616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-80.3619722282873</v>
      </c>
      <c r="AS490">
        <v>1.9424163107865988</v>
      </c>
      <c r="AT490" t="e">
        <v>#VALUE!</v>
      </c>
      <c r="AU490">
        <v>80.3619722282873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18</v>
      </c>
      <c r="D491" s="2">
        <v>4</v>
      </c>
      <c r="E491">
        <v>11</v>
      </c>
      <c r="F491">
        <v>33</v>
      </c>
      <c r="G491">
        <v>57</v>
      </c>
      <c r="H491">
        <v>48.94</v>
      </c>
      <c r="I491">
        <v>224208.82199999999</v>
      </c>
      <c r="J491">
        <v>9.8312575331458412</v>
      </c>
      <c r="K491">
        <v>8.5995431382885261</v>
      </c>
      <c r="L491" t="s">
        <v>1019</v>
      </c>
      <c r="M491" t="s">
        <v>1019</v>
      </c>
      <c r="N491">
        <v>4.9779999999999998</v>
      </c>
      <c r="O491">
        <v>12.893925313675888</v>
      </c>
      <c r="P491">
        <v>3.7045361667347771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0.16469146386930114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3.7045361716747771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36.327696174854694</v>
      </c>
      <c r="AR491" t="e">
        <v>#VALUE!</v>
      </c>
      <c r="AS491">
        <v>16.469145892930115</v>
      </c>
      <c r="AT491">
        <v>-36.327696174854694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7</v>
      </c>
      <c r="F492">
        <v>10</v>
      </c>
      <c r="G492">
        <v>125</v>
      </c>
      <c r="H492">
        <v>123.18</v>
      </c>
      <c r="I492">
        <v>7859.9033145000003</v>
      </c>
      <c r="J492">
        <v>7.7379232363841952</v>
      </c>
      <c r="K492">
        <v>6.8777219430485763</v>
      </c>
      <c r="L492">
        <v>7.2278859903166861</v>
      </c>
      <c r="M492">
        <v>6.781638177284063</v>
      </c>
      <c r="N492">
        <v>14.646000000000001</v>
      </c>
      <c r="O492">
        <v>3.5609756097561176</v>
      </c>
      <c r="P492">
        <v>4.0217567786978403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-0.30594568232292518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4.0217567836478407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49.885210755428865</v>
      </c>
      <c r="AR492">
        <v>30.594568232292517</v>
      </c>
      <c r="AS492">
        <v>1.4775125832115599</v>
      </c>
      <c r="AT492">
        <v>-49.885210755428865</v>
      </c>
      <c r="AU492">
        <v>-30.594568232292517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2</v>
      </c>
      <c r="E493">
        <v>4</v>
      </c>
      <c r="F493">
        <v>20</v>
      </c>
      <c r="G493">
        <v>177.5</v>
      </c>
      <c r="H493">
        <v>156.91999999999999</v>
      </c>
      <c r="I493">
        <v>20389.959933639999</v>
      </c>
      <c r="J493">
        <v>14.270643870498361</v>
      </c>
      <c r="K493">
        <v>13.066866516779081</v>
      </c>
      <c r="L493">
        <v>10.913594872345694</v>
      </c>
      <c r="M493">
        <v>10.379978627911946</v>
      </c>
      <c r="N493">
        <v>9.7889999999999997</v>
      </c>
      <c r="O493">
        <v>84.298642533936672</v>
      </c>
      <c r="P493">
        <v>1.6275809329594702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84.298642538896672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7.5759363195048168</v>
      </c>
      <c r="AR493">
        <v>-4.7972761700691091</v>
      </c>
      <c r="AS493">
        <v>13.114963038490956</v>
      </c>
      <c r="AT493">
        <v>-7.5759363195048168</v>
      </c>
      <c r="AU493">
        <v>4.7972761700691091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2</v>
      </c>
      <c r="F494">
        <v>12</v>
      </c>
      <c r="G494">
        <v>100</v>
      </c>
      <c r="H494">
        <v>92.7</v>
      </c>
      <c r="I494">
        <v>39522.369402900003</v>
      </c>
      <c r="J494">
        <v>20.911346717798331</v>
      </c>
      <c r="K494">
        <v>19.097651421508036</v>
      </c>
      <c r="L494">
        <v>11.21921645959767</v>
      </c>
      <c r="M494">
        <v>10.663183304180142</v>
      </c>
      <c r="N494">
        <v>4.1340000000000003</v>
      </c>
      <c r="O494">
        <v>24.941176470588246</v>
      </c>
      <c r="P494">
        <v>2.1370010787486518</v>
      </c>
      <c r="Q494" s="36">
        <f t="shared" si="170"/>
        <v>75.000000004970005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2.1370010837186517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-35.432686725943242</v>
      </c>
      <c r="AR494">
        <v>-7.7319929391456155</v>
      </c>
      <c r="AS494">
        <v>7.8748651564185534</v>
      </c>
      <c r="AT494">
        <v>35.432686725943242</v>
      </c>
      <c r="AU494">
        <v>7.7319929391456155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3</v>
      </c>
      <c r="F495">
        <v>22</v>
      </c>
      <c r="G495">
        <v>32</v>
      </c>
      <c r="H495">
        <v>25.86</v>
      </c>
      <c r="I495">
        <v>31304.616921659999</v>
      </c>
      <c r="J495">
        <v>25.782652043868392</v>
      </c>
      <c r="K495">
        <v>22.966252220248666</v>
      </c>
      <c r="L495">
        <v>10.917401977401186</v>
      </c>
      <c r="M495">
        <v>10.28949660902582</v>
      </c>
      <c r="N495">
        <v>0.78800000000000003</v>
      </c>
      <c r="O495">
        <v>19.999999999999989</v>
      </c>
      <c r="P495">
        <v>5.9048723897911843</v>
      </c>
      <c r="Q495" s="36">
        <f t="shared" si="170"/>
        <v>86.363636368616355</v>
      </c>
      <c r="R495" t="str">
        <f t="shared" si="171"/>
        <v xml:space="preserve"> </v>
      </c>
      <c r="S495" s="37">
        <f t="shared" si="172"/>
        <v>0.23743233289956692</v>
      </c>
      <c r="T495" s="37" t="str">
        <f t="shared" si="173"/>
        <v/>
      </c>
      <c r="U495" s="37">
        <f t="shared" si="174"/>
        <v>0.66981777134861975</v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5.9048723947711848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-66.981777134861971</v>
      </c>
      <c r="AR495">
        <v>-4.8338337154586686</v>
      </c>
      <c r="AS495">
        <v>23.743232791956693</v>
      </c>
      <c r="AT495">
        <v>66.981777134861971</v>
      </c>
      <c r="AU495">
        <v>4.8338337154586686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14</v>
      </c>
      <c r="D496" s="2">
        <v>0</v>
      </c>
      <c r="E496">
        <v>19</v>
      </c>
      <c r="F496">
        <v>33</v>
      </c>
      <c r="G496">
        <v>105</v>
      </c>
      <c r="H496">
        <v>96.35</v>
      </c>
      <c r="I496">
        <v>279921.80668465002</v>
      </c>
      <c r="J496">
        <v>19.964774140074592</v>
      </c>
      <c r="K496">
        <v>20.284210526315789</v>
      </c>
      <c r="L496">
        <v>10.268253388306416</v>
      </c>
      <c r="M496">
        <v>10.287626882731375</v>
      </c>
      <c r="N496">
        <v>4.8260000000000005</v>
      </c>
      <c r="O496">
        <v>0.30075187969924838</v>
      </c>
      <c r="P496">
        <v>2.1743642968344581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2.1743643018244581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-29.302193596435</v>
      </c>
      <c r="AR496">
        <v>1.3995847651151583</v>
      </c>
      <c r="AS496">
        <v>8.9776855215360829</v>
      </c>
      <c r="AT496">
        <v>29.302193596435</v>
      </c>
      <c r="AU496">
        <v>-1.3995847651151583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9</v>
      </c>
      <c r="F497">
        <v>15</v>
      </c>
      <c r="G497">
        <v>52</v>
      </c>
      <c r="H497">
        <v>40.32</v>
      </c>
      <c r="I497">
        <v>10310.148414720001</v>
      </c>
      <c r="J497">
        <v>9.1761492944924896</v>
      </c>
      <c r="K497">
        <v>8.8073394495412831</v>
      </c>
      <c r="L497">
        <v>4.5838308287795995</v>
      </c>
      <c r="M497">
        <v>4.4722039263599251</v>
      </c>
      <c r="N497">
        <v>4.3940000000000001</v>
      </c>
      <c r="O497">
        <v>-4.7126436781609113</v>
      </c>
      <c r="P497">
        <v>4.4940476190476195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0.28968254468253979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-0.55983982280877509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4.4940476240476199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40.570515638108532</v>
      </c>
      <c r="AR497">
        <v>55.983982280877512</v>
      </c>
      <c r="AS497">
        <v>28.968253968253975</v>
      </c>
      <c r="AT497">
        <v>-40.570515638108532</v>
      </c>
      <c r="AU497">
        <v>-55.983982280877512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17.75</v>
      </c>
      <c r="I498">
        <v>7859.8262734999998</v>
      </c>
      <c r="J498">
        <v>9.158926728586172</v>
      </c>
      <c r="K498">
        <v>8.7871287128712865</v>
      </c>
      <c r="L498">
        <v>7.2677027016626425</v>
      </c>
      <c r="M498">
        <v>7.092072032090126</v>
      </c>
      <c r="N498">
        <v>1.92</v>
      </c>
      <c r="O498">
        <v>19.756097560975615</v>
      </c>
      <c r="P498">
        <v>4.3549295774647883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-0.30212230153601383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4.3549295824747887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40.682057874220078</v>
      </c>
      <c r="AR498">
        <v>30.212230153601382</v>
      </c>
      <c r="AS498">
        <v>12.676056338028175</v>
      </c>
      <c r="AT498">
        <v>-40.682057874220078</v>
      </c>
      <c r="AU498">
        <v>-30.212230153601382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7</v>
      </c>
      <c r="D499" s="2">
        <v>0</v>
      </c>
      <c r="E499">
        <v>5</v>
      </c>
      <c r="F499">
        <v>12</v>
      </c>
      <c r="G499">
        <v>30</v>
      </c>
      <c r="H499">
        <v>24.38</v>
      </c>
      <c r="I499">
        <v>18265.496658259999</v>
      </c>
      <c r="J499">
        <v>23.669902912621357</v>
      </c>
      <c r="K499">
        <v>19.708973322554566</v>
      </c>
      <c r="L499">
        <v>13.140581219643821</v>
      </c>
      <c r="M499">
        <v>11.77441827852998</v>
      </c>
      <c r="N499">
        <v>1.2090000000000001</v>
      </c>
      <c r="O499">
        <v>-63.548387096774192</v>
      </c>
      <c r="P499">
        <v>5.5496308449548817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0.23051682208316662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>
        <f t="shared" si="176"/>
        <v>0.26181806748178582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5.5496308499748821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-63.548387091754194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-53.298522054061777</v>
      </c>
      <c r="AR499">
        <v>-26.18180674817858</v>
      </c>
      <c r="AS499">
        <v>23.051681706316664</v>
      </c>
      <c r="AT499">
        <v>53.298522054061777</v>
      </c>
      <c r="AU499">
        <v>26.18180674817858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127.5</v>
      </c>
      <c r="H500">
        <v>111.5</v>
      </c>
      <c r="I500">
        <v>12124.344757000001</v>
      </c>
      <c r="J500">
        <v>17.294865829067785</v>
      </c>
      <c r="K500">
        <v>14.000502260170768</v>
      </c>
      <c r="L500">
        <v>9.9534732864146616</v>
      </c>
      <c r="M500">
        <v>8.6283875801017125</v>
      </c>
      <c r="N500">
        <v>6.8420000000000005</v>
      </c>
      <c r="O500">
        <v>-10.714285714285708</v>
      </c>
      <c r="P500">
        <v>2.7076233183856506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2.7076233234156506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-12.010487770343282</v>
      </c>
      <c r="AR500">
        <v>4.4222457358263139</v>
      </c>
      <c r="AS500">
        <v>14.34977578475336</v>
      </c>
      <c r="AT500">
        <v>12.010487770343282</v>
      </c>
      <c r="AU500">
        <v>-4.4222457358263139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17</v>
      </c>
      <c r="D501" s="2">
        <v>0</v>
      </c>
      <c r="E501">
        <v>9</v>
      </c>
      <c r="F501">
        <v>26</v>
      </c>
      <c r="G501">
        <v>96.5</v>
      </c>
      <c r="H501">
        <v>73.92</v>
      </c>
      <c r="I501">
        <v>7068.1349692799995</v>
      </c>
      <c r="J501">
        <v>11.379310344827585</v>
      </c>
      <c r="K501">
        <v>7.6229761781994423</v>
      </c>
      <c r="L501">
        <v>4.5173117883650828</v>
      </c>
      <c r="M501">
        <v>3.3515861608020097</v>
      </c>
      <c r="N501">
        <v>7.3100000000000005</v>
      </c>
      <c r="O501">
        <v>30.068027210884367</v>
      </c>
      <c r="P501">
        <v>0.94696969696969691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0.3054653730053678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-0.56622728205609607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26.301706251342814</v>
      </c>
      <c r="AR501">
        <v>56.622728205609604</v>
      </c>
      <c r="AS501">
        <v>30.546536796536785</v>
      </c>
      <c r="AT501">
        <v>-26.301706251342814</v>
      </c>
      <c r="AU501">
        <v>-56.622728205609604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50</v>
      </c>
      <c r="H502">
        <v>50.25</v>
      </c>
      <c r="I502">
        <v>25829.674041000002</v>
      </c>
      <c r="J502">
        <v>19.267638036809814</v>
      </c>
      <c r="K502">
        <v>18.062544931703808</v>
      </c>
      <c r="L502">
        <v>10.529658049720631</v>
      </c>
      <c r="M502">
        <v>9.917300405072984</v>
      </c>
      <c r="N502">
        <v>2.4630000000000001</v>
      </c>
      <c r="O502">
        <v>0.47619047619047666</v>
      </c>
      <c r="P502">
        <v>3.1900497512437815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3.1900497562937815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-24.787179965177852</v>
      </c>
      <c r="AR502">
        <v>-1.1105410747018096</v>
      </c>
      <c r="AS502">
        <v>-0.49751243781094301</v>
      </c>
      <c r="AT502">
        <v>24.787179965177852</v>
      </c>
      <c r="AU502">
        <v>1.1105410747018096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15</v>
      </c>
      <c r="D503" s="2">
        <v>3</v>
      </c>
      <c r="E503">
        <v>11</v>
      </c>
      <c r="F503">
        <v>29</v>
      </c>
      <c r="G503">
        <v>87.5</v>
      </c>
      <c r="H503">
        <v>90.49</v>
      </c>
      <c r="I503">
        <v>22897.900433149996</v>
      </c>
      <c r="J503">
        <v>25.935798222986527</v>
      </c>
      <c r="K503">
        <v>24.002652519893896</v>
      </c>
      <c r="L503">
        <v>21.131689624991452</v>
      </c>
      <c r="M503">
        <v>19.799921799103569</v>
      </c>
      <c r="N503">
        <v>3.4889999999999999</v>
      </c>
      <c r="O503">
        <v>23.529528588546057</v>
      </c>
      <c r="P503">
        <v>1.5924411537186429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>
        <f t="shared" si="174"/>
        <v>0.67973630925040318</v>
      </c>
      <c r="V503" s="37" t="str">
        <f t="shared" si="175"/>
        <v/>
      </c>
      <c r="W503" s="37">
        <f t="shared" si="176"/>
        <v>1.029160454894579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-67.973630925040311</v>
      </c>
      <c r="AR503">
        <v>-102.9160454894579</v>
      </c>
      <c r="AS503">
        <v>-3.3042325118797566</v>
      </c>
      <c r="AT503">
        <v>67.973630925040311</v>
      </c>
      <c r="AU503">
        <v>102.9160454894579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9</v>
      </c>
      <c r="D504">
        <v>5</v>
      </c>
      <c r="E504">
        <v>12</v>
      </c>
      <c r="F504">
        <v>26</v>
      </c>
      <c r="G504">
        <v>82</v>
      </c>
      <c r="H504">
        <v>71.64</v>
      </c>
      <c r="I504">
        <v>303309.94565880002</v>
      </c>
      <c r="J504">
        <v>15.184400169563375</v>
      </c>
      <c r="K504">
        <v>12.912761355443402</v>
      </c>
      <c r="L504">
        <v>7.7914091134080765</v>
      </c>
      <c r="M504">
        <v>6.9303835109914314</v>
      </c>
      <c r="N504">
        <v>4.5460000000000003</v>
      </c>
      <c r="O504">
        <v>23.863636363636374</v>
      </c>
      <c r="P504">
        <v>4.7040759352317139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-0.25183364220269733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4.7040759403017143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1.6579783675284676</v>
      </c>
      <c r="AR504">
        <v>25.183364220269734</v>
      </c>
      <c r="AS504">
        <v>14.461194863204918</v>
      </c>
      <c r="AT504">
        <v>-1.6579783675284676</v>
      </c>
      <c r="AU504">
        <v>-25.183364220269734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0</v>
      </c>
      <c r="E505">
        <v>9</v>
      </c>
      <c r="F505">
        <v>14</v>
      </c>
      <c r="G505">
        <v>42</v>
      </c>
      <c r="H505">
        <v>40.15</v>
      </c>
      <c r="I505">
        <v>8935.2871437499998</v>
      </c>
      <c r="J505">
        <v>18.425883432767325</v>
      </c>
      <c r="K505">
        <v>15.945194598888005</v>
      </c>
      <c r="L505">
        <v>12.600316091087317</v>
      </c>
      <c r="M505">
        <v>11.368740795086794</v>
      </c>
      <c r="N505">
        <v>1.9710000000000001</v>
      </c>
      <c r="O505">
        <v>-34.024390243902431</v>
      </c>
      <c r="P505">
        <v>0.91656288916562889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0.20993936523504875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-19.335542195125655</v>
      </c>
      <c r="AR505">
        <v>-20.993936523504875</v>
      </c>
      <c r="AS505">
        <v>4.6077210460772067</v>
      </c>
      <c r="AT505">
        <v>19.335542195125655</v>
      </c>
      <c r="AU505">
        <v>20.993936523504875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0</v>
      </c>
      <c r="E506">
        <v>3</v>
      </c>
      <c r="F506">
        <v>6</v>
      </c>
      <c r="G506">
        <v>31</v>
      </c>
      <c r="H506">
        <v>23.11</v>
      </c>
      <c r="I506">
        <v>5506.71335877</v>
      </c>
      <c r="J506">
        <v>6.5504535147392291</v>
      </c>
      <c r="K506">
        <v>6.8171091445427727</v>
      </c>
      <c r="L506">
        <v>5.6861533546325873</v>
      </c>
      <c r="M506">
        <v>5.9979859068627448</v>
      </c>
      <c r="N506">
        <v>3.3780000000000001</v>
      </c>
      <c r="O506">
        <v>-0.48076923076924188</v>
      </c>
      <c r="P506">
        <v>4.4569450454348765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0.34141064983253577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-0.45398982606478322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4.4569450505248769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57.57587826615427</v>
      </c>
      <c r="AR506">
        <v>45.39898260647832</v>
      </c>
      <c r="AS506">
        <v>34.141064474253582</v>
      </c>
      <c r="AT506">
        <v>-57.57587826615427</v>
      </c>
      <c r="AU506">
        <v>-45.39898260647832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13</v>
      </c>
      <c r="D507">
        <v>1</v>
      </c>
      <c r="E507">
        <v>5</v>
      </c>
      <c r="F507">
        <v>19</v>
      </c>
      <c r="G507">
        <v>80</v>
      </c>
      <c r="H507">
        <v>68.97</v>
      </c>
      <c r="I507">
        <v>12395.0159685</v>
      </c>
      <c r="J507">
        <v>20.569639129138082</v>
      </c>
      <c r="K507">
        <v>17.904984423676012</v>
      </c>
      <c r="L507">
        <v>13.421990766389658</v>
      </c>
      <c r="M507">
        <v>12.17166924848231</v>
      </c>
      <c r="N507">
        <v>2.871</v>
      </c>
      <c r="O507">
        <v>15.263157894736839</v>
      </c>
      <c r="P507">
        <v>1.3643613165144266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0.15992461000068151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0.28884028548801366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-33.219611813483787</v>
      </c>
      <c r="AR507">
        <v>-28.884028548801368</v>
      </c>
      <c r="AS507">
        <v>15.992460490068151</v>
      </c>
      <c r="AT507">
        <v>33.219611813483787</v>
      </c>
      <c r="AU507">
        <v>28.884028548801368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12</v>
      </c>
      <c r="D508">
        <v>1</v>
      </c>
      <c r="E508">
        <v>14</v>
      </c>
      <c r="F508">
        <v>27</v>
      </c>
      <c r="G508">
        <v>96</v>
      </c>
      <c r="H508">
        <v>89.83</v>
      </c>
      <c r="I508">
        <v>28054.072849920001</v>
      </c>
      <c r="J508">
        <v>23.602207041513399</v>
      </c>
      <c r="K508">
        <v>21.454502030093142</v>
      </c>
      <c r="L508">
        <v>17.957384048962417</v>
      </c>
      <c r="M508">
        <v>17.305175691703429</v>
      </c>
      <c r="N508">
        <v>3.72</v>
      </c>
      <c r="O508">
        <v>1.8750000000000018</v>
      </c>
      <c r="P508">
        <v>1.7555382388956917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0.72434927032125462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-52.860088612728198</v>
      </c>
      <c r="AR508">
        <v>-72.434927032125458</v>
      </c>
      <c r="AS508">
        <v>6.8685294445062883</v>
      </c>
      <c r="AT508">
        <v>52.860088612728198</v>
      </c>
      <c r="AU508">
        <v>72.434927032125458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18</v>
      </c>
      <c r="D509">
        <v>3</v>
      </c>
      <c r="E509">
        <v>11</v>
      </c>
      <c r="F509">
        <v>32</v>
      </c>
      <c r="G509">
        <v>132</v>
      </c>
      <c r="H509">
        <v>105</v>
      </c>
      <c r="I509">
        <v>21417.512655000002</v>
      </c>
      <c r="J509">
        <v>13.435700575815739</v>
      </c>
      <c r="K509">
        <v>12.552301255230125</v>
      </c>
      <c r="L509">
        <v>10.776708655344201</v>
      </c>
      <c r="M509">
        <v>10.302907365446755</v>
      </c>
      <c r="N509">
        <v>7.6340000000000003</v>
      </c>
      <c r="O509">
        <v>3.5238095238095157</v>
      </c>
      <c r="P509">
        <v>0.95904761904761926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0.2571428622628571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12.983460530579837</v>
      </c>
      <c r="AR509">
        <v>-3.4828327758643862</v>
      </c>
      <c r="AS509">
        <v>25.714285714285712</v>
      </c>
      <c r="AT509">
        <v>-12.983460530579837</v>
      </c>
      <c r="AU509">
        <v>3.4828327758643862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17</v>
      </c>
      <c r="D510">
        <v>0</v>
      </c>
      <c r="E510">
        <v>10</v>
      </c>
      <c r="F510">
        <v>27</v>
      </c>
      <c r="G510">
        <v>52</v>
      </c>
      <c r="H510">
        <v>45.75</v>
      </c>
      <c r="I510">
        <v>8791.7317500000008</v>
      </c>
      <c r="J510">
        <v>10.605006954102921</v>
      </c>
      <c r="K510">
        <v>9.6702599873176922</v>
      </c>
      <c r="L510" t="s">
        <v>1019</v>
      </c>
      <c r="M510" t="s">
        <v>1019</v>
      </c>
      <c r="N510">
        <v>4.0650000000000004</v>
      </c>
      <c r="O510">
        <v>29.679302591613755</v>
      </c>
      <c r="P510">
        <v>2.9770491803278691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2.9770491854578691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31.316495110330766</v>
      </c>
      <c r="AR510" t="e">
        <v>#VALUE!</v>
      </c>
      <c r="AS510">
        <v>13.661202185792343</v>
      </c>
      <c r="AT510">
        <v>-31.316495110330766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4</v>
      </c>
      <c r="F511">
        <v>15</v>
      </c>
      <c r="G511">
        <v>100</v>
      </c>
      <c r="H511">
        <v>83.21</v>
      </c>
      <c r="I511">
        <v>39978.317891219995</v>
      </c>
      <c r="J511">
        <v>24.111851637206605</v>
      </c>
      <c r="K511">
        <v>21.607374707868086</v>
      </c>
      <c r="L511">
        <v>18.12421204228416</v>
      </c>
      <c r="M511">
        <v>16.569148513394172</v>
      </c>
      <c r="N511">
        <v>3.1139999999999999</v>
      </c>
      <c r="O511">
        <v>11.594202898550735</v>
      </c>
      <c r="P511">
        <v>0.73669030164643678</v>
      </c>
      <c r="Q511" s="36" t="str">
        <f t="shared" si="170"/>
        <v xml:space="preserve"> </v>
      </c>
      <c r="R511" t="str">
        <f t="shared" si="171"/>
        <v xml:space="preserve"> </v>
      </c>
      <c r="S511" s="37">
        <f t="shared" si="172"/>
        <v>0.20177863751591654</v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0.74036884910673639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-56.16081035970879</v>
      </c>
      <c r="AR511">
        <v>-74.036884910673635</v>
      </c>
      <c r="AS511">
        <v>20.177863237591652</v>
      </c>
      <c r="AT511">
        <v>56.16081035970879</v>
      </c>
      <c r="AU511">
        <v>74.036884910673635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43482.340202199077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11.612671703288349</v>
      </c>
      <c r="K6" s="32">
        <v>10.574483121887718</v>
      </c>
      <c r="L6" s="32">
        <v>6.5012934159572326</v>
      </c>
      <c r="M6" s="32">
        <v>6.0067456172264375</v>
      </c>
      <c r="N6" s="32"/>
      <c r="O6" s="32"/>
      <c r="P6" s="32">
        <v>3.7514183660774072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10</v>
      </c>
      <c r="D7" s="4">
        <v>0</v>
      </c>
      <c r="E7" s="4">
        <v>18</v>
      </c>
      <c r="F7" s="4">
        <v>28</v>
      </c>
      <c r="G7" s="4">
        <v>55</v>
      </c>
      <c r="H7" s="4">
        <v>46.25</v>
      </c>
      <c r="I7" s="34">
        <v>9632.5939941355737</v>
      </c>
      <c r="J7" s="35">
        <v>7.5931702511902808</v>
      </c>
      <c r="K7" s="35">
        <v>7.6993507574496416</v>
      </c>
      <c r="L7" s="35">
        <v>4.0367371467070265</v>
      </c>
      <c r="M7" s="35">
        <v>3.918416948248423</v>
      </c>
      <c r="N7" s="4">
        <v>9.8550000000000004</v>
      </c>
      <c r="O7" s="4">
        <v>-64.598504125883423</v>
      </c>
      <c r="P7" s="35">
        <v>5.1935135135135138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0.18918918928918926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-0.37908706953619808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14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5.1935135136135138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-64.598504125783421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34.613063684215497</v>
      </c>
      <c r="AR7" s="21">
        <v>37.908706953619806</v>
      </c>
      <c r="AS7">
        <v>18.918918918918926</v>
      </c>
      <c r="AT7">
        <v>-34.613063684215497</v>
      </c>
      <c r="AU7">
        <v>-37.908706953619806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23</v>
      </c>
      <c r="D8" s="4">
        <v>2</v>
      </c>
      <c r="E8" s="4">
        <v>13</v>
      </c>
      <c r="F8" s="4">
        <v>38</v>
      </c>
      <c r="G8" s="4">
        <v>220</v>
      </c>
      <c r="H8" s="4">
        <v>198.1</v>
      </c>
      <c r="I8" s="34">
        <v>45185.354859726292</v>
      </c>
      <c r="J8" s="35">
        <v>20.69794169888204</v>
      </c>
      <c r="K8" s="35">
        <v>18.081416575392478</v>
      </c>
      <c r="L8" s="35">
        <v>11.955854386847012</v>
      </c>
      <c r="M8" s="35">
        <v>10.690748527241865</v>
      </c>
      <c r="N8" s="4">
        <v>8.3719999999999999</v>
      </c>
      <c r="O8" s="4">
        <v>2744.5264452644528</v>
      </c>
      <c r="P8" s="35">
        <v>1.8652195860676426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0.782358291677274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0.83899627687956979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7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-78.235829167727402</v>
      </c>
      <c r="AR8" s="21">
        <v>-83.899627687956979</v>
      </c>
      <c r="AS8">
        <v>11.055022715800099</v>
      </c>
      <c r="AT8">
        <v>78.235829167727402</v>
      </c>
      <c r="AU8">
        <v>83.899627687956979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10</v>
      </c>
      <c r="F9" s="4">
        <v>30</v>
      </c>
      <c r="G9" s="4">
        <v>218.5</v>
      </c>
      <c r="H9" s="4">
        <v>180.4</v>
      </c>
      <c r="I9" s="34">
        <v>87147.189327044922</v>
      </c>
      <c r="J9" s="35">
        <v>9.4267649056800966</v>
      </c>
      <c r="K9" s="35">
        <v>8.9253908569166835</v>
      </c>
      <c r="L9" s="35" t="s">
        <v>1019</v>
      </c>
      <c r="M9" s="35" t="s">
        <v>1019</v>
      </c>
      <c r="N9" s="4">
        <v>17.737000000000002</v>
      </c>
      <c r="O9" s="4">
        <v>19.746912443540491</v>
      </c>
      <c r="P9" s="35">
        <v>5.2843680709534366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0.21119733936611973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12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5.2843680710734366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18.823461589715585</v>
      </c>
      <c r="AR9" s="21" t="e">
        <v>#VALUE!</v>
      </c>
      <c r="AS9">
        <v>21.119733924611971</v>
      </c>
      <c r="AT9">
        <v>-18.823461589715585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16</v>
      </c>
      <c r="D10" s="4">
        <v>1</v>
      </c>
      <c r="E10" s="4">
        <v>12</v>
      </c>
      <c r="F10" s="4">
        <v>29</v>
      </c>
      <c r="G10" s="4">
        <v>74</v>
      </c>
      <c r="H10" s="4">
        <v>62.87</v>
      </c>
      <c r="I10" s="34">
        <v>65719.307038008832</v>
      </c>
      <c r="J10" s="35">
        <v>10.794986263736263</v>
      </c>
      <c r="K10" s="35">
        <v>9.8557767675184191</v>
      </c>
      <c r="L10" s="35">
        <v>7.8456941764916053</v>
      </c>
      <c r="M10" s="35">
        <v>7.296021113751733</v>
      </c>
      <c r="N10" s="4">
        <v>5.8369999999999997</v>
      </c>
      <c r="O10" s="4">
        <v>-36.389145823795602</v>
      </c>
      <c r="P10" s="35">
        <v>5.2425640209957063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0.17703197086325906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0.20678973775196496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15</v>
      </c>
      <c r="AB10" s="1" t="str">
        <f t="shared" si="14"/>
        <v xml:space="preserve"> </v>
      </c>
      <c r="AC10" s="1">
        <f t="shared" si="2"/>
        <v>15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5.2425640211257063</v>
      </c>
      <c r="AH10" s="38" t="str">
        <f t="shared" si="18"/>
        <v xml:space="preserve"> </v>
      </c>
      <c r="AI10" s="1">
        <f t="shared" si="19"/>
        <v>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7.0413205543436108</v>
      </c>
      <c r="AR10" s="21">
        <v>-20.678973775196496</v>
      </c>
      <c r="AS10">
        <v>17.703197073325903</v>
      </c>
      <c r="AT10">
        <v>-7.0413205543436108</v>
      </c>
      <c r="AU10">
        <v>20.678973775196496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24</v>
      </c>
      <c r="D11" s="4">
        <v>1</v>
      </c>
      <c r="E11" s="4">
        <v>7</v>
      </c>
      <c r="F11" s="4">
        <v>32</v>
      </c>
      <c r="G11" s="4">
        <v>84</v>
      </c>
      <c r="H11" s="4">
        <v>65.08</v>
      </c>
      <c r="I11" s="34">
        <v>69071.838210342263</v>
      </c>
      <c r="J11" s="35">
        <v>9.3505747126436773</v>
      </c>
      <c r="K11" s="35">
        <v>8.2006048387096779</v>
      </c>
      <c r="L11" s="35">
        <v>7.9255931861137583</v>
      </c>
      <c r="M11" s="35">
        <v>7.3105375163888757</v>
      </c>
      <c r="N11" s="4">
        <v>5.798</v>
      </c>
      <c r="O11" s="4">
        <v>-96.25245198643286</v>
      </c>
      <c r="P11" s="35">
        <v>4.5359557467732019</v>
      </c>
      <c r="Q11" s="36">
        <f t="shared" si="5"/>
        <v>75.000000000140005</v>
      </c>
      <c r="R11" s="36" t="str">
        <f t="shared" si="6"/>
        <v xml:space="preserve"> </v>
      </c>
      <c r="S11" s="37">
        <f t="shared" si="7"/>
        <v>0.290719115075464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>
        <f t="shared" si="11"/>
        <v>0.21907944758509501</v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>
        <f t="shared" si="1"/>
        <v>13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>
        <f t="shared" si="23"/>
        <v>5</v>
      </c>
      <c r="AF11" s="1" t="str">
        <f t="shared" si="16"/>
        <v xml:space="preserve"> </v>
      </c>
      <c r="AG11" s="38">
        <f t="shared" si="17"/>
        <v>4.5359557469132019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-96.252451986292854</v>
      </c>
      <c r="AM11" s="1" t="str">
        <f t="shared" si="3"/>
        <v xml:space="preserve"> </v>
      </c>
      <c r="AN11" s="1">
        <f t="shared" si="4"/>
        <v>5</v>
      </c>
      <c r="AO11" t="s">
        <v>703</v>
      </c>
      <c r="AP11" t="s">
        <v>1047</v>
      </c>
      <c r="AQ11" s="22">
        <v>19.479556887878925</v>
      </c>
      <c r="AR11" s="21">
        <v>-21.907944758509501</v>
      </c>
      <c r="AS11">
        <v>29.071911493546398</v>
      </c>
      <c r="AT11">
        <v>-19.479556887878925</v>
      </c>
      <c r="AU11">
        <v>21.907944758509501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5</v>
      </c>
      <c r="E12" s="4">
        <v>23</v>
      </c>
      <c r="F12" s="4">
        <v>33</v>
      </c>
      <c r="G12" s="4">
        <v>96</v>
      </c>
      <c r="H12" s="4">
        <v>88.34</v>
      </c>
      <c r="I12" s="34">
        <v>25336.018321354957</v>
      </c>
      <c r="J12" s="35">
        <v>24.031556039173015</v>
      </c>
      <c r="K12" s="35">
        <v>22.330637007077858</v>
      </c>
      <c r="L12" s="35">
        <v>13.284023323615161</v>
      </c>
      <c r="M12" s="35">
        <v>12.416116846798669</v>
      </c>
      <c r="N12" s="4">
        <v>3.3980000000000001</v>
      </c>
      <c r="O12" s="4" t="s">
        <v>140</v>
      </c>
      <c r="P12" s="35">
        <v>0.81503282771111607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1.0694252496923702</v>
      </c>
      <c r="V12" s="37" t="str">
        <f t="shared" si="10"/>
        <v/>
      </c>
      <c r="W12" s="37">
        <f t="shared" si="11"/>
        <v>1.0432893077875733</v>
      </c>
      <c r="X12" s="37" t="str">
        <f t="shared" si="12"/>
        <v/>
      </c>
      <c r="Y12" s="1">
        <f t="shared" si="0"/>
        <v>2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-106.94252496923701</v>
      </c>
      <c r="AR12" s="21">
        <v>-104.32893077875734</v>
      </c>
      <c r="AS12">
        <v>8.6710436948154843</v>
      </c>
      <c r="AT12">
        <v>106.94252496923701</v>
      </c>
      <c r="AU12">
        <v>104.32893077875734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5</v>
      </c>
      <c r="E13" s="4">
        <v>19</v>
      </c>
      <c r="F13" s="4">
        <v>35</v>
      </c>
      <c r="G13" s="4">
        <v>80</v>
      </c>
      <c r="H13" s="4">
        <v>71.53</v>
      </c>
      <c r="I13" s="34">
        <v>52969.0122999835</v>
      </c>
      <c r="J13" s="35">
        <v>6.6342051567427198</v>
      </c>
      <c r="K13" s="35">
        <v>6.5092365092365085</v>
      </c>
      <c r="L13" s="35">
        <v>6.6277575109904969</v>
      </c>
      <c r="M13" s="35">
        <v>6.1298736573292967</v>
      </c>
      <c r="N13" s="4">
        <v>10.479000000000001</v>
      </c>
      <c r="O13" s="4">
        <v>-21.00401606425703</v>
      </c>
      <c r="P13" s="35">
        <v>5.5095764015098565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5.5095764016698565</v>
      </c>
      <c r="AH13" s="38" t="str">
        <f t="shared" si="18"/>
        <v xml:space="preserve"> </v>
      </c>
      <c r="AI13" s="1">
        <f t="shared" si="19"/>
        <v>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42.870983299526856</v>
      </c>
      <c r="AR13" s="21">
        <v>-1.9452143895376528</v>
      </c>
      <c r="AS13">
        <v>11.841185516566476</v>
      </c>
      <c r="AT13">
        <v>-42.870983299526856</v>
      </c>
      <c r="AU13">
        <v>1.9452143895376528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13</v>
      </c>
      <c r="D14" s="4">
        <v>3</v>
      </c>
      <c r="E14" s="4">
        <v>17</v>
      </c>
      <c r="F14" s="4">
        <v>33</v>
      </c>
      <c r="G14" s="4">
        <v>150.5</v>
      </c>
      <c r="H14" s="4">
        <v>129.85</v>
      </c>
      <c r="I14" s="34">
        <v>29557.341546975284</v>
      </c>
      <c r="J14" s="35">
        <v>9.2571469309189407</v>
      </c>
      <c r="K14" s="35">
        <v>8.0317931589039393</v>
      </c>
      <c r="L14" s="35">
        <v>4.6097414304000504</v>
      </c>
      <c r="M14" s="35">
        <v>4.2255546725647664</v>
      </c>
      <c r="N14" s="4">
        <v>14.125999999999999</v>
      </c>
      <c r="O14" s="4">
        <v>-26.442182197859566</v>
      </c>
      <c r="P14" s="35">
        <v>3.4716981132075473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0.15902964976568731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-0.29095010246952147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19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3.4716981133775473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20.284089936878146</v>
      </c>
      <c r="AR14" s="21">
        <v>29.095010246952146</v>
      </c>
      <c r="AS14">
        <v>15.902964959568733</v>
      </c>
      <c r="AT14">
        <v>-20.284089936878146</v>
      </c>
      <c r="AU14">
        <v>-29.095010246952146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15</v>
      </c>
      <c r="D15" s="4">
        <v>7</v>
      </c>
      <c r="E15" s="4">
        <v>11</v>
      </c>
      <c r="F15" s="4">
        <v>33</v>
      </c>
      <c r="G15" s="4">
        <v>59.614997863769531</v>
      </c>
      <c r="H15" s="4">
        <v>49.85</v>
      </c>
      <c r="I15" s="34">
        <v>60696.463372462073</v>
      </c>
      <c r="J15" s="35">
        <v>6.0504915645102555</v>
      </c>
      <c r="K15" s="35">
        <v>5.9822392895715826</v>
      </c>
      <c r="L15" s="35">
        <v>1.9744054448691044</v>
      </c>
      <c r="M15" s="35">
        <v>1.9215252849010593</v>
      </c>
      <c r="N15" s="4">
        <v>7.5730000000000004</v>
      </c>
      <c r="O15" s="4">
        <v>-47.069205359904593</v>
      </c>
      <c r="P15" s="35">
        <v>7.0792377131394177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0.19588762031579796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-0.6963057474035883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13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7.0792377133194178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47.897506111389134</v>
      </c>
      <c r="AR15" s="21">
        <v>69.630574740358824</v>
      </c>
      <c r="AS15">
        <v>19.588762013579796</v>
      </c>
      <c r="AT15">
        <v>-47.897506111389134</v>
      </c>
      <c r="AU15">
        <v>-69.630574740358824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4</v>
      </c>
      <c r="E16" s="4">
        <v>11</v>
      </c>
      <c r="F16" s="4">
        <v>22</v>
      </c>
      <c r="G16" s="4">
        <v>121</v>
      </c>
      <c r="H16" s="4">
        <v>111.85</v>
      </c>
      <c r="I16" s="34">
        <v>24186.332449135687</v>
      </c>
      <c r="J16" s="35">
        <v>18.402435011516946</v>
      </c>
      <c r="K16" s="35">
        <v>16.681580909768829</v>
      </c>
      <c r="L16" s="35">
        <v>12.579023467912357</v>
      </c>
      <c r="M16" s="35">
        <v>11.615108946205485</v>
      </c>
      <c r="N16" s="4">
        <v>5.3710000000000004</v>
      </c>
      <c r="O16" s="4">
        <v>26.634615384615373</v>
      </c>
      <c r="P16" s="35">
        <v>2.6428252123379528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0.93484936967119747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2.6428252125279528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-58.468571933416037</v>
      </c>
      <c r="AR16" s="21">
        <v>-93.484936967119751</v>
      </c>
      <c r="AS16">
        <v>8.1805990165400253</v>
      </c>
      <c r="AT16">
        <v>58.468571933416037</v>
      </c>
      <c r="AU16">
        <v>93.484936967119751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2</v>
      </c>
      <c r="D17" s="4">
        <v>17</v>
      </c>
      <c r="E17" s="4">
        <v>14</v>
      </c>
      <c r="F17" s="4">
        <v>33</v>
      </c>
      <c r="G17" s="4">
        <v>8.5049991607666016</v>
      </c>
      <c r="H17" s="4">
        <v>8.1140000000000008</v>
      </c>
      <c r="I17" s="34">
        <v>19085.70641222471</v>
      </c>
      <c r="J17" s="35">
        <v>10.718626155878468</v>
      </c>
      <c r="K17" s="35">
        <v>7.661945231350332</v>
      </c>
      <c r="L17" s="35" t="s">
        <v>1019</v>
      </c>
      <c r="M17" s="35" t="s">
        <v>1019</v>
      </c>
      <c r="N17" s="4">
        <v>0.32100000000000001</v>
      </c>
      <c r="O17" s="4">
        <v>102.67491253036025</v>
      </c>
      <c r="P17" s="35">
        <v>3.1920138033029333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3.1920138035029333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7.6988790370842501</v>
      </c>
      <c r="AR17" s="21" t="e">
        <v>#VALUE!</v>
      </c>
      <c r="AS17">
        <v>4.8188213059723983</v>
      </c>
      <c r="AT17">
        <v>-7.6988790370842501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19</v>
      </c>
      <c r="D18" s="4">
        <v>1</v>
      </c>
      <c r="E18" s="4">
        <v>9</v>
      </c>
      <c r="F18" s="4">
        <v>29</v>
      </c>
      <c r="G18" s="4">
        <v>35</v>
      </c>
      <c r="H18" s="4">
        <v>25.03</v>
      </c>
      <c r="I18" s="34">
        <v>35223.927046368299</v>
      </c>
      <c r="J18" s="35">
        <v>11.134341637010676</v>
      </c>
      <c r="K18" s="35">
        <v>9.9325396825396837</v>
      </c>
      <c r="L18" s="35">
        <v>6.0055339817624471</v>
      </c>
      <c r="M18" s="35">
        <v>5.47842886237573</v>
      </c>
      <c r="N18" s="4">
        <v>1.794</v>
      </c>
      <c r="O18" s="4">
        <v>7.5000000000000071</v>
      </c>
      <c r="P18" s="35">
        <v>4.998002397123452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0.39832201379369958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2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4.998002397333452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4.1190354683171222</v>
      </c>
      <c r="AR18" s="21">
        <v>7.6255508323614274</v>
      </c>
      <c r="AS18">
        <v>39.832201358369957</v>
      </c>
      <c r="AT18">
        <v>-4.1190354683171222</v>
      </c>
      <c r="AU18">
        <v>-7.6255508323614274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19</v>
      </c>
      <c r="D19" s="4">
        <v>1</v>
      </c>
      <c r="E19" s="4">
        <v>9</v>
      </c>
      <c r="F19" s="4">
        <v>29</v>
      </c>
      <c r="G19" s="4">
        <v>17</v>
      </c>
      <c r="H19" s="4">
        <v>14.675000000000001</v>
      </c>
      <c r="I19" s="34">
        <v>79524.061196029754</v>
      </c>
      <c r="J19" s="35">
        <v>13.689365671641792</v>
      </c>
      <c r="K19" s="35">
        <v>12.208818635607322</v>
      </c>
      <c r="L19" s="35">
        <v>5.6566222135421294</v>
      </c>
      <c r="M19" s="35">
        <v>5.3153093815851342</v>
      </c>
      <c r="N19" s="4">
        <v>0.91800000000000004</v>
      </c>
      <c r="O19" s="4">
        <v>-52.054794520547944</v>
      </c>
      <c r="P19" s="35">
        <v>5.1379897785349238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0.15843270890824532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-0.12992356264707006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8</v>
      </c>
      <c r="AC19" s="1">
        <f t="shared" si="2"/>
        <v>20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5.1379897787549238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-52.054794520327945</v>
      </c>
      <c r="AM19" s="1" t="str">
        <f t="shared" si="3"/>
        <v xml:space="preserve"> </v>
      </c>
      <c r="AN19" s="1">
        <f t="shared" si="4"/>
        <v>2</v>
      </c>
      <c r="AO19" t="s">
        <v>720</v>
      </c>
      <c r="AP19" t="s">
        <v>1041</v>
      </c>
      <c r="AQ19" s="22">
        <v>-17.882999032560164</v>
      </c>
      <c r="AR19" s="21">
        <v>12.992356264707006</v>
      </c>
      <c r="AS19">
        <v>15.843270868824533</v>
      </c>
      <c r="AT19">
        <v>17.882999032560164</v>
      </c>
      <c r="AU19">
        <v>-12.992356264707006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16</v>
      </c>
      <c r="D20" s="4">
        <v>2</v>
      </c>
      <c r="E20" s="4">
        <v>8</v>
      </c>
      <c r="F20" s="4">
        <v>26</v>
      </c>
      <c r="G20" s="4">
        <v>10.25</v>
      </c>
      <c r="H20" s="4">
        <v>9.0109999999999992</v>
      </c>
      <c r="I20" s="34">
        <v>22573.193004775334</v>
      </c>
      <c r="J20" s="35">
        <v>13.173976608187132</v>
      </c>
      <c r="K20" s="35">
        <v>11.9667994687915</v>
      </c>
      <c r="L20" s="35">
        <v>4.8420735362711733</v>
      </c>
      <c r="M20" s="35">
        <v>4.0177673565795029</v>
      </c>
      <c r="N20" s="4">
        <v>0.66400000000000003</v>
      </c>
      <c r="O20" s="4">
        <v>-40.092994106072268</v>
      </c>
      <c r="P20" s="35">
        <v>5.2491399400732446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-0.25521381262589271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5.2491399403032446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-13.444838059588559</v>
      </c>
      <c r="AR20" s="21">
        <v>25.521381262589273</v>
      </c>
      <c r="AS20">
        <v>13.749861280656983</v>
      </c>
      <c r="AT20">
        <v>13.444838059588559</v>
      </c>
      <c r="AU20">
        <v>-25.521381262589273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11</v>
      </c>
      <c r="F21" s="4">
        <v>28</v>
      </c>
      <c r="G21" s="4">
        <v>79</v>
      </c>
      <c r="H21" s="4">
        <v>60.8</v>
      </c>
      <c r="I21" s="34">
        <v>21304.119249033534</v>
      </c>
      <c r="J21" s="35">
        <v>13.58052267143176</v>
      </c>
      <c r="K21" s="35">
        <v>12.380370596619832</v>
      </c>
      <c r="L21" s="35">
        <v>7.9385853582554518</v>
      </c>
      <c r="M21" s="35">
        <v>7.4071618754178408</v>
      </c>
      <c r="N21" s="4">
        <v>4.2549999999999999</v>
      </c>
      <c r="O21" s="4">
        <v>5.7627118644067856</v>
      </c>
      <c r="P21" s="35">
        <v>1.9194078947368423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0.29934210550315798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0.22107784564382649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>
        <f t="shared" si="2"/>
        <v>6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-16.94572117789377</v>
      </c>
      <c r="AR21" s="21">
        <v>-22.107784564382648</v>
      </c>
      <c r="AS21">
        <v>29.934210526315795</v>
      </c>
      <c r="AT21">
        <v>16.94572117789377</v>
      </c>
      <c r="AU21">
        <v>22.107784564382648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16</v>
      </c>
      <c r="D22" s="4">
        <v>0</v>
      </c>
      <c r="E22" s="4">
        <v>11</v>
      </c>
      <c r="F22" s="4">
        <v>27</v>
      </c>
      <c r="G22" s="4">
        <v>57.5</v>
      </c>
      <c r="H22" s="4">
        <v>42.94</v>
      </c>
      <c r="I22" s="34">
        <v>27182.731399327193</v>
      </c>
      <c r="J22" s="35">
        <v>12.240592930444697</v>
      </c>
      <c r="K22" s="35">
        <v>11.512064343163539</v>
      </c>
      <c r="L22" s="35">
        <v>7.8653236646901901</v>
      </c>
      <c r="M22" s="35">
        <v>7.4879091882271123</v>
      </c>
      <c r="N22" s="4">
        <v>3.46</v>
      </c>
      <c r="O22" s="4">
        <v>1.3322524559738151</v>
      </c>
      <c r="P22" s="35">
        <v>1.8816953889147652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0.33907778320295767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0.2098090582075538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14</v>
      </c>
      <c r="AB22" s="1" t="str">
        <f t="shared" si="14"/>
        <v xml:space="preserve"> </v>
      </c>
      <c r="AC22" s="1">
        <f t="shared" si="2"/>
        <v>4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-5.4072072577281194</v>
      </c>
      <c r="AR22" s="21">
        <v>-20.980905820755382</v>
      </c>
      <c r="AS22">
        <v>33.907778295295763</v>
      </c>
      <c r="AT22">
        <v>5.4072072577281194</v>
      </c>
      <c r="AU22">
        <v>20.980905820755382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9</v>
      </c>
      <c r="F23" s="4">
        <v>31</v>
      </c>
      <c r="G23" s="4">
        <v>77</v>
      </c>
      <c r="H23" s="4">
        <v>58.56</v>
      </c>
      <c r="I23" s="34">
        <v>13223.890090812465</v>
      </c>
      <c r="J23" s="35">
        <v>9.1887651027773423</v>
      </c>
      <c r="K23" s="35">
        <v>8.1378543635352987</v>
      </c>
      <c r="L23" s="35">
        <v>6.9483206733399854</v>
      </c>
      <c r="M23" s="35">
        <v>6.5609914758605452</v>
      </c>
      <c r="N23" s="4">
        <v>5.8029999999999999</v>
      </c>
      <c r="O23" s="4">
        <v>9.7080816932426739</v>
      </c>
      <c r="P23" s="35">
        <v>4.1154371584699456</v>
      </c>
      <c r="Q23" s="36">
        <f t="shared" si="5"/>
        <v>70.967741935743874</v>
      </c>
      <c r="R23" s="36" t="str">
        <f t="shared" si="6"/>
        <v xml:space="preserve"> </v>
      </c>
      <c r="S23" s="37">
        <f t="shared" si="7"/>
        <v>0.31489071064251362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5</v>
      </c>
      <c r="AD23" s="1" t="str">
        <f t="shared" si="15"/>
        <v xml:space="preserve"> </v>
      </c>
      <c r="AE23" s="1">
        <f t="shared" si="23"/>
        <v>6</v>
      </c>
      <c r="AF23" s="1" t="str">
        <f t="shared" si="16"/>
        <v xml:space="preserve"> </v>
      </c>
      <c r="AG23" s="38">
        <f t="shared" si="17"/>
        <v>4.1154371587299456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20.872945196794223</v>
      </c>
      <c r="AR23" s="21">
        <v>-6.8759741913130279</v>
      </c>
      <c r="AS23">
        <v>31.48907103825136</v>
      </c>
      <c r="AT23">
        <v>-20.872945196794223</v>
      </c>
      <c r="AU23">
        <v>6.8759741913130279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14</v>
      </c>
      <c r="D24" s="4">
        <v>4</v>
      </c>
      <c r="E24" s="4">
        <v>15</v>
      </c>
      <c r="F24" s="4">
        <v>33</v>
      </c>
      <c r="G24" s="4">
        <v>110</v>
      </c>
      <c r="H24" s="4">
        <v>94.2</v>
      </c>
      <c r="I24" s="34">
        <v>44410.335243287926</v>
      </c>
      <c r="J24" s="35">
        <v>14.737171464330412</v>
      </c>
      <c r="K24" s="35">
        <v>13.98456057007126</v>
      </c>
      <c r="L24" s="35">
        <v>9.558737768632831</v>
      </c>
      <c r="M24" s="35">
        <v>9.1479020172683665</v>
      </c>
      <c r="N24" s="4">
        <v>6.0650000000000004</v>
      </c>
      <c r="O24" s="4">
        <v>2.036659877800409</v>
      </c>
      <c r="P24" s="35">
        <v>2.121019108280255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0.16772823806193202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0.47028247412602409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9</v>
      </c>
      <c r="AB24" s="1" t="str">
        <f t="shared" si="14"/>
        <v xml:space="preserve"> </v>
      </c>
      <c r="AC24" s="1">
        <f t="shared" si="2"/>
        <v>16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2.121019108550255</v>
      </c>
      <c r="AH24" s="38" t="str">
        <f t="shared" si="18"/>
        <v xml:space="preserve"> </v>
      </c>
      <c r="AI24" s="1">
        <f t="shared" si="19"/>
        <v>21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-26.905951023805329</v>
      </c>
      <c r="AR24" s="21">
        <v>-47.028247412602411</v>
      </c>
      <c r="AS24">
        <v>16.772823779193203</v>
      </c>
      <c r="AT24">
        <v>26.905951023805329</v>
      </c>
      <c r="AU24">
        <v>47.028247412602411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21</v>
      </c>
      <c r="D25" s="4">
        <v>2</v>
      </c>
      <c r="E25" s="4">
        <v>5</v>
      </c>
      <c r="F25" s="4">
        <v>28</v>
      </c>
      <c r="G25" s="4">
        <v>23</v>
      </c>
      <c r="H25" s="4">
        <v>18.329999999999998</v>
      </c>
      <c r="I25" s="34">
        <v>23722.752467110702</v>
      </c>
      <c r="J25" s="35">
        <v>17.658959537572251</v>
      </c>
      <c r="K25" s="35">
        <v>16.410026857654429</v>
      </c>
      <c r="L25" s="35">
        <v>8.2060340584744242</v>
      </c>
      <c r="M25" s="35">
        <v>7.2932727975113059</v>
      </c>
      <c r="N25" s="4">
        <v>1.038</v>
      </c>
      <c r="O25" s="4">
        <v>22.499999999999993</v>
      </c>
      <c r="P25" s="35">
        <v>1.6421167484997272</v>
      </c>
      <c r="Q25" s="36">
        <f t="shared" si="5"/>
        <v>75.000000000279996</v>
      </c>
      <c r="R25" s="36" t="str">
        <f t="shared" si="6"/>
        <v xml:space="preserve"> </v>
      </c>
      <c r="S25" s="37">
        <f t="shared" si="7"/>
        <v>0.25477359547912726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0.26221561363973445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11</v>
      </c>
      <c r="AB25" s="1" t="str">
        <f t="shared" si="14"/>
        <v xml:space="preserve"> </v>
      </c>
      <c r="AC25" s="1">
        <f t="shared" si="2"/>
        <v>11</v>
      </c>
      <c r="AD25" s="1" t="str">
        <f t="shared" si="15"/>
        <v xml:space="preserve"> </v>
      </c>
      <c r="AE25" s="1">
        <f t="shared" si="23"/>
        <v>4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-52.066294378853243</v>
      </c>
      <c r="AR25" s="21">
        <v>-26.221561363973443</v>
      </c>
      <c r="AS25">
        <v>25.477359519912724</v>
      </c>
      <c r="AT25">
        <v>52.066294378853243</v>
      </c>
      <c r="AU25">
        <v>26.221561363973443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12</v>
      </c>
      <c r="D26" s="4">
        <v>2</v>
      </c>
      <c r="E26" s="4">
        <v>16</v>
      </c>
      <c r="F26" s="4">
        <v>30</v>
      </c>
      <c r="G26" s="4">
        <v>23.75</v>
      </c>
      <c r="H26" s="4">
        <v>20.420000000000002</v>
      </c>
      <c r="I26" s="34">
        <v>11043.898428971996</v>
      </c>
      <c r="J26" s="35">
        <v>4.9192965550469774</v>
      </c>
      <c r="K26" s="35">
        <v>4.5784753363228701</v>
      </c>
      <c r="L26" s="35">
        <v>2.5541426221537127</v>
      </c>
      <c r="M26" s="35">
        <v>2.4361640423871225</v>
      </c>
      <c r="N26" s="4">
        <v>4.2530000000000001</v>
      </c>
      <c r="O26" s="4">
        <v>-50.031492756665962</v>
      </c>
      <c r="P26" s="35">
        <v>4.3682664054848184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0.16307541654856991</v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>
        <f t="shared" si="12"/>
        <v>-0.60713315662931855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18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4.3682664057748184</v>
      </c>
      <c r="AH26" s="38" t="str">
        <f t="shared" si="18"/>
        <v xml:space="preserve"> </v>
      </c>
      <c r="AI26" s="1">
        <f t="shared" si="19"/>
        <v>12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57.638546230029178</v>
      </c>
      <c r="AR26" s="21">
        <v>60.713315662931855</v>
      </c>
      <c r="AS26">
        <v>16.307541625856992</v>
      </c>
      <c r="AT26">
        <v>-57.638546230029178</v>
      </c>
      <c r="AU26">
        <v>-60.713315662931855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13</v>
      </c>
      <c r="D27" s="4">
        <v>3</v>
      </c>
      <c r="E27" s="4">
        <v>11</v>
      </c>
      <c r="F27" s="4">
        <v>27</v>
      </c>
      <c r="G27" s="4">
        <v>157.95843505859375</v>
      </c>
      <c r="H27" s="4">
        <v>138.15</v>
      </c>
      <c r="I27" s="34">
        <v>86680.926180377661</v>
      </c>
      <c r="J27" s="35">
        <v>22.866276460819751</v>
      </c>
      <c r="K27" s="35">
        <v>20.477795903177469</v>
      </c>
      <c r="L27" s="35">
        <v>11.64685917611664</v>
      </c>
      <c r="M27" s="35">
        <v>10.725493146327651</v>
      </c>
      <c r="N27" s="4">
        <v>6.1360000000000001</v>
      </c>
      <c r="O27" s="4" t="s">
        <v>140</v>
      </c>
      <c r="P27" s="35">
        <v>2.1917143702463875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>
        <f t="shared" si="9"/>
        <v>0.96907972989064439</v>
      </c>
      <c r="V27" s="37" t="str">
        <f t="shared" si="10"/>
        <v/>
      </c>
      <c r="W27" s="37">
        <f t="shared" si="11"/>
        <v>0.79146800966247244</v>
      </c>
      <c r="X27" s="37" t="str">
        <f t="shared" si="12"/>
        <v/>
      </c>
      <c r="Y27" s="1">
        <f t="shared" si="0"/>
        <v>3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2.1917143705463875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-96.907972989064433</v>
      </c>
      <c r="AR27" s="21">
        <v>-79.146800966247241</v>
      </c>
      <c r="AS27">
        <v>14.338353281645855</v>
      </c>
      <c r="AT27">
        <v>96.907972989064433</v>
      </c>
      <c r="AU27">
        <v>79.146800966247241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3</v>
      </c>
      <c r="E28" s="4">
        <v>14</v>
      </c>
      <c r="F28" s="4">
        <v>29</v>
      </c>
      <c r="G28" s="4">
        <v>102</v>
      </c>
      <c r="H28" s="4">
        <v>90.6</v>
      </c>
      <c r="I28" s="34">
        <v>44830.756241898249</v>
      </c>
      <c r="J28" s="35">
        <v>16.009895741297047</v>
      </c>
      <c r="K28" s="35">
        <v>14.736499674690956</v>
      </c>
      <c r="L28" s="35">
        <v>12.194245213507767</v>
      </c>
      <c r="M28" s="35">
        <v>11.455962466732736</v>
      </c>
      <c r="N28" s="4">
        <v>5.2809999999999997</v>
      </c>
      <c r="O28" s="4">
        <v>3.8167938931297747</v>
      </c>
      <c r="P28" s="35">
        <v>1.4690949227373069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0.87566449217279629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-37.865739688167885</v>
      </c>
      <c r="AR28" s="21">
        <v>-87.566449217279626</v>
      </c>
      <c r="AS28">
        <v>12.58278145695364</v>
      </c>
      <c r="AT28">
        <v>37.865739688167885</v>
      </c>
      <c r="AU28">
        <v>87.566449217279626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12</v>
      </c>
      <c r="D29" s="4">
        <v>4</v>
      </c>
      <c r="E29" s="4">
        <v>12</v>
      </c>
      <c r="F29" s="4">
        <v>28</v>
      </c>
      <c r="G29" s="4">
        <v>205</v>
      </c>
      <c r="H29" s="4">
        <v>191.45</v>
      </c>
      <c r="I29" s="34">
        <v>32582.826254963078</v>
      </c>
      <c r="J29" s="35">
        <v>10.442917143948071</v>
      </c>
      <c r="K29" s="35">
        <v>9.4268550888768523</v>
      </c>
      <c r="L29" s="35" t="s">
        <v>1019</v>
      </c>
      <c r="M29" s="35" t="s">
        <v>1019</v>
      </c>
      <c r="N29" s="4">
        <v>16.423999999999999</v>
      </c>
      <c r="O29" s="4">
        <v>-18.53721503747434</v>
      </c>
      <c r="P29" s="35">
        <v>5.0242883259336644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5.0242883262536644</v>
      </c>
      <c r="AH29" s="38" t="str">
        <f t="shared" si="18"/>
        <v xml:space="preserve"> </v>
      </c>
      <c r="AI29" s="1">
        <f t="shared" si="19"/>
        <v>8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10.073087306937644</v>
      </c>
      <c r="AR29" s="21" t="e">
        <v>#VALUE!</v>
      </c>
      <c r="AS29">
        <v>7.0775659441107308</v>
      </c>
      <c r="AT29">
        <v>-10.073087306937644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15</v>
      </c>
      <c r="D30" s="4">
        <v>3</v>
      </c>
      <c r="E30" s="4">
        <v>7</v>
      </c>
      <c r="F30" s="4">
        <v>25</v>
      </c>
      <c r="G30" s="4">
        <v>23</v>
      </c>
      <c r="H30" s="4">
        <v>19.765000000000001</v>
      </c>
      <c r="I30" s="34">
        <v>13814.883684283186</v>
      </c>
      <c r="J30" s="35">
        <v>14.057610241820766</v>
      </c>
      <c r="K30" s="35">
        <v>10.753536452665941</v>
      </c>
      <c r="L30" s="35">
        <v>5.5467673768022383</v>
      </c>
      <c r="M30" s="35">
        <v>3.6854906856951506</v>
      </c>
      <c r="N30" s="4">
        <v>1.3160000000000001</v>
      </c>
      <c r="O30" s="4">
        <v>-82.346097693164594</v>
      </c>
      <c r="P30" s="35">
        <v>4.0779155072097142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0.16367315995560069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>
        <f t="shared" si="12"/>
        <v>-0.14682094440040783</v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>
        <f t="shared" si="14"/>
        <v>7</v>
      </c>
      <c r="AC30" s="1">
        <f t="shared" si="2"/>
        <v>17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4.0779155075397142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-82.34609769283459</v>
      </c>
      <c r="AM30" s="1" t="str">
        <f t="shared" si="3"/>
        <v xml:space="preserve"> </v>
      </c>
      <c r="AN30" s="1">
        <f t="shared" si="4"/>
        <v>4</v>
      </c>
      <c r="AO30" t="s">
        <v>702</v>
      </c>
      <c r="AP30" t="s">
        <v>1030</v>
      </c>
      <c r="AQ30" s="22">
        <v>-21.05405716274651</v>
      </c>
      <c r="AR30" s="21">
        <v>14.682094440040782</v>
      </c>
      <c r="AS30">
        <v>16.36731596256007</v>
      </c>
      <c r="AT30">
        <v>21.05405716274651</v>
      </c>
      <c r="AU30">
        <v>-14.682094440040782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30</v>
      </c>
      <c r="D31" s="4">
        <v>2</v>
      </c>
      <c r="E31" s="4">
        <v>8</v>
      </c>
      <c r="F31" s="4">
        <v>40</v>
      </c>
      <c r="G31" s="4">
        <v>115</v>
      </c>
      <c r="H31" s="4">
        <v>89.47</v>
      </c>
      <c r="I31" s="34">
        <v>125093.44044649864</v>
      </c>
      <c r="J31" s="35">
        <v>18.554541683948568</v>
      </c>
      <c r="K31" s="35">
        <v>16.53789279112754</v>
      </c>
      <c r="L31" s="35">
        <v>12.959082655810889</v>
      </c>
      <c r="M31" s="35">
        <v>11.534383109758826</v>
      </c>
      <c r="N31" s="4">
        <v>4.4279999999999999</v>
      </c>
      <c r="O31" s="4">
        <v>-12.203389830508472</v>
      </c>
      <c r="P31" s="35">
        <v>1.7782496926344025</v>
      </c>
      <c r="Q31" s="36">
        <f t="shared" si="5"/>
        <v>75.000000000339995</v>
      </c>
      <c r="R31" s="36" t="str">
        <f t="shared" si="6"/>
        <v xml:space="preserve"> </v>
      </c>
      <c r="S31" s="37">
        <f t="shared" si="7"/>
        <v>0.2853470440417995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>
        <f t="shared" si="11"/>
        <v>0.99330838137580479</v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8</v>
      </c>
      <c r="AD31" s="1" t="str">
        <f t="shared" si="15"/>
        <v xml:space="preserve"> </v>
      </c>
      <c r="AE31" s="1">
        <f t="shared" si="23"/>
        <v>3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-59.778405504174344</v>
      </c>
      <c r="AR31" s="21">
        <v>-99.330838137580486</v>
      </c>
      <c r="AS31">
        <v>28.534704370179952</v>
      </c>
      <c r="AT31">
        <v>59.778405504174344</v>
      </c>
      <c r="AU31">
        <v>99.330838137580486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17</v>
      </c>
      <c r="D32" s="4">
        <v>0</v>
      </c>
      <c r="E32" s="4">
        <v>12</v>
      </c>
      <c r="F32" s="4">
        <v>29</v>
      </c>
      <c r="G32" s="4">
        <v>125</v>
      </c>
      <c r="H32" s="4">
        <v>97.59</v>
      </c>
      <c r="I32" s="34">
        <v>94407.103317623638</v>
      </c>
      <c r="J32" s="35">
        <v>13.620376831821353</v>
      </c>
      <c r="K32" s="35">
        <v>11.991889899238142</v>
      </c>
      <c r="L32" s="35">
        <v>9.4478599151342895</v>
      </c>
      <c r="M32" s="35">
        <v>8.762174842984507</v>
      </c>
      <c r="N32" s="4">
        <v>7.165</v>
      </c>
      <c r="O32" s="4">
        <v>-40.202504029665654</v>
      </c>
      <c r="P32" s="35">
        <v>3.9348293882569934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0.28086894183990657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0.4532277364908337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10</v>
      </c>
      <c r="AB32" s="1" t="str">
        <f t="shared" si="14"/>
        <v xml:space="preserve"> </v>
      </c>
      <c r="AC32" s="1">
        <f t="shared" si="2"/>
        <v>9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3.9348293886069934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-17.288916623419958</v>
      </c>
      <c r="AR32" s="21">
        <v>-45.322773649083373</v>
      </c>
      <c r="AS32">
        <v>28.086894148990659</v>
      </c>
      <c r="AT32">
        <v>17.288916623419958</v>
      </c>
      <c r="AU32">
        <v>45.322773649083373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12</v>
      </c>
      <c r="D33" s="4">
        <v>1</v>
      </c>
      <c r="E33" s="4">
        <v>9</v>
      </c>
      <c r="F33" s="4">
        <v>22</v>
      </c>
      <c r="G33" s="4">
        <v>20</v>
      </c>
      <c r="H33" s="4">
        <v>15.86</v>
      </c>
      <c r="I33" s="34">
        <v>11236.863657470229</v>
      </c>
      <c r="J33" s="35">
        <v>11.593567251461987</v>
      </c>
      <c r="K33" s="35">
        <v>9.3679858239810976</v>
      </c>
      <c r="L33" s="35">
        <v>6.3599977576125388</v>
      </c>
      <c r="M33" s="35">
        <v>5.5404064639471118</v>
      </c>
      <c r="N33" s="4">
        <v>1.3680000000000001</v>
      </c>
      <c r="O33" s="4">
        <v>106.59001272928359</v>
      </c>
      <c r="P33" s="35">
        <v>1.3808322824716266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0.26103404827929383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10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0.16451383725032409</v>
      </c>
      <c r="AR33" s="21">
        <v>2.1733468912184084</v>
      </c>
      <c r="AS33">
        <v>26.103404791929385</v>
      </c>
      <c r="AT33">
        <v>-0.16451383725032409</v>
      </c>
      <c r="AU33">
        <v>-2.1733468912184084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41.52</v>
      </c>
      <c r="I34" s="34">
        <v>24481.209405160524</v>
      </c>
      <c r="J34" s="35">
        <v>17.873439517864831</v>
      </c>
      <c r="K34" s="35">
        <v>16.741935483870968</v>
      </c>
      <c r="L34" s="35">
        <v>19.128798266862599</v>
      </c>
      <c r="M34" s="35">
        <v>19.486244623123643</v>
      </c>
      <c r="N34" s="4">
        <v>2.4140000000000001</v>
      </c>
      <c r="O34" s="4" t="s">
        <v>140</v>
      </c>
      <c r="P34" s="35">
        <v>3.8583815028901736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0.15606936453184958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1.9423065600933391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2</v>
      </c>
      <c r="AB34" s="1" t="str">
        <f t="shared" si="14"/>
        <v xml:space="preserve"> </v>
      </c>
      <c r="AC34" s="1">
        <f t="shared" si="2"/>
        <v>21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3.8583815032601736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-53.913242142233521</v>
      </c>
      <c r="AR34" s="21">
        <v>-194.23065600933393</v>
      </c>
      <c r="AS34">
        <v>15.606936416184958</v>
      </c>
      <c r="AT34">
        <v>53.913242142233521</v>
      </c>
      <c r="AU34">
        <v>194.23065600933393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26</v>
      </c>
      <c r="D35" s="4">
        <v>3</v>
      </c>
      <c r="E35" s="4">
        <v>3</v>
      </c>
      <c r="F35" s="4">
        <v>32</v>
      </c>
      <c r="G35" s="4">
        <v>200</v>
      </c>
      <c r="H35" s="4">
        <v>144.9</v>
      </c>
      <c r="I35" s="34">
        <v>83340.632189546988</v>
      </c>
      <c r="J35" s="35">
        <v>5.1762940735183793</v>
      </c>
      <c r="K35" s="35">
        <v>4.9118644067796611</v>
      </c>
      <c r="L35" s="35">
        <v>1.644323613619854</v>
      </c>
      <c r="M35" s="35">
        <v>1.5535841960754679</v>
      </c>
      <c r="N35" s="4">
        <v>24.728000000000002</v>
      </c>
      <c r="O35" s="4" t="s">
        <v>140</v>
      </c>
      <c r="P35" s="35">
        <v>4.4761904761904763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0.38026225020746723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-0.7470774646805034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4.4761904765704763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55.425467921799488</v>
      </c>
      <c r="AR35" s="21">
        <v>74.707746468050345</v>
      </c>
      <c r="AS35">
        <v>38.026224982746726</v>
      </c>
      <c r="AT35">
        <v>-55.425467921799488</v>
      </c>
      <c r="AU35">
        <v>-74.707746468050345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27</v>
      </c>
      <c r="D36" s="4">
        <v>2</v>
      </c>
      <c r="E36" s="4">
        <v>4</v>
      </c>
      <c r="F36" s="4">
        <v>33</v>
      </c>
      <c r="G36" s="4">
        <v>205</v>
      </c>
      <c r="H36" s="4">
        <v>139.15</v>
      </c>
      <c r="I36" s="34">
        <v>19568.663827335917</v>
      </c>
      <c r="J36" s="35">
        <v>32.603092783505154</v>
      </c>
      <c r="K36" s="35">
        <v>24.225278551532035</v>
      </c>
      <c r="L36" s="35">
        <v>20.873672892905407</v>
      </c>
      <c r="M36" s="35">
        <v>15.813049228133057</v>
      </c>
      <c r="N36" s="4">
        <v>3.081</v>
      </c>
      <c r="O36" s="4" t="s">
        <v>140</v>
      </c>
      <c r="P36" s="35">
        <v>0.19547251167804527</v>
      </c>
      <c r="Q36" s="36">
        <f t="shared" si="5"/>
        <v>81.818181818571816</v>
      </c>
      <c r="R36" s="36" t="str">
        <f t="shared" si="6"/>
        <v xml:space="preserve"> </v>
      </c>
      <c r="S36" s="37">
        <f t="shared" si="7"/>
        <v>0.47323032737526755</v>
      </c>
      <c r="T36" s="37" t="str">
        <f t="shared" si="8"/>
        <v/>
      </c>
      <c r="U36" s="37">
        <f t="shared" si="9"/>
        <v>1.8075445183103702</v>
      </c>
      <c r="V36" s="37" t="str">
        <f t="shared" si="10"/>
        <v/>
      </c>
      <c r="W36" s="37">
        <f t="shared" si="11"/>
        <v>2.2106954043439409</v>
      </c>
      <c r="X36" s="37" t="str">
        <f t="shared" si="12"/>
        <v/>
      </c>
      <c r="Y36" s="1">
        <f t="shared" si="0"/>
        <v>1</v>
      </c>
      <c r="Z36" s="1" t="str">
        <f t="shared" si="13"/>
        <v xml:space="preserve"> </v>
      </c>
      <c r="AA36" s="1">
        <f t="shared" si="1"/>
        <v>1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-180.75445183103702</v>
      </c>
      <c r="AR36" s="21">
        <v>-221.06954043439407</v>
      </c>
      <c r="AS36">
        <v>47.32303269852676</v>
      </c>
      <c r="AT36">
        <v>180.75445183103702</v>
      </c>
      <c r="AU36">
        <v>221.06954043439407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43482.340202199077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12.066274984897403</v>
      </c>
      <c r="K6" s="32">
        <v>11.130269221707188</v>
      </c>
      <c r="L6" s="32">
        <v>7.8457847517998323</v>
      </c>
      <c r="M6" s="32">
        <v>7.3942107606817489</v>
      </c>
      <c r="N6" s="32"/>
      <c r="O6" s="32"/>
      <c r="P6" s="32">
        <v>3.9527998810993741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15</v>
      </c>
      <c r="D7" s="4">
        <v>1</v>
      </c>
      <c r="E7" s="4">
        <v>4</v>
      </c>
      <c r="F7" s="4">
        <v>20</v>
      </c>
      <c r="G7" s="4">
        <v>50</v>
      </c>
      <c r="H7" s="4">
        <v>37.869999999999997</v>
      </c>
      <c r="I7" s="34">
        <v>12180.353091652767</v>
      </c>
      <c r="J7" s="35">
        <v>21.144611948632047</v>
      </c>
      <c r="K7" s="35">
        <v>18.093645484949832</v>
      </c>
      <c r="L7" s="35">
        <v>11.819354343720491</v>
      </c>
      <c r="M7" s="35">
        <v>10.518232142857142</v>
      </c>
      <c r="N7" s="4">
        <v>1.35</v>
      </c>
      <c r="O7" s="4">
        <v>26.887450831112808</v>
      </c>
      <c r="P7" s="35">
        <v>2.7013467124372861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75.000000000100002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0.32030631116416708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0.75237278904197247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0.50645916471378039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8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11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9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2.7013467125372861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-75.23727890419724</v>
      </c>
      <c r="AR7" s="21">
        <v>-50.645916471378037</v>
      </c>
      <c r="AS7">
        <v>32.030631106416706</v>
      </c>
      <c r="AT7">
        <v>75.23727890419724</v>
      </c>
      <c r="AU7">
        <v>50.645916471378037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6</v>
      </c>
      <c r="F8" s="4">
        <v>23</v>
      </c>
      <c r="G8" s="4">
        <v>14.25</v>
      </c>
      <c r="H8" s="4">
        <v>10.346</v>
      </c>
      <c r="I8" s="34">
        <v>33751.674765901778</v>
      </c>
      <c r="J8" s="35">
        <v>7.2450980392156863</v>
      </c>
      <c r="K8" s="35">
        <v>6.7400651465798038</v>
      </c>
      <c r="L8" s="35" t="s">
        <v>1019</v>
      </c>
      <c r="M8" s="35" t="s">
        <v>1019</v>
      </c>
      <c r="N8" s="4">
        <v>1.3800000000000001</v>
      </c>
      <c r="O8" s="4">
        <v>32.232376362728104</v>
      </c>
      <c r="P8" s="35">
        <v>7.026870288034023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0.37734390113455052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4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7.026870288144023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39.955802032657807</v>
      </c>
      <c r="AR8" s="21" t="e">
        <v>#VALUE!</v>
      </c>
      <c r="AS8">
        <v>37.734390102455052</v>
      </c>
      <c r="AT8">
        <v>-39.955802032657807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5</v>
      </c>
      <c r="E9" s="4">
        <v>8</v>
      </c>
      <c r="F9" s="4">
        <v>24</v>
      </c>
      <c r="G9" s="4">
        <v>116.5</v>
      </c>
      <c r="H9" s="4">
        <v>103.95</v>
      </c>
      <c r="I9" s="34">
        <v>50803.152552301377</v>
      </c>
      <c r="J9" s="35">
        <v>17.978208232445521</v>
      </c>
      <c r="K9" s="35">
        <v>16.505239758653541</v>
      </c>
      <c r="L9" s="35">
        <v>10.42705647497232</v>
      </c>
      <c r="M9" s="35">
        <v>9.7307992461392239</v>
      </c>
      <c r="N9" s="4">
        <v>5.2140000000000004</v>
      </c>
      <c r="O9" s="4" t="s">
        <v>140</v>
      </c>
      <c r="P9" s="35">
        <v>2.817700817700818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0.32900108846095222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15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2.817700817820818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-48.99551232627892</v>
      </c>
      <c r="AR9" s="21">
        <v>-32.900108846095222</v>
      </c>
      <c r="AS9">
        <v>12.07311207311208</v>
      </c>
      <c r="AT9">
        <v>48.99551232627892</v>
      </c>
      <c r="AU9">
        <v>32.900108846095222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4</v>
      </c>
      <c r="F10" s="4">
        <v>29</v>
      </c>
      <c r="G10" s="4">
        <v>120</v>
      </c>
      <c r="H10" s="4">
        <v>92.54</v>
      </c>
      <c r="I10" s="34">
        <v>81766.890779068854</v>
      </c>
      <c r="J10" s="35">
        <v>16.788824383164005</v>
      </c>
      <c r="K10" s="35">
        <v>13.489795918367347</v>
      </c>
      <c r="L10" s="35">
        <v>7.185759730667491</v>
      </c>
      <c r="M10" s="35">
        <v>6.093373534338359</v>
      </c>
      <c r="N10" s="4">
        <v>4.3719999999999999</v>
      </c>
      <c r="O10" s="4" t="s">
        <v>140</v>
      </c>
      <c r="P10" s="35">
        <v>2.3211584179814135</v>
      </c>
      <c r="Q10" s="36">
        <f t="shared" si="7"/>
        <v>86.206896551854143</v>
      </c>
      <c r="R10" s="36" t="str">
        <f t="shared" si="8"/>
        <v xml:space="preserve"> </v>
      </c>
      <c r="S10" s="37">
        <f t="shared" si="9"/>
        <v>0.29673654648833137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1</v>
      </c>
      <c r="AF10" s="1" t="str">
        <f t="shared" si="4"/>
        <v xml:space="preserve"> </v>
      </c>
      <c r="AG10" s="38">
        <f t="shared" si="18"/>
        <v>2.3211584181114135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-39.138420135273911</v>
      </c>
      <c r="AR10" s="21">
        <v>8.4124793377862055</v>
      </c>
      <c r="AS10">
        <v>29.673654635833135</v>
      </c>
      <c r="AT10">
        <v>39.138420135273911</v>
      </c>
      <c r="AU10">
        <v>-8.4124793377862055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5</v>
      </c>
      <c r="F11" s="4">
        <v>20</v>
      </c>
      <c r="G11" s="4">
        <v>90</v>
      </c>
      <c r="H11" s="4">
        <v>70.58</v>
      </c>
      <c r="I11" s="34">
        <v>8585.8598946520669</v>
      </c>
      <c r="J11" s="35">
        <v>7.320817342599315</v>
      </c>
      <c r="K11" s="35">
        <v>6.8664266952038133</v>
      </c>
      <c r="L11" s="35">
        <v>3.9867122026093633</v>
      </c>
      <c r="M11" s="35">
        <v>3.7536443984339964</v>
      </c>
      <c r="N11" s="4">
        <v>8.0259999999999998</v>
      </c>
      <c r="O11" s="4" t="s">
        <v>140</v>
      </c>
      <c r="P11" s="35">
        <v>2.7769906489090395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0.27514876749619166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-0.49186571786910072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20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2.7769906490490395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39.328273624110821</v>
      </c>
      <c r="AR11" s="21">
        <v>49.186571786910072</v>
      </c>
      <c r="AS11">
        <v>27.514876735619165</v>
      </c>
      <c r="AT11">
        <v>-39.328273624110821</v>
      </c>
      <c r="AU11">
        <v>-49.186571786910072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10</v>
      </c>
      <c r="F12" s="4">
        <v>32</v>
      </c>
      <c r="G12" s="4">
        <v>74.5</v>
      </c>
      <c r="H12" s="4">
        <v>61.47</v>
      </c>
      <c r="I12" s="34">
        <v>47925.782124930738</v>
      </c>
      <c r="J12" s="35">
        <v>16.003644884144752</v>
      </c>
      <c r="K12" s="35">
        <v>14.576713303296181</v>
      </c>
      <c r="L12" s="35">
        <v>11.515853624814742</v>
      </c>
      <c r="M12" s="35">
        <v>10.734843774886871</v>
      </c>
      <c r="N12" s="4">
        <v>3.556</v>
      </c>
      <c r="O12" s="4" t="s">
        <v>140</v>
      </c>
      <c r="P12" s="35">
        <v>3.3951521067187249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0.21197332046885475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0.46777588082224564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10</v>
      </c>
      <c r="AB12" s="1" t="str">
        <f t="shared" si="16"/>
        <v xml:space="preserve"> </v>
      </c>
      <c r="AC12" s="1">
        <f t="shared" si="2"/>
        <v>23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3.3951521068687249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-32.631196489185818</v>
      </c>
      <c r="AR12" s="21">
        <v>-46.777588082224561</v>
      </c>
      <c r="AS12">
        <v>21.197332031885473</v>
      </c>
      <c r="AT12">
        <v>32.631196489185818</v>
      </c>
      <c r="AU12">
        <v>46.777588082224561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17</v>
      </c>
      <c r="D13" s="4">
        <v>1</v>
      </c>
      <c r="E13" s="4">
        <v>10</v>
      </c>
      <c r="F13" s="4">
        <v>28</v>
      </c>
      <c r="G13" s="4">
        <v>57.650001525878906</v>
      </c>
      <c r="H13" s="4">
        <v>43.08</v>
      </c>
      <c r="I13" s="34">
        <v>61276.809335037593</v>
      </c>
      <c r="J13" s="35">
        <v>7.1230158730158726</v>
      </c>
      <c r="K13" s="35">
        <v>6.3483642793987611</v>
      </c>
      <c r="L13" s="35" t="s">
        <v>1019</v>
      </c>
      <c r="M13" s="35" t="s">
        <v>1019</v>
      </c>
      <c r="N13" s="4">
        <v>5.9670000000000005</v>
      </c>
      <c r="O13" s="4">
        <v>-12.555261730896991</v>
      </c>
      <c r="P13" s="35">
        <v>7.0311049210770653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0.33820802072357736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9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7.0311049212370653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40.967565533428477</v>
      </c>
      <c r="AR13" s="21" t="e">
        <v>#VALUE!</v>
      </c>
      <c r="AS13">
        <v>33.820802056357735</v>
      </c>
      <c r="AT13">
        <v>-40.967565533428477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0</v>
      </c>
      <c r="E14" s="4">
        <v>14</v>
      </c>
      <c r="F14" s="4">
        <v>26</v>
      </c>
      <c r="G14" s="4">
        <v>18</v>
      </c>
      <c r="H14" s="4">
        <v>16.02</v>
      </c>
      <c r="I14" s="34">
        <v>14389.94364815002</v>
      </c>
      <c r="J14" s="35">
        <v>14.040315512708149</v>
      </c>
      <c r="K14" s="35">
        <v>12.33256351039261</v>
      </c>
      <c r="L14" s="35">
        <v>6.9304045147470754</v>
      </c>
      <c r="M14" s="35">
        <v>6.486117996412669</v>
      </c>
      <c r="N14" s="4">
        <v>0.95400000000000007</v>
      </c>
      <c r="O14" s="4" t="s">
        <v>140</v>
      </c>
      <c r="P14" s="35">
        <v>3.2833957553058677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-0.11667159704359309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3.2833957554758677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-16.359982929955841</v>
      </c>
      <c r="AR14" s="21">
        <v>11.667159704359308</v>
      </c>
      <c r="AS14">
        <v>12.359550561797761</v>
      </c>
      <c r="AT14">
        <v>16.359982929955841</v>
      </c>
      <c r="AU14">
        <v>-11.667159704359308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1</v>
      </c>
      <c r="E15" s="4">
        <v>3</v>
      </c>
      <c r="F15" s="4">
        <v>22</v>
      </c>
      <c r="G15" s="4">
        <v>121</v>
      </c>
      <c r="H15" s="4">
        <v>93.66</v>
      </c>
      <c r="I15" s="34">
        <v>17832.582689176317</v>
      </c>
      <c r="J15" s="35">
        <v>13.94372487717731</v>
      </c>
      <c r="K15" s="35">
        <v>12.851262349066959</v>
      </c>
      <c r="L15" s="35">
        <v>8.7997043041651466</v>
      </c>
      <c r="M15" s="35">
        <v>8.2815620344220662</v>
      </c>
      <c r="N15" s="4">
        <v>6.0200000000000005</v>
      </c>
      <c r="O15" s="4" t="s">
        <v>140</v>
      </c>
      <c r="P15" s="35">
        <v>2.1172325432415122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0.2919068974680632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0.12158370163628107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18</v>
      </c>
      <c r="AB15" s="1" t="str">
        <f t="shared" si="16"/>
        <v xml:space="preserve"> </v>
      </c>
      <c r="AC15" s="1">
        <f t="shared" si="2"/>
        <v>17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>
        <f t="shared" si="18"/>
        <v>2.1172325434215122</v>
      </c>
      <c r="AH15" s="38" t="str">
        <f t="shared" si="19"/>
        <v xml:space="preserve"> </v>
      </c>
      <c r="AI15" s="1">
        <f t="shared" si="20"/>
        <v>33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-15.559482065755947</v>
      </c>
      <c r="AR15" s="21">
        <v>-12.158370163628106</v>
      </c>
      <c r="AS15">
        <v>29.190689728806319</v>
      </c>
      <c r="AT15">
        <v>15.559482065755947</v>
      </c>
      <c r="AU15">
        <v>12.158370163628106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23</v>
      </c>
      <c r="D16" s="4">
        <v>0</v>
      </c>
      <c r="E16" s="4">
        <v>5</v>
      </c>
      <c r="F16" s="4">
        <v>28</v>
      </c>
      <c r="G16" s="4">
        <v>27</v>
      </c>
      <c r="H16" s="4">
        <v>20.05</v>
      </c>
      <c r="I16" s="34">
        <v>55333.942805982741</v>
      </c>
      <c r="J16" s="35">
        <v>7.2566051393412963</v>
      </c>
      <c r="K16" s="35">
        <v>7.1992818671454222</v>
      </c>
      <c r="L16" s="35" t="s">
        <v>1019</v>
      </c>
      <c r="M16" s="35" t="s">
        <v>1019</v>
      </c>
      <c r="N16" s="4">
        <v>2.5129999999999999</v>
      </c>
      <c r="O16" s="4" t="s">
        <v>140</v>
      </c>
      <c r="P16" s="35">
        <v>7.1620947630922691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0.34663341664885294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2</v>
      </c>
      <c r="AF16" s="1" t="str">
        <f t="shared" si="4"/>
        <v xml:space="preserve"> </v>
      </c>
      <c r="AG16" s="38">
        <f t="shared" si="18"/>
        <v>7.1620947632822691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39.860436228878157</v>
      </c>
      <c r="AR16" s="21" t="e">
        <v>#VALUE!</v>
      </c>
      <c r="AS16">
        <v>34.663341645885296</v>
      </c>
      <c r="AT16">
        <v>-39.860436228878157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23</v>
      </c>
      <c r="D17" s="4">
        <v>0</v>
      </c>
      <c r="E17" s="4">
        <v>6</v>
      </c>
      <c r="F17" s="4">
        <v>29</v>
      </c>
      <c r="G17" s="4">
        <v>94.5</v>
      </c>
      <c r="H17" s="4">
        <v>73.819999999999993</v>
      </c>
      <c r="I17" s="34">
        <v>50200.032354311508</v>
      </c>
      <c r="J17" s="35">
        <v>12.672961373390557</v>
      </c>
      <c r="K17" s="35">
        <v>11.639861242510246</v>
      </c>
      <c r="L17" s="35">
        <v>8.2885560243674856</v>
      </c>
      <c r="M17" s="35">
        <v>7.8540304179898985</v>
      </c>
      <c r="N17" s="4">
        <v>5.3719999999999999</v>
      </c>
      <c r="O17" s="4" t="s">
        <v>140</v>
      </c>
      <c r="P17" s="35">
        <v>3.891899214305067</v>
      </c>
      <c r="Q17" s="36">
        <f t="shared" si="7"/>
        <v>79.31034482778621</v>
      </c>
      <c r="R17" s="36" t="str">
        <f t="shared" si="8"/>
        <v xml:space="preserve"> </v>
      </c>
      <c r="S17" s="37">
        <f t="shared" si="9"/>
        <v>0.28014088342947718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18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3.891899214505067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-5.0279509563017966</v>
      </c>
      <c r="AR17" s="21">
        <v>-5.6434287528227323</v>
      </c>
      <c r="AS17">
        <v>28.014088322947718</v>
      </c>
      <c r="AT17">
        <v>5.0279509563017966</v>
      </c>
      <c r="AU17">
        <v>5.6434287528227323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11</v>
      </c>
      <c r="D18" s="4">
        <v>2</v>
      </c>
      <c r="E18" s="4">
        <v>10</v>
      </c>
      <c r="F18" s="4">
        <v>23</v>
      </c>
      <c r="G18" s="4">
        <v>120.5</v>
      </c>
      <c r="H18" s="4">
        <v>107.65</v>
      </c>
      <c r="I18" s="34">
        <v>32189.111568487333</v>
      </c>
      <c r="J18" s="35">
        <v>31.745797699793574</v>
      </c>
      <c r="K18" s="35">
        <v>28.561952772618731</v>
      </c>
      <c r="L18" s="35">
        <v>19.878139675331131</v>
      </c>
      <c r="M18" s="35">
        <v>18.108844533294839</v>
      </c>
      <c r="N18" s="4">
        <v>3.0190000000000001</v>
      </c>
      <c r="O18" s="4">
        <v>13.033707865168539</v>
      </c>
      <c r="P18" s="35">
        <v>0.63353460287970276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1.6309526129255127</v>
      </c>
      <c r="V18" s="37" t="str">
        <f t="shared" si="12"/>
        <v/>
      </c>
      <c r="W18" s="37">
        <f t="shared" si="13"/>
        <v>1.5336075745349835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3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-163.09526129255127</v>
      </c>
      <c r="AR18" s="21">
        <v>-153.36075745349837</v>
      </c>
      <c r="AS18">
        <v>11.936832326985591</v>
      </c>
      <c r="AT18">
        <v>163.09526129255127</v>
      </c>
      <c r="AU18">
        <v>153.36075745349837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11</v>
      </c>
      <c r="D19" s="4">
        <v>1</v>
      </c>
      <c r="E19" s="4">
        <v>9</v>
      </c>
      <c r="F19" s="4">
        <v>21</v>
      </c>
      <c r="G19" s="4">
        <v>127</v>
      </c>
      <c r="H19" s="4">
        <v>111.95</v>
      </c>
      <c r="I19" s="34">
        <v>54375.811917177387</v>
      </c>
      <c r="J19" s="35">
        <v>25.276586136825468</v>
      </c>
      <c r="K19" s="35">
        <v>23.12538731667011</v>
      </c>
      <c r="L19" s="35">
        <v>20.366843246921892</v>
      </c>
      <c r="M19" s="35">
        <v>24.976861984087975</v>
      </c>
      <c r="N19" s="4">
        <v>3.9050000000000002</v>
      </c>
      <c r="O19" s="4" t="s">
        <v>140</v>
      </c>
      <c r="P19" s="35">
        <v>1.6453774006252793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>
        <f t="shared" si="11"/>
        <v>1.0948127047048555</v>
      </c>
      <c r="V19" s="37" t="str">
        <f t="shared" si="12"/>
        <v/>
      </c>
      <c r="W19" s="37">
        <f t="shared" si="13"/>
        <v>1.5958962540043831</v>
      </c>
      <c r="X19" s="37" t="str">
        <f t="shared" si="14"/>
        <v/>
      </c>
      <c r="Y19" s="1">
        <f t="shared" si="0"/>
        <v>4</v>
      </c>
      <c r="Z19" s="1" t="str">
        <f t="shared" si="15"/>
        <v xml:space="preserve"> </v>
      </c>
      <c r="AA19" s="1">
        <f t="shared" si="1"/>
        <v>2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-109.48127047048555</v>
      </c>
      <c r="AR19" s="21">
        <v>-159.58962540043831</v>
      </c>
      <c r="AS19">
        <v>13.443501563197845</v>
      </c>
      <c r="AT19">
        <v>109.48127047048555</v>
      </c>
      <c r="AU19">
        <v>159.58962540043831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9</v>
      </c>
      <c r="D20" s="4">
        <v>2</v>
      </c>
      <c r="E20" s="4">
        <v>10</v>
      </c>
      <c r="F20" s="4">
        <v>21</v>
      </c>
      <c r="G20" s="4">
        <v>40</v>
      </c>
      <c r="H20" s="4">
        <v>29.88</v>
      </c>
      <c r="I20" s="34">
        <v>12669.05977945035</v>
      </c>
      <c r="J20" s="35">
        <v>10.33195020746888</v>
      </c>
      <c r="K20" s="35">
        <v>9.2250694658845322</v>
      </c>
      <c r="L20" s="35">
        <v>5.2128423406366773</v>
      </c>
      <c r="M20" s="35">
        <v>4.9315586937701923</v>
      </c>
      <c r="N20" s="4">
        <v>2.488</v>
      </c>
      <c r="O20" s="4">
        <v>-59.612172630602508</v>
      </c>
      <c r="P20" s="35">
        <v>5.7998661311914326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0.33868808590603749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-0.33558687810791077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5.7998661314214326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1</v>
      </c>
      <c r="AO20" t="s">
        <v>754</v>
      </c>
      <c r="AP20" t="s">
        <v>1024</v>
      </c>
      <c r="AQ20" s="22">
        <v>14.373323826941354</v>
      </c>
      <c r="AR20" s="21">
        <v>33.558687810791078</v>
      </c>
      <c r="AS20">
        <v>33.86880856760375</v>
      </c>
      <c r="AT20">
        <v>-14.373323826941354</v>
      </c>
      <c r="AU20">
        <v>-33.558687810791078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19</v>
      </c>
      <c r="D21" s="4">
        <v>0</v>
      </c>
      <c r="E21" s="4">
        <v>7</v>
      </c>
      <c r="F21" s="4">
        <v>26</v>
      </c>
      <c r="G21" s="4">
        <v>15</v>
      </c>
      <c r="H21" s="4">
        <v>13.5</v>
      </c>
      <c r="I21" s="34">
        <v>37416.571721524495</v>
      </c>
      <c r="J21" s="35">
        <v>12.67605633802817</v>
      </c>
      <c r="K21" s="35">
        <v>11.020408163265305</v>
      </c>
      <c r="L21" s="35">
        <v>6.0558681105662817</v>
      </c>
      <c r="M21" s="35">
        <v>5.6165586462557844</v>
      </c>
      <c r="N21" s="4">
        <v>0.98</v>
      </c>
      <c r="O21" s="4" t="s">
        <v>140</v>
      </c>
      <c r="P21" s="35">
        <v>5.7481481481481485</v>
      </c>
      <c r="Q21" s="36">
        <f t="shared" si="7"/>
        <v>73.076923077163073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-0.22813736265488826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13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5.7481481483881485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-5.0536006670989453</v>
      </c>
      <c r="AR21" s="21">
        <v>22.813736265488828</v>
      </c>
      <c r="AS21">
        <v>11.111111111111116</v>
      </c>
      <c r="AT21">
        <v>5.0536006670989453</v>
      </c>
      <c r="AU21">
        <v>-22.813736265488828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24</v>
      </c>
      <c r="D22" s="4">
        <v>0</v>
      </c>
      <c r="E22" s="4">
        <v>6</v>
      </c>
      <c r="F22" s="4">
        <v>30</v>
      </c>
      <c r="G22" s="4">
        <v>60</v>
      </c>
      <c r="H22" s="4">
        <v>47.05</v>
      </c>
      <c r="I22" s="34">
        <v>141350.58939377277</v>
      </c>
      <c r="J22" s="35">
        <v>9.5043673521964571</v>
      </c>
      <c r="K22" s="35">
        <v>8.9529519582469241</v>
      </c>
      <c r="L22" s="35">
        <v>4.7192676507655227</v>
      </c>
      <c r="M22" s="35">
        <v>4.4606178773854746</v>
      </c>
      <c r="N22" s="4">
        <v>5.3010000000000002</v>
      </c>
      <c r="O22" s="4">
        <v>28.579314185991027</v>
      </c>
      <c r="P22" s="35">
        <v>5.7294812009894507</v>
      </c>
      <c r="Q22" s="36">
        <f t="shared" si="7"/>
        <v>80.000000000249997</v>
      </c>
      <c r="R22" s="36" t="str">
        <f t="shared" si="8"/>
        <v xml:space="preserve"> </v>
      </c>
      <c r="S22" s="37">
        <f t="shared" si="9"/>
        <v>0.27523910758262504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-0.39849641558380544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19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5.7294812012394507</v>
      </c>
      <c r="AH22" s="38" t="str">
        <f t="shared" si="19"/>
        <v xml:space="preserve"> </v>
      </c>
      <c r="AI22" s="1">
        <f t="shared" si="20"/>
        <v>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21.231967909794236</v>
      </c>
      <c r="AR22" s="21">
        <v>39.849641558380547</v>
      </c>
      <c r="AS22">
        <v>27.523910733262504</v>
      </c>
      <c r="AT22">
        <v>-21.231967909794236</v>
      </c>
      <c r="AU22">
        <v>-39.849641558380547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2</v>
      </c>
      <c r="E23" s="4">
        <v>15</v>
      </c>
      <c r="F23" s="4">
        <v>24</v>
      </c>
      <c r="G23" s="4">
        <v>28</v>
      </c>
      <c r="H23" s="4">
        <v>25.88</v>
      </c>
      <c r="I23" s="34">
        <v>7076.4216220077269</v>
      </c>
      <c r="J23" s="35">
        <v>7.6364709353791671</v>
      </c>
      <c r="K23" s="35">
        <v>6.5718638902996442</v>
      </c>
      <c r="L23" s="35">
        <v>3.7845301031668632</v>
      </c>
      <c r="M23" s="35">
        <v>3.4306180826058066</v>
      </c>
      <c r="N23" s="4">
        <v>2.92</v>
      </c>
      <c r="O23" s="4" t="s">
        <v>140</v>
      </c>
      <c r="P23" s="35">
        <v>4.5556414219474499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-0.51763523689600488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4.5556414222074499</v>
      </c>
      <c r="AH23" s="38" t="str">
        <f t="shared" si="19"/>
        <v xml:space="preserve"> </v>
      </c>
      <c r="AI23" s="1">
        <f t="shared" si="20"/>
        <v>14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36.712274956958488</v>
      </c>
      <c r="AR23" s="21">
        <v>51.76352368960049</v>
      </c>
      <c r="AS23">
        <v>8.1916537867078976</v>
      </c>
      <c r="AT23">
        <v>-36.712274956958488</v>
      </c>
      <c r="AU23">
        <v>-51.76352368960049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27</v>
      </c>
      <c r="D24" s="4">
        <v>3</v>
      </c>
      <c r="E24" s="4">
        <v>4</v>
      </c>
      <c r="F24" s="4">
        <v>34</v>
      </c>
      <c r="G24" s="4">
        <v>27.746467590332031</v>
      </c>
      <c r="H24" s="4">
        <v>20.03</v>
      </c>
      <c r="I24" s="34">
        <v>10288.403007149325</v>
      </c>
      <c r="J24" s="35">
        <v>16.936213433834975</v>
      </c>
      <c r="K24" s="35">
        <v>14.124004511735983</v>
      </c>
      <c r="L24" s="35">
        <v>6.023746555241825</v>
      </c>
      <c r="M24" s="35">
        <v>5.5386731312950062</v>
      </c>
      <c r="N24" s="4">
        <v>1.276</v>
      </c>
      <c r="O24" s="4">
        <v>83.499999999999986</v>
      </c>
      <c r="P24" s="35">
        <v>2.4302356462150114</v>
      </c>
      <c r="Q24" s="36">
        <f t="shared" si="7"/>
        <v>79.411764706152354</v>
      </c>
      <c r="R24" s="36" t="str">
        <f t="shared" si="8"/>
        <v xml:space="preserve"> </v>
      </c>
      <c r="S24" s="37">
        <f t="shared" si="9"/>
        <v>0.38524551151972686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-0.23223147896582674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12</v>
      </c>
      <c r="AC24" s="1">
        <f t="shared" si="2"/>
        <v>3</v>
      </c>
      <c r="AD24" s="1" t="str">
        <f t="shared" si="17"/>
        <v xml:space="preserve"> </v>
      </c>
      <c r="AE24" s="1">
        <f t="shared" si="3"/>
        <v>6</v>
      </c>
      <c r="AF24" s="1" t="str">
        <f t="shared" si="4"/>
        <v xml:space="preserve"> </v>
      </c>
      <c r="AG24" s="38">
        <f t="shared" si="18"/>
        <v>2.4302356464850114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>
        <f t="shared" si="22"/>
        <v>83.500000000269992</v>
      </c>
      <c r="AL24" s="25" t="str">
        <f t="shared" si="23"/>
        <v xml:space="preserve"> </v>
      </c>
      <c r="AM24" s="1">
        <f t="shared" si="5"/>
        <v>1</v>
      </c>
      <c r="AN24" s="1" t="str">
        <f t="shared" si="6"/>
        <v xml:space="preserve"> </v>
      </c>
      <c r="AO24" t="s">
        <v>750</v>
      </c>
      <c r="AP24" t="s">
        <v>1079</v>
      </c>
      <c r="AQ24" s="22">
        <v>-40.359916005834172</v>
      </c>
      <c r="AR24" s="21">
        <v>23.223147896582674</v>
      </c>
      <c r="AS24">
        <v>38.524551124972682</v>
      </c>
      <c r="AT24">
        <v>40.359916005834172</v>
      </c>
      <c r="AU24">
        <v>-23.223147896582674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11</v>
      </c>
      <c r="D25" s="4">
        <v>4</v>
      </c>
      <c r="E25" s="4">
        <v>12</v>
      </c>
      <c r="F25" s="4">
        <v>27</v>
      </c>
      <c r="G25" s="4">
        <v>41</v>
      </c>
      <c r="H25" s="4">
        <v>30.21</v>
      </c>
      <c r="I25" s="34">
        <v>27777.828853770923</v>
      </c>
      <c r="J25" s="35">
        <v>6.4427383237364042</v>
      </c>
      <c r="K25" s="35">
        <v>5.8163265306122449</v>
      </c>
      <c r="L25" s="35" t="s">
        <v>1019</v>
      </c>
      <c r="M25" s="35" t="s">
        <v>1019</v>
      </c>
      <c r="N25" s="4">
        <v>4.7389999999999999</v>
      </c>
      <c r="O25" s="4">
        <v>-12.363501589324418</v>
      </c>
      <c r="P25" s="35">
        <v>7.8086726249586231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0.35716650143855677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5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7.8086726252386232</v>
      </c>
      <c r="AH25" s="38" t="str">
        <f t="shared" si="19"/>
        <v xml:space="preserve"> </v>
      </c>
      <c r="AI25" s="1">
        <f t="shared" si="20"/>
        <v>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46.605407784918093</v>
      </c>
      <c r="AR25" s="21" t="e">
        <v>#VALUE!</v>
      </c>
      <c r="AS25">
        <v>35.716650115855671</v>
      </c>
      <c r="AT25">
        <v>-46.605407784918093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21</v>
      </c>
      <c r="D26" s="4">
        <v>1</v>
      </c>
      <c r="E26" s="4">
        <v>4</v>
      </c>
      <c r="F26" s="4">
        <v>26</v>
      </c>
      <c r="G26" s="4">
        <v>520</v>
      </c>
      <c r="H26" s="4">
        <v>397</v>
      </c>
      <c r="I26" s="34">
        <v>57056.243763844956</v>
      </c>
      <c r="J26" s="35">
        <v>15.61148250098309</v>
      </c>
      <c r="K26" s="35">
        <v>14.048124557678697</v>
      </c>
      <c r="L26" s="35">
        <v>10.623180047398209</v>
      </c>
      <c r="M26" s="35">
        <v>9.6768706423480655</v>
      </c>
      <c r="N26" s="4">
        <v>22.437999999999999</v>
      </c>
      <c r="O26" s="4" t="s">
        <v>140</v>
      </c>
      <c r="P26" s="35">
        <v>2.2332493702770777</v>
      </c>
      <c r="Q26" s="36">
        <f t="shared" si="7"/>
        <v>80.769230769520775</v>
      </c>
      <c r="R26" s="36" t="str">
        <f t="shared" si="8"/>
        <v xml:space="preserve"> </v>
      </c>
      <c r="S26" s="37">
        <f t="shared" si="9"/>
        <v>0.30982367787186393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0.35399840595438703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14</v>
      </c>
      <c r="AB26" s="1" t="str">
        <f t="shared" si="16"/>
        <v xml:space="preserve"> </v>
      </c>
      <c r="AC26" s="1">
        <f t="shared" si="2"/>
        <v>13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2.2332493705670777</v>
      </c>
      <c r="AH26" s="38" t="str">
        <f t="shared" si="19"/>
        <v xml:space="preserve"> </v>
      </c>
      <c r="AI26" s="1">
        <f t="shared" si="20"/>
        <v>32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-29.38112649117479</v>
      </c>
      <c r="AR26" s="21">
        <v>-35.399840595438704</v>
      </c>
      <c r="AS26">
        <v>30.982367758186392</v>
      </c>
      <c r="AT26">
        <v>29.38112649117479</v>
      </c>
      <c r="AU26">
        <v>35.399840595438704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2</v>
      </c>
      <c r="D27" s="4">
        <v>4</v>
      </c>
      <c r="E27" s="4">
        <v>14</v>
      </c>
      <c r="F27" s="4">
        <v>20</v>
      </c>
      <c r="G27" s="4">
        <v>55</v>
      </c>
      <c r="H27" s="4">
        <v>50.58</v>
      </c>
      <c r="I27" s="34">
        <v>15398.384657156266</v>
      </c>
      <c r="J27" s="35">
        <v>16.216736133376081</v>
      </c>
      <c r="K27" s="35">
        <v>15.35985423625873</v>
      </c>
      <c r="L27" s="35">
        <v>11.09623492991828</v>
      </c>
      <c r="M27" s="35">
        <v>10.729480670445412</v>
      </c>
      <c r="N27" s="4">
        <v>2.9889999999999999</v>
      </c>
      <c r="O27" s="4" t="s">
        <v>140</v>
      </c>
      <c r="P27" s="35">
        <v>2.8390668248319493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0.4142925508341011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11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2.8390668251319493</v>
      </c>
      <c r="AH27" s="38" t="str">
        <f t="shared" si="19"/>
        <v xml:space="preserve"> </v>
      </c>
      <c r="AI27" s="1">
        <f t="shared" si="20"/>
        <v>23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-34.397203392708597</v>
      </c>
      <c r="AR27" s="21">
        <v>-41.429255083410112</v>
      </c>
      <c r="AS27">
        <v>8.7386318703044807</v>
      </c>
      <c r="AT27">
        <v>34.397203392708597</v>
      </c>
      <c r="AU27">
        <v>41.429255083410112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22</v>
      </c>
      <c r="D28" s="4">
        <v>1</v>
      </c>
      <c r="E28" s="4">
        <v>8</v>
      </c>
      <c r="F28" s="4">
        <v>31</v>
      </c>
      <c r="G28" s="4">
        <v>324</v>
      </c>
      <c r="H28" s="4">
        <v>248.95</v>
      </c>
      <c r="I28" s="34">
        <v>143107.68642150119</v>
      </c>
      <c r="J28" s="35">
        <v>17.938463755584376</v>
      </c>
      <c r="K28" s="35">
        <v>16.61882510013351</v>
      </c>
      <c r="L28" s="35">
        <v>10.324685872504547</v>
      </c>
      <c r="M28" s="35">
        <v>9.6527872037625873</v>
      </c>
      <c r="N28" s="4">
        <v>12.754</v>
      </c>
      <c r="O28" s="4" t="s">
        <v>140</v>
      </c>
      <c r="P28" s="35">
        <v>2.5836513356095603</v>
      </c>
      <c r="Q28" s="36">
        <f t="shared" si="7"/>
        <v>70.967741935793867</v>
      </c>
      <c r="R28" s="36" t="str">
        <f t="shared" si="8"/>
        <v xml:space="preserve"> </v>
      </c>
      <c r="S28" s="37">
        <f t="shared" si="9"/>
        <v>0.30146615817302469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0.31595324102360212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16</v>
      </c>
      <c r="AB28" s="1" t="str">
        <f t="shared" si="16"/>
        <v xml:space="preserve"> </v>
      </c>
      <c r="AC28" s="1">
        <f t="shared" si="2"/>
        <v>15</v>
      </c>
      <c r="AD28" s="1" t="str">
        <f t="shared" si="17"/>
        <v xml:space="preserve"> </v>
      </c>
      <c r="AE28" s="1">
        <f t="shared" si="3"/>
        <v>12</v>
      </c>
      <c r="AF28" s="1" t="str">
        <f t="shared" si="4"/>
        <v xml:space="preserve"> </v>
      </c>
      <c r="AG28" s="38">
        <f t="shared" si="18"/>
        <v>2.5836513359195603</v>
      </c>
      <c r="AH28" s="38" t="str">
        <f t="shared" si="19"/>
        <v xml:space="preserve"> </v>
      </c>
      <c r="AI28" s="1">
        <f t="shared" si="20"/>
        <v>27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-48.666127516875115</v>
      </c>
      <c r="AR28" s="21">
        <v>-31.595324102360212</v>
      </c>
      <c r="AS28">
        <v>30.146615786302466</v>
      </c>
      <c r="AT28">
        <v>48.666127516875115</v>
      </c>
      <c r="AU28">
        <v>31.595324102360212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1</v>
      </c>
      <c r="E29" s="4">
        <v>8</v>
      </c>
      <c r="F29" s="4">
        <v>20</v>
      </c>
      <c r="G29" s="4">
        <v>111</v>
      </c>
      <c r="H29" s="4">
        <v>88.72</v>
      </c>
      <c r="I29" s="34">
        <v>18159.61704755211</v>
      </c>
      <c r="J29" s="35">
        <v>8.1762049580683804</v>
      </c>
      <c r="K29" s="35">
        <v>7.6285468615649181</v>
      </c>
      <c r="L29" s="35">
        <v>4.4124120929089461</v>
      </c>
      <c r="M29" s="35">
        <v>4.1449661883774489</v>
      </c>
      <c r="N29" s="4">
        <v>9.6579999999999995</v>
      </c>
      <c r="O29" s="4" t="s">
        <v>140</v>
      </c>
      <c r="P29" s="35">
        <v>4.5976104598737599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0.25112714188898111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-0.43760729710348811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22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4.59761046019376</v>
      </c>
      <c r="AH29" s="38" t="str">
        <f t="shared" si="19"/>
        <v xml:space="preserve"> </v>
      </c>
      <c r="AI29" s="1">
        <f t="shared" si="20"/>
        <v>13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32.239195871948702</v>
      </c>
      <c r="AR29" s="21">
        <v>43.760729710348812</v>
      </c>
      <c r="AS29">
        <v>25.112714156898107</v>
      </c>
      <c r="AT29">
        <v>-32.239195871948702</v>
      </c>
      <c r="AU29">
        <v>-43.760729710348812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21</v>
      </c>
      <c r="D30" s="4">
        <v>1</v>
      </c>
      <c r="E30" s="4">
        <v>5</v>
      </c>
      <c r="F30" s="4">
        <v>27</v>
      </c>
      <c r="G30" s="4">
        <v>33.439998626708984</v>
      </c>
      <c r="H30" s="4">
        <v>19.28</v>
      </c>
      <c r="I30" s="34">
        <v>22423.186503642144</v>
      </c>
      <c r="J30" s="35">
        <v>4.8577746892594398</v>
      </c>
      <c r="K30" s="35">
        <v>4.9835494597739931</v>
      </c>
      <c r="L30" s="35">
        <v>3.7341723155148192</v>
      </c>
      <c r="M30" s="35">
        <v>3.8405242453337984</v>
      </c>
      <c r="N30" s="4">
        <v>5.3929999999999998</v>
      </c>
      <c r="O30" s="4">
        <v>-20.198000462798802</v>
      </c>
      <c r="P30" s="35">
        <v>2.3014625897669689</v>
      </c>
      <c r="Q30" s="36">
        <f t="shared" si="7"/>
        <v>77.777777778107776</v>
      </c>
      <c r="R30" s="36" t="str">
        <f t="shared" si="8"/>
        <v xml:space="preserve"> </v>
      </c>
      <c r="S30" s="37">
        <f t="shared" si="9"/>
        <v>0.73443976312610904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-0.524053688235814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8</v>
      </c>
      <c r="AF30" s="1" t="str">
        <f t="shared" si="4"/>
        <v xml:space="preserve"> </v>
      </c>
      <c r="AG30" s="38">
        <f t="shared" si="18"/>
        <v>2.301462590096969</v>
      </c>
      <c r="AH30" s="38" t="str">
        <f t="shared" si="19"/>
        <v xml:space="preserve"> </v>
      </c>
      <c r="AI30" s="1">
        <f t="shared" si="20"/>
        <v>31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59.740891904588537</v>
      </c>
      <c r="AR30" s="21">
        <v>52.405368823581398</v>
      </c>
      <c r="AS30">
        <v>73.443976279610894</v>
      </c>
      <c r="AT30">
        <v>-59.740891904588537</v>
      </c>
      <c r="AU30">
        <v>-52.405368823581398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9</v>
      </c>
      <c r="D31" s="4">
        <v>7</v>
      </c>
      <c r="E31" s="4">
        <v>14</v>
      </c>
      <c r="F31" s="4">
        <v>30</v>
      </c>
      <c r="G31" s="4">
        <v>207.5</v>
      </c>
      <c r="H31" s="4">
        <v>195.25</v>
      </c>
      <c r="I31" s="34">
        <v>124527.99717760207</v>
      </c>
      <c r="J31" s="35">
        <v>25.566321854131203</v>
      </c>
      <c r="K31" s="35">
        <v>24.054453615867928</v>
      </c>
      <c r="L31" s="35">
        <v>16.632500935658136</v>
      </c>
      <c r="M31" s="35">
        <v>15.644260707491826</v>
      </c>
      <c r="N31" s="4">
        <v>7.1020000000000003</v>
      </c>
      <c r="O31" s="4" t="s">
        <v>140</v>
      </c>
      <c r="P31" s="35">
        <v>2.1137003841229194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1.1188247314213342</v>
      </c>
      <c r="V31" s="37" t="str">
        <f t="shared" si="12"/>
        <v/>
      </c>
      <c r="W31" s="37">
        <f t="shared" si="13"/>
        <v>1.1199282750960791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5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2.1137003844629194</v>
      </c>
      <c r="AH31" s="38" t="str">
        <f t="shared" si="19"/>
        <v xml:space="preserve"> </v>
      </c>
      <c r="AI31" s="1">
        <f t="shared" si="20"/>
        <v>34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-111.88247314213342</v>
      </c>
      <c r="AR31" s="21">
        <v>-111.99282750960791</v>
      </c>
      <c r="AS31">
        <v>6.2740076824583824</v>
      </c>
      <c r="AT31">
        <v>111.88247314213342</v>
      </c>
      <c r="AU31">
        <v>111.99282750960791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8</v>
      </c>
      <c r="F32" s="4">
        <v>29</v>
      </c>
      <c r="G32" s="4">
        <v>17.5</v>
      </c>
      <c r="H32" s="4">
        <v>13.4</v>
      </c>
      <c r="I32" s="34">
        <v>40567.30006704836</v>
      </c>
      <c r="J32" s="35">
        <v>11.46278870829769</v>
      </c>
      <c r="K32" s="35">
        <v>10.460577673692429</v>
      </c>
      <c r="L32" s="35">
        <v>5.2622516148267273</v>
      </c>
      <c r="M32" s="35">
        <v>5.1510271083339809</v>
      </c>
      <c r="N32" s="4">
        <v>1.085</v>
      </c>
      <c r="O32" s="4" t="s">
        <v>140</v>
      </c>
      <c r="P32" s="35">
        <v>5.544776119402985</v>
      </c>
      <c r="Q32" s="36">
        <f t="shared" si="7"/>
        <v>72.41379310379827</v>
      </c>
      <c r="R32" s="36" t="str">
        <f t="shared" si="8"/>
        <v xml:space="preserve"> </v>
      </c>
      <c r="S32" s="37">
        <f t="shared" si="9"/>
        <v>0.3059701496037312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-0.32928932142580636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9</v>
      </c>
      <c r="AC32" s="1">
        <f t="shared" si="2"/>
        <v>14</v>
      </c>
      <c r="AD32" s="1" t="str">
        <f t="shared" si="17"/>
        <v xml:space="preserve"> </v>
      </c>
      <c r="AE32" s="1">
        <f t="shared" si="3"/>
        <v>11</v>
      </c>
      <c r="AF32" s="1" t="str">
        <f t="shared" si="4"/>
        <v xml:space="preserve"> </v>
      </c>
      <c r="AG32" s="38">
        <f t="shared" si="18"/>
        <v>5.544776119752985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5.0014298311206851</v>
      </c>
      <c r="AR32" s="21">
        <v>32.928932142580635</v>
      </c>
      <c r="AS32">
        <v>30.597014925373124</v>
      </c>
      <c r="AT32">
        <v>-5.0014298311206851</v>
      </c>
      <c r="AU32">
        <v>-32.928932142580635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16</v>
      </c>
      <c r="D33" s="4">
        <v>4</v>
      </c>
      <c r="E33" s="4">
        <v>6</v>
      </c>
      <c r="F33" s="4">
        <v>26</v>
      </c>
      <c r="G33" s="4">
        <v>63</v>
      </c>
      <c r="H33" s="4">
        <v>52.56</v>
      </c>
      <c r="I33" s="34">
        <v>14072.298864157019</v>
      </c>
      <c r="J33" s="35">
        <v>10.968280467445744</v>
      </c>
      <c r="K33" s="35">
        <v>10.285714285714285</v>
      </c>
      <c r="L33" s="35">
        <v>8.0258100200867517</v>
      </c>
      <c r="M33" s="35">
        <v>7.676496041111406</v>
      </c>
      <c r="N33" s="4">
        <v>4.5840000000000005</v>
      </c>
      <c r="O33" s="4" t="s">
        <v>140</v>
      </c>
      <c r="P33" s="35">
        <v>4.2351598173515983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0.19863013734630128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24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4.2351598177115983</v>
      </c>
      <c r="AH33" s="38" t="str">
        <f t="shared" si="19"/>
        <v xml:space="preserve"> </v>
      </c>
      <c r="AI33" s="1">
        <f t="shared" si="20"/>
        <v>17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9.0996974528257386</v>
      </c>
      <c r="AR33" s="21">
        <v>-2.2945476326714287</v>
      </c>
      <c r="AS33">
        <v>19.863013698630127</v>
      </c>
      <c r="AT33">
        <v>-9.0996974528257386</v>
      </c>
      <c r="AU33">
        <v>2.2945476326714287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5</v>
      </c>
      <c r="D34" s="4">
        <v>4</v>
      </c>
      <c r="E34" s="4">
        <v>15</v>
      </c>
      <c r="F34" s="4">
        <v>24</v>
      </c>
      <c r="G34" s="4">
        <v>144.5</v>
      </c>
      <c r="H34" s="4">
        <v>137.19999999999999</v>
      </c>
      <c r="I34" s="34">
        <v>41444.870773522089</v>
      </c>
      <c r="J34" s="35">
        <v>22.129032258064512</v>
      </c>
      <c r="K34" s="35">
        <v>20.301864456939921</v>
      </c>
      <c r="L34" s="35">
        <v>15.770284627575279</v>
      </c>
      <c r="M34" s="35">
        <v>14.768235288530493</v>
      </c>
      <c r="N34" s="4">
        <v>6.2</v>
      </c>
      <c r="O34" s="4">
        <v>7.8175610423129802</v>
      </c>
      <c r="P34" s="35">
        <v>1.9715743440233238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0.83395723085724716</v>
      </c>
      <c r="V34" s="37" t="str">
        <f t="shared" si="12"/>
        <v/>
      </c>
      <c r="W34" s="37">
        <f t="shared" si="13"/>
        <v>1.0100327916793228</v>
      </c>
      <c r="X34" s="37" t="str">
        <f t="shared" si="14"/>
        <v/>
      </c>
      <c r="Y34" s="1">
        <f t="shared" si="0"/>
        <v>5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-83.395723085724711</v>
      </c>
      <c r="AR34" s="21">
        <v>-101.00327916793228</v>
      </c>
      <c r="AS34">
        <v>5.3206997084548124</v>
      </c>
      <c r="AT34">
        <v>83.395723085724711</v>
      </c>
      <c r="AU34">
        <v>101.00327916793228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3</v>
      </c>
      <c r="E35" s="4">
        <v>13</v>
      </c>
      <c r="F35" s="4">
        <v>19</v>
      </c>
      <c r="G35" s="4">
        <v>500</v>
      </c>
      <c r="H35" s="4">
        <v>488.9</v>
      </c>
      <c r="I35" s="34">
        <v>58740.625744553014</v>
      </c>
      <c r="J35" s="35">
        <v>34.81201936770151</v>
      </c>
      <c r="K35" s="35">
        <v>31.709689972759108</v>
      </c>
      <c r="L35" s="35">
        <v>19.875931154003457</v>
      </c>
      <c r="M35" s="35">
        <v>18.272730395638192</v>
      </c>
      <c r="N35" s="4">
        <v>12.868</v>
      </c>
      <c r="O35" s="4" t="s">
        <v>140</v>
      </c>
      <c r="P35" s="35">
        <v>1.1783595827367561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1.8850676295106421</v>
      </c>
      <c r="V35" s="37" t="str">
        <f t="shared" si="12"/>
        <v/>
      </c>
      <c r="W35" s="37">
        <f t="shared" si="13"/>
        <v>1.5333260830847921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4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-188.50676295106422</v>
      </c>
      <c r="AR35" s="21">
        <v>-153.33260830847922</v>
      </c>
      <c r="AS35">
        <v>2.2704029453876062</v>
      </c>
      <c r="AT35">
        <v>188.50676295106422</v>
      </c>
      <c r="AU35">
        <v>153.33260830847922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14</v>
      </c>
      <c r="D36" s="4">
        <v>1</v>
      </c>
      <c r="E36" s="4">
        <v>9</v>
      </c>
      <c r="F36" s="4">
        <v>24</v>
      </c>
      <c r="G36" s="4">
        <v>75</v>
      </c>
      <c r="H36" s="4">
        <v>56.88</v>
      </c>
      <c r="I36" s="34">
        <v>19143.620143959954</v>
      </c>
      <c r="J36" s="35">
        <v>3.8308189655172415</v>
      </c>
      <c r="K36" s="35">
        <v>3.6987904799063598</v>
      </c>
      <c r="L36" s="35">
        <v>2.1359838869293855</v>
      </c>
      <c r="M36" s="35">
        <v>1.9631938816583927</v>
      </c>
      <c r="N36" s="4">
        <v>14.206</v>
      </c>
      <c r="O36" s="4" t="s">
        <v>140</v>
      </c>
      <c r="P36" s="35">
        <v>6.8424753867791841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0.31856540123388183</v>
      </c>
      <c r="T36" s="37" t="str">
        <f t="shared" si="10"/>
        <v/>
      </c>
      <c r="U36" s="37" t="str">
        <f t="shared" si="11"/>
        <v/>
      </c>
      <c r="V36" s="37">
        <f t="shared" si="12"/>
        <v>-0.68251850962189775</v>
      </c>
      <c r="W36" s="37" t="str">
        <f t="shared" si="13"/>
        <v/>
      </c>
      <c r="X36" s="37">
        <f t="shared" si="14"/>
        <v>-0.7277539526636404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12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6.8424753871691841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68.251850962189778</v>
      </c>
      <c r="AR36" s="21">
        <v>72.775395266364043</v>
      </c>
      <c r="AS36">
        <v>31.856540084388186</v>
      </c>
      <c r="AT36">
        <v>-68.251850962189778</v>
      </c>
      <c r="AU36">
        <v>-72.775395266364043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8</v>
      </c>
      <c r="F37" s="4">
        <v>24</v>
      </c>
      <c r="G37" s="4">
        <v>117</v>
      </c>
      <c r="H37" s="4">
        <v>108.35</v>
      </c>
      <c r="I37" s="34">
        <v>53735.912834940202</v>
      </c>
      <c r="J37" s="35">
        <v>19.022120786516854</v>
      </c>
      <c r="K37" s="35">
        <v>16.305492851768246</v>
      </c>
      <c r="L37" s="35">
        <v>11.780106876409693</v>
      </c>
      <c r="M37" s="35">
        <v>10.496075807197299</v>
      </c>
      <c r="N37" s="4">
        <v>4.7620000000000005</v>
      </c>
      <c r="O37" s="4">
        <v>13.47826086956522</v>
      </c>
      <c r="P37" s="35">
        <v>2.0378403322565761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0.50145680120874125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9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2.0378403326565762</v>
      </c>
      <c r="AH37" s="38" t="str">
        <f t="shared" si="19"/>
        <v xml:space="preserve"> </v>
      </c>
      <c r="AI37" s="1">
        <f t="shared" si="29"/>
        <v>35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-57.647002163680547</v>
      </c>
      <c r="AR37" s="21">
        <v>-50.145680120874125</v>
      </c>
      <c r="AS37">
        <v>7.9833871712044369</v>
      </c>
      <c r="AT37">
        <v>57.647002163680547</v>
      </c>
      <c r="AU37">
        <v>50.145680120874125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83.5</v>
      </c>
      <c r="H38" s="4">
        <v>74.31</v>
      </c>
      <c r="I38" s="34">
        <v>105995.04566536215</v>
      </c>
      <c r="J38" s="35">
        <v>12.961800104657247</v>
      </c>
      <c r="K38" s="35">
        <v>12.043760129659644</v>
      </c>
      <c r="L38" s="35">
        <v>10.698765605915096</v>
      </c>
      <c r="M38" s="35">
        <v>10.110611595735307</v>
      </c>
      <c r="N38" s="4">
        <v>5.46</v>
      </c>
      <c r="O38" s="4">
        <v>8.4905660377358547</v>
      </c>
      <c r="P38" s="35">
        <v>4.2389987888574892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0.36363231268367202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12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4.2389987892674892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-7.4217198006900853</v>
      </c>
      <c r="AR38" s="21">
        <v>-36.363231268367201</v>
      </c>
      <c r="AS38">
        <v>12.367110752254074</v>
      </c>
      <c r="AT38">
        <v>7.4217198006900853</v>
      </c>
      <c r="AU38">
        <v>36.363231268367201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1</v>
      </c>
      <c r="E39" s="4">
        <v>9</v>
      </c>
      <c r="F39" s="4">
        <v>24</v>
      </c>
      <c r="G39" s="4">
        <v>41.75</v>
      </c>
      <c r="H39" s="4">
        <v>29</v>
      </c>
      <c r="I39" s="34">
        <v>18205.759183192171</v>
      </c>
      <c r="J39" s="35">
        <v>8.4844938560561722</v>
      </c>
      <c r="K39" s="35">
        <v>7.7086656034024452</v>
      </c>
      <c r="L39" s="35">
        <v>5.6371866088843303</v>
      </c>
      <c r="M39" s="35">
        <v>5.3208207041268363</v>
      </c>
      <c r="N39" s="4">
        <v>3.17</v>
      </c>
      <c r="O39" s="4" t="s">
        <v>140</v>
      </c>
      <c r="P39" s="35">
        <v>4.9862068965517237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0.43965517283379313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-0.2815012408298414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2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4.9862068969717237</v>
      </c>
      <c r="AH39" s="38" t="str">
        <f t="shared" si="19"/>
        <v xml:space="preserve"> </v>
      </c>
      <c r="AI39" s="1">
        <f t="shared" si="29"/>
        <v>12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29.684232568247616</v>
      </c>
      <c r="AR39" s="21">
        <v>28.150124082984142</v>
      </c>
      <c r="AS39">
        <v>43.965517241379317</v>
      </c>
      <c r="AT39">
        <v>-29.684232568247616</v>
      </c>
      <c r="AU39">
        <v>-28.150124082984142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5</v>
      </c>
      <c r="F40" s="4">
        <v>19</v>
      </c>
      <c r="G40" s="4">
        <v>17</v>
      </c>
      <c r="H40" s="4">
        <v>12.55</v>
      </c>
      <c r="I40" s="34">
        <v>13014.195678641703</v>
      </c>
      <c r="J40" s="35">
        <v>10.919843407227482</v>
      </c>
      <c r="K40" s="35">
        <v>9.9952100606392911</v>
      </c>
      <c r="L40" s="35">
        <v>5.6248098567754647</v>
      </c>
      <c r="M40" s="35">
        <v>5.204612446718941</v>
      </c>
      <c r="N40" s="4">
        <v>1.373</v>
      </c>
      <c r="O40" s="4">
        <v>12.777777777777791</v>
      </c>
      <c r="P40" s="35">
        <v>1.9323461559189268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0.3545816737367728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-0.28307874422821422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10</v>
      </c>
      <c r="AC40" s="1">
        <f t="shared" si="26"/>
        <v>6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9.5011225842676073</v>
      </c>
      <c r="AR40" s="21">
        <v>28.307874422821421</v>
      </c>
      <c r="AS40">
        <v>35.458167330677284</v>
      </c>
      <c r="AT40">
        <v>-9.5011225842676073</v>
      </c>
      <c r="AU40">
        <v>-28.307874422821421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11</v>
      </c>
      <c r="D41" s="4">
        <v>2</v>
      </c>
      <c r="E41" s="4">
        <v>10</v>
      </c>
      <c r="F41" s="4">
        <v>23</v>
      </c>
      <c r="G41" s="4">
        <v>74</v>
      </c>
      <c r="H41" s="4">
        <v>58.54</v>
      </c>
      <c r="I41" s="34">
        <v>38586.757152215221</v>
      </c>
      <c r="J41" s="35">
        <v>12.060156571899464</v>
      </c>
      <c r="K41" s="35">
        <v>11.382461598288936</v>
      </c>
      <c r="L41" s="35">
        <v>8.9168617231651197</v>
      </c>
      <c r="M41" s="35">
        <v>8.5211378047496247</v>
      </c>
      <c r="N41" s="4">
        <v>4.585</v>
      </c>
      <c r="O41" s="4">
        <v>-4.4534412955465719</v>
      </c>
      <c r="P41" s="35">
        <v>4.2261701400751628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0.26409292835253834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0.13651623199573271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17</v>
      </c>
      <c r="AB41" s="1" t="str">
        <f t="shared" si="16"/>
        <v xml:space="preserve"> </v>
      </c>
      <c r="AC41" s="1">
        <f t="shared" si="26"/>
        <v>21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4.2261701405151628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5.0706726024363213E-2</v>
      </c>
      <c r="AR41" s="21">
        <v>-13.651623199573271</v>
      </c>
      <c r="AS41">
        <v>26.409292791253836</v>
      </c>
      <c r="AT41">
        <v>-5.0706726024363213E-2</v>
      </c>
      <c r="AU41">
        <v>13.651623199573271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3</v>
      </c>
      <c r="D42" s="4">
        <v>10</v>
      </c>
      <c r="E42" s="4">
        <v>7</v>
      </c>
      <c r="F42" s="4">
        <v>20</v>
      </c>
      <c r="G42" s="4">
        <v>88.5</v>
      </c>
      <c r="H42" s="4">
        <v>93.54</v>
      </c>
      <c r="I42" s="34">
        <v>15697.733975079247</v>
      </c>
      <c r="J42" s="35">
        <v>18.106852497096398</v>
      </c>
      <c r="K42" s="35">
        <v>16.742437802040453</v>
      </c>
      <c r="L42" s="35">
        <v>10.648405572520243</v>
      </c>
      <c r="M42" s="35">
        <v>9.9489988934537266</v>
      </c>
      <c r="N42" s="4">
        <v>5.1660000000000004</v>
      </c>
      <c r="O42" s="4">
        <v>3.3391461603048533</v>
      </c>
      <c r="P42" s="35">
        <v>2.9335043831515932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0.35721357510827545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13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2.9335043836015933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-50.061659623699995</v>
      </c>
      <c r="AR42" s="21">
        <v>-35.721357510827545</v>
      </c>
      <c r="AS42">
        <v>-5.3880692751763988</v>
      </c>
      <c r="AT42">
        <v>50.061659623699995</v>
      </c>
      <c r="AU42">
        <v>35.721357510827545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14</v>
      </c>
      <c r="D43" s="4">
        <v>5</v>
      </c>
      <c r="E43" s="4">
        <v>6</v>
      </c>
      <c r="F43" s="4">
        <v>25</v>
      </c>
      <c r="G43" s="4">
        <v>24</v>
      </c>
      <c r="H43" s="4">
        <v>21.32</v>
      </c>
      <c r="I43" s="34">
        <v>21955.016241609042</v>
      </c>
      <c r="J43" s="35">
        <v>5.5362243573097896</v>
      </c>
      <c r="K43" s="35">
        <v>5.507620769826918</v>
      </c>
      <c r="L43" s="35">
        <v>1.6418217073170731</v>
      </c>
      <c r="M43" s="35">
        <v>1.5445052564242734</v>
      </c>
      <c r="N43" s="4">
        <v>3.3069999999999999</v>
      </c>
      <c r="O43" s="4">
        <v>68.021680216802167</v>
      </c>
      <c r="P43" s="35">
        <v>4.3996247654784248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-0.79073836980546308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4.3996247659384249</v>
      </c>
      <c r="AH43" s="38" t="str">
        <f t="shared" si="19"/>
        <v xml:space="preserve"> </v>
      </c>
      <c r="AI43" s="1">
        <f t="shared" si="29"/>
        <v>15</v>
      </c>
      <c r="AJ43" s="1" t="str">
        <f t="shared" si="30"/>
        <v xml:space="preserve"> </v>
      </c>
      <c r="AK43" s="25">
        <f t="shared" si="22"/>
        <v>68.021680217262173</v>
      </c>
      <c r="AL43" s="25" t="str">
        <f t="shared" si="23"/>
        <v xml:space="preserve"> </v>
      </c>
      <c r="AM43" s="1">
        <f t="shared" si="31"/>
        <v>2</v>
      </c>
      <c r="AN43" s="1" t="str">
        <f t="shared" si="32"/>
        <v xml:space="preserve"> </v>
      </c>
      <c r="AO43" t="s">
        <v>744</v>
      </c>
      <c r="AP43" t="s">
        <v>1028</v>
      </c>
      <c r="AQ43" s="22">
        <v>54.118198331803868</v>
      </c>
      <c r="AR43" s="21">
        <v>79.073836980546304</v>
      </c>
      <c r="AS43">
        <v>12.570356472795496</v>
      </c>
      <c r="AT43">
        <v>-54.118198331803868</v>
      </c>
      <c r="AU43">
        <v>-79.073836980546304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0</v>
      </c>
      <c r="E44" s="4">
        <v>9</v>
      </c>
      <c r="F44" s="4">
        <v>22</v>
      </c>
      <c r="G44" s="4">
        <v>193</v>
      </c>
      <c r="H44" s="4">
        <v>145.46</v>
      </c>
      <c r="I44" s="34">
        <v>22893.405196996438</v>
      </c>
      <c r="J44" s="35">
        <v>10.959915611814347</v>
      </c>
      <c r="K44" s="35">
        <v>10.442960729413453</v>
      </c>
      <c r="L44" s="35">
        <v>23.30622527560995</v>
      </c>
      <c r="M44" s="35">
        <v>22.424461589289471</v>
      </c>
      <c r="N44" s="4">
        <v>12.92</v>
      </c>
      <c r="O44" s="4" t="s">
        <v>140</v>
      </c>
      <c r="P44" s="35">
        <v>8.1163206379760773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0.32682524452334788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1.970540999135042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>
        <f t="shared" si="26"/>
        <v>10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8.1163206384460764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9.1690217110733556</v>
      </c>
      <c r="AR44" s="21">
        <v>-197.05409991350419</v>
      </c>
      <c r="AS44">
        <v>32.682524405334789</v>
      </c>
      <c r="AT44">
        <v>-9.1690217110733556</v>
      </c>
      <c r="AU44">
        <v>197.05409991350419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12</v>
      </c>
      <c r="D45" s="4">
        <v>0</v>
      </c>
      <c r="E45" s="4">
        <v>9</v>
      </c>
      <c r="F45" s="4">
        <v>21</v>
      </c>
      <c r="G45" s="4">
        <v>20</v>
      </c>
      <c r="H45" s="4">
        <v>17.984999999999999</v>
      </c>
      <c r="I45" s="34">
        <v>11576.976681520548</v>
      </c>
      <c r="J45" s="35">
        <v>13.877314814814813</v>
      </c>
      <c r="K45" s="35">
        <v>12.791607396870553</v>
      </c>
      <c r="L45" s="35">
        <v>6.1966894033892821</v>
      </c>
      <c r="M45" s="35">
        <v>5.9179768416784881</v>
      </c>
      <c r="N45" s="4">
        <v>1.151</v>
      </c>
      <c r="O45" s="4" t="s">
        <v>140</v>
      </c>
      <c r="P45" s="35">
        <v>5.2766194050597726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-0.21018870649392285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5.2766194055397726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-15.009104567765741</v>
      </c>
      <c r="AR45" s="21">
        <v>21.018870649392284</v>
      </c>
      <c r="AS45">
        <v>11.203780928551566</v>
      </c>
      <c r="AT45">
        <v>15.009104567765741</v>
      </c>
      <c r="AU45">
        <v>-21.018870649392284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16</v>
      </c>
      <c r="D46" s="4">
        <v>3</v>
      </c>
      <c r="E46" s="4">
        <v>10</v>
      </c>
      <c r="F46" s="4">
        <v>29</v>
      </c>
      <c r="G46" s="4">
        <v>25</v>
      </c>
      <c r="H46" s="4">
        <v>21.76</v>
      </c>
      <c r="I46" s="34">
        <v>32348.963413145793</v>
      </c>
      <c r="J46" s="35">
        <v>20.943214629451397</v>
      </c>
      <c r="K46" s="35">
        <v>18.758620689655174</v>
      </c>
      <c r="L46" s="35">
        <v>14.545714789828338</v>
      </c>
      <c r="M46" s="35">
        <v>13.342572483946126</v>
      </c>
      <c r="N46" s="4">
        <v>0.86799999999999999</v>
      </c>
      <c r="O46" s="4">
        <v>-43.396226415094347</v>
      </c>
      <c r="P46" s="35">
        <v>2.3299632352941178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>
        <f t="shared" si="11"/>
        <v>0.73568186169009908</v>
      </c>
      <c r="V46" s="37" t="str">
        <f t="shared" si="12"/>
        <v/>
      </c>
      <c r="W46" s="37">
        <f t="shared" si="13"/>
        <v>0.85395282307375742</v>
      </c>
      <c r="X46" s="37" t="str">
        <f t="shared" si="14"/>
        <v/>
      </c>
      <c r="Y46" s="1">
        <f t="shared" si="24"/>
        <v>7</v>
      </c>
      <c r="Z46" s="1" t="str">
        <f t="shared" si="15"/>
        <v xml:space="preserve"> </v>
      </c>
      <c r="AA46" s="1">
        <f t="shared" si="25"/>
        <v>7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2.3299632357841178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-73.568186169009905</v>
      </c>
      <c r="AR46" s="21">
        <v>-85.395282307375737</v>
      </c>
      <c r="AS46">
        <v>14.889705882352944</v>
      </c>
      <c r="AT46">
        <v>73.568186169009905</v>
      </c>
      <c r="AU46">
        <v>85.395282307375737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43482.340202199077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11.876423472270497</v>
      </c>
      <c r="K6" s="32">
        <v>11.029457764248278</v>
      </c>
      <c r="L6" s="32">
        <v>7.3258902110667501</v>
      </c>
      <c r="M6" s="32">
        <v>6.9664288225120385</v>
      </c>
      <c r="N6" s="32"/>
      <c r="O6" s="32"/>
      <c r="P6" s="32">
        <v>5.1260819217327924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18</v>
      </c>
      <c r="D7" s="4">
        <v>3</v>
      </c>
      <c r="E7" s="4">
        <v>10</v>
      </c>
      <c r="F7" s="4">
        <v>31</v>
      </c>
      <c r="G7" s="4">
        <v>2000</v>
      </c>
      <c r="H7" s="4">
        <v>1784</v>
      </c>
      <c r="I7" s="34">
        <v>29669.344279806461</v>
      </c>
      <c r="J7" s="35">
        <v>9.4038215649949422</v>
      </c>
      <c r="K7" s="35">
        <v>10.329857542081553</v>
      </c>
      <c r="L7" s="35">
        <v>4.4271846149531173</v>
      </c>
      <c r="M7" s="35">
        <v>4.6522953269647402</v>
      </c>
      <c r="N7" s="4">
        <v>2.4900000000000002</v>
      </c>
      <c r="O7" s="4">
        <v>-21.956521739130434</v>
      </c>
      <c r="P7" s="35">
        <v>4.4609545378407027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-0.39567963927916161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4.4609545379407027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20.819415146728936</v>
      </c>
      <c r="AR7" s="21">
        <v>39.567963927916161</v>
      </c>
      <c r="AS7">
        <v>12.107623318385642</v>
      </c>
      <c r="AT7">
        <v>-20.819415146728936</v>
      </c>
      <c r="AU7">
        <v>-39.567963927916161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2800</v>
      </c>
      <c r="H8" s="4">
        <v>2178</v>
      </c>
      <c r="I8" s="34">
        <v>22184.410600441151</v>
      </c>
      <c r="J8" s="35">
        <v>15.979457079970654</v>
      </c>
      <c r="K8" s="35">
        <v>14.558823529411766</v>
      </c>
      <c r="L8" s="35">
        <v>8.4162125879140266</v>
      </c>
      <c r="M8" s="35">
        <v>7.8726632124352331</v>
      </c>
      <c r="N8" s="4">
        <v>1.363</v>
      </c>
      <c r="O8" s="4">
        <v>1.0378057820607867</v>
      </c>
      <c r="P8" s="35">
        <v>2.1349862258953167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0.28558310387492192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0.14883138368633975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48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23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2.1349862260053167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84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-34.547720677694493</v>
      </c>
      <c r="AR8" s="21">
        <v>-14.883138368633976</v>
      </c>
      <c r="AS8">
        <v>28.558310376492191</v>
      </c>
      <c r="AT8">
        <v>34.547720677694493</v>
      </c>
      <c r="AU8">
        <v>14.883138368633976</v>
      </c>
      <c r="AV8" t="s">
        <v>1700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1920</v>
      </c>
      <c r="H9" s="4">
        <v>2072</v>
      </c>
      <c r="I9" s="34">
        <v>7744.3240372090604</v>
      </c>
      <c r="J9" s="35">
        <v>15.091041514930808</v>
      </c>
      <c r="K9" s="35">
        <v>15.416666666666664</v>
      </c>
      <c r="L9" s="35" t="s">
        <v>1019</v>
      </c>
      <c r="M9" s="35" t="s">
        <v>1019</v>
      </c>
      <c r="N9" s="4">
        <v>1.244</v>
      </c>
      <c r="O9" s="4">
        <v>14.882943143812724</v>
      </c>
      <c r="P9" s="35">
        <v>6.3851351351351351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6.3851351352551351</v>
      </c>
      <c r="AH9" s="38" t="str">
        <f t="shared" si="19"/>
        <v xml:space="preserve"> </v>
      </c>
      <c r="AI9" s="1">
        <f t="shared" si="20"/>
        <v>20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-27.067223143111363</v>
      </c>
      <c r="AR9" s="21" t="e">
        <v>#VALUE!</v>
      </c>
      <c r="AS9">
        <v>-7.3359073359073328</v>
      </c>
      <c r="AT9">
        <v>27.067223143111363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13</v>
      </c>
      <c r="D10" s="4">
        <v>0</v>
      </c>
      <c r="E10" s="4">
        <v>5</v>
      </c>
      <c r="F10" s="4">
        <v>18</v>
      </c>
      <c r="G10" s="4">
        <v>2500</v>
      </c>
      <c r="H10" s="4">
        <v>1908</v>
      </c>
      <c r="I10" s="34">
        <v>11712.915865222076</v>
      </c>
      <c r="J10" s="35">
        <v>11.022530329289426</v>
      </c>
      <c r="K10" s="35">
        <v>9.5257114328507217</v>
      </c>
      <c r="L10" s="35">
        <v>6.1210571439437009</v>
      </c>
      <c r="M10" s="35">
        <v>5.4956127498649376</v>
      </c>
      <c r="N10" s="4">
        <v>1.7310000000000001</v>
      </c>
      <c r="O10" s="4">
        <v>22.049689440993792</v>
      </c>
      <c r="P10" s="35">
        <v>2.0440251572327046</v>
      </c>
      <c r="Q10" s="36">
        <f t="shared" si="7"/>
        <v>72.222222222352229</v>
      </c>
      <c r="R10" s="36" t="str">
        <f t="shared" si="8"/>
        <v xml:space="preserve"> </v>
      </c>
      <c r="S10" s="37">
        <f t="shared" si="9"/>
        <v>0.31027253681763112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-0.16446234278845528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19</v>
      </c>
      <c r="AF10" s="1" t="str">
        <f t="shared" si="4"/>
        <v xml:space="preserve"> </v>
      </c>
      <c r="AG10" s="38">
        <f t="shared" si="18"/>
        <v>2.0440251573627046</v>
      </c>
      <c r="AH10" s="38" t="str">
        <f t="shared" si="19"/>
        <v xml:space="preserve"> </v>
      </c>
      <c r="AI10" s="1">
        <f t="shared" si="20"/>
        <v>88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7.1898172456949849</v>
      </c>
      <c r="AR10" s="21">
        <v>16.44623427884553</v>
      </c>
      <c r="AS10">
        <v>31.027253668763109</v>
      </c>
      <c r="AT10">
        <v>-7.1898172456949849</v>
      </c>
      <c r="AU10">
        <v>-16.44623427884553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4</v>
      </c>
      <c r="E11" s="4">
        <v>7</v>
      </c>
      <c r="F11" s="4">
        <v>25</v>
      </c>
      <c r="G11" s="4">
        <v>930</v>
      </c>
      <c r="H11" s="4">
        <v>823.2</v>
      </c>
      <c r="I11" s="34">
        <v>10441.49509188386</v>
      </c>
      <c r="J11" s="35">
        <v>14.029290865035534</v>
      </c>
      <c r="K11" s="35">
        <v>13.372842108756773</v>
      </c>
      <c r="L11" s="35">
        <v>5.0894341776618219</v>
      </c>
      <c r="M11" s="35">
        <v>4.8759476225846132</v>
      </c>
      <c r="N11" s="4">
        <v>0.56900000000000006</v>
      </c>
      <c r="O11" s="4">
        <v>-32.520233484170454</v>
      </c>
      <c r="P11" s="35">
        <v>2.9644694356691272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-0.3052811288417151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13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2.9644694358091273</v>
      </c>
      <c r="AH11" s="38" t="str">
        <f t="shared" si="19"/>
        <v xml:space="preserve"> </v>
      </c>
      <c r="AI11" s="1">
        <f t="shared" si="20"/>
        <v>69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-18.127236686967496</v>
      </c>
      <c r="AR11" s="21">
        <v>30.528112884171509</v>
      </c>
      <c r="AS11">
        <v>12.9737609329446</v>
      </c>
      <c r="AT11">
        <v>18.127236686967496</v>
      </c>
      <c r="AU11">
        <v>-30.528112884171509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5</v>
      </c>
      <c r="F12" s="4">
        <v>21</v>
      </c>
      <c r="G12" s="4">
        <v>540</v>
      </c>
      <c r="H12" s="4">
        <v>412.3</v>
      </c>
      <c r="I12" s="34">
        <v>20700.587772504223</v>
      </c>
      <c r="J12" s="35">
        <v>6.6931818181818183</v>
      </c>
      <c r="K12" s="35">
        <v>6.275494672754947</v>
      </c>
      <c r="L12" s="35" t="s">
        <v>1019</v>
      </c>
      <c r="M12" s="35" t="s">
        <v>1019</v>
      </c>
      <c r="N12" s="4">
        <v>0.57600000000000007</v>
      </c>
      <c r="O12" s="4">
        <v>-22.114091055708101</v>
      </c>
      <c r="P12" s="35">
        <v>8.149405772495756</v>
      </c>
      <c r="Q12" s="36">
        <f t="shared" si="7"/>
        <v>76.190476190626185</v>
      </c>
      <c r="R12" s="36" t="str">
        <f t="shared" si="8"/>
        <v xml:space="preserve"> </v>
      </c>
      <c r="S12" s="37">
        <f t="shared" si="9"/>
        <v>0.30972592787253217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17</v>
      </c>
      <c r="AD12" s="1" t="str">
        <f t="shared" si="17"/>
        <v xml:space="preserve"> </v>
      </c>
      <c r="AE12" s="1">
        <f t="shared" si="3"/>
        <v>14</v>
      </c>
      <c r="AF12" s="1" t="str">
        <f t="shared" si="4"/>
        <v xml:space="preserve"> </v>
      </c>
      <c r="AG12" s="38">
        <f t="shared" si="18"/>
        <v>8.1494057726457552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43.64311921169449</v>
      </c>
      <c r="AR12" s="21" t="e">
        <v>#VALUE!</v>
      </c>
      <c r="AS12">
        <v>30.972592772253215</v>
      </c>
      <c r="AT12">
        <v>-43.64311921169449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11</v>
      </c>
      <c r="F13" s="4">
        <v>34</v>
      </c>
      <c r="G13" s="4">
        <v>6525</v>
      </c>
      <c r="H13" s="4">
        <v>5496</v>
      </c>
      <c r="I13" s="34">
        <v>89601.270058961658</v>
      </c>
      <c r="J13" s="35">
        <v>19.560590409905263</v>
      </c>
      <c r="K13" s="35">
        <v>15.603934985875105</v>
      </c>
      <c r="L13" s="35">
        <v>15.172438604866189</v>
      </c>
      <c r="M13" s="35">
        <v>12.429827337291885</v>
      </c>
      <c r="N13" s="4">
        <v>3.423</v>
      </c>
      <c r="O13" s="4">
        <v>57.402101241642811</v>
      </c>
      <c r="P13" s="35">
        <v>3.9837913667400864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0.18722707439580777</v>
      </c>
      <c r="T13" s="37" t="str">
        <f t="shared" si="10"/>
        <v/>
      </c>
      <c r="U13" s="37">
        <f t="shared" si="11"/>
        <v>0.64701018413296185</v>
      </c>
      <c r="V13" s="37" t="str">
        <f t="shared" si="12"/>
        <v/>
      </c>
      <c r="W13" s="37">
        <f t="shared" si="13"/>
        <v>1.0710709780971279</v>
      </c>
      <c r="X13" s="37" t="str">
        <f t="shared" si="14"/>
        <v/>
      </c>
      <c r="Y13" s="1">
        <f t="shared" si="0"/>
        <v>18</v>
      </c>
      <c r="Z13" s="1" t="str">
        <f t="shared" si="15"/>
        <v xml:space="preserve"> </v>
      </c>
      <c r="AA13" s="1">
        <f t="shared" si="1"/>
        <v>12</v>
      </c>
      <c r="AB13" s="1" t="str">
        <f t="shared" si="16"/>
        <v xml:space="preserve"> </v>
      </c>
      <c r="AC13" s="1">
        <f t="shared" si="2"/>
        <v>37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3.9837913669000864</v>
      </c>
      <c r="AH13" s="38" t="str">
        <f t="shared" si="19"/>
        <v xml:space="preserve"> </v>
      </c>
      <c r="AI13" s="1">
        <f t="shared" si="20"/>
        <v>51</v>
      </c>
      <c r="AJ13" s="1" t="str">
        <f t="shared" si="21"/>
        <v xml:space="preserve"> </v>
      </c>
      <c r="AK13" s="25">
        <f t="shared" si="22"/>
        <v>57.402101241802811</v>
      </c>
      <c r="AL13" s="25" t="str">
        <f t="shared" si="23"/>
        <v xml:space="preserve"> </v>
      </c>
      <c r="AM13" s="1">
        <f t="shared" si="5"/>
        <v>2</v>
      </c>
      <c r="AN13" s="1" t="str">
        <f t="shared" si="6"/>
        <v xml:space="preserve"> </v>
      </c>
      <c r="AO13" t="s">
        <v>771</v>
      </c>
      <c r="AP13" t="s">
        <v>1047</v>
      </c>
      <c r="AQ13" s="22">
        <v>-64.701018413296183</v>
      </c>
      <c r="AR13" s="21">
        <v>-107.1070978097128</v>
      </c>
      <c r="AS13">
        <v>18.722707423580776</v>
      </c>
      <c r="AT13">
        <v>64.701018413296183</v>
      </c>
      <c r="AU13">
        <v>107.1070978097128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0</v>
      </c>
      <c r="E14" s="4">
        <v>6</v>
      </c>
      <c r="F14" s="4">
        <v>22</v>
      </c>
      <c r="G14" s="4">
        <v>632</v>
      </c>
      <c r="H14" s="4">
        <v>505.4</v>
      </c>
      <c r="I14" s="34">
        <v>20780.547959381016</v>
      </c>
      <c r="J14" s="35">
        <v>11.083333333333332</v>
      </c>
      <c r="K14" s="35">
        <v>10.21010101010101</v>
      </c>
      <c r="L14" s="35">
        <v>7.842180560846657</v>
      </c>
      <c r="M14" s="35">
        <v>7.3966655057335382</v>
      </c>
      <c r="N14" s="4">
        <v>0.42699999999999999</v>
      </c>
      <c r="O14" s="4" t="s">
        <v>140</v>
      </c>
      <c r="P14" s="35">
        <v>4.5508508112386235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0.25049465786687386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29</v>
      </c>
      <c r="AD14" s="1" t="str">
        <f t="shared" si="17"/>
        <v xml:space="preserve"> </v>
      </c>
      <c r="AE14" s="1">
        <f t="shared" si="3"/>
        <v>16</v>
      </c>
      <c r="AF14" s="1" t="str">
        <f t="shared" si="4"/>
        <v xml:space="preserve"> </v>
      </c>
      <c r="AG14" s="38">
        <f t="shared" si="18"/>
        <v>4.5508508114086235</v>
      </c>
      <c r="AH14" s="38" t="str">
        <f t="shared" si="19"/>
        <v xml:space="preserve"> </v>
      </c>
      <c r="AI14" s="1">
        <f t="shared" si="20"/>
        <v>44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6.6778533182898059</v>
      </c>
      <c r="AR14" s="21">
        <v>-7.0474759367807671</v>
      </c>
      <c r="AS14">
        <v>25.049465769687384</v>
      </c>
      <c r="AT14">
        <v>-6.6778533182898059</v>
      </c>
      <c r="AU14">
        <v>7.0474759367807671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210</v>
      </c>
      <c r="H15" s="4">
        <v>161.4</v>
      </c>
      <c r="I15" s="34">
        <v>35577.511824573434</v>
      </c>
      <c r="J15" s="35">
        <v>7.0480349344978164</v>
      </c>
      <c r="K15" s="35">
        <v>6.4047619047619051</v>
      </c>
      <c r="L15" s="35" t="s">
        <v>1019</v>
      </c>
      <c r="M15" s="35" t="s">
        <v>1019</v>
      </c>
      <c r="N15" s="4">
        <v>0.217</v>
      </c>
      <c r="O15" s="4">
        <v>339.13043478260869</v>
      </c>
      <c r="P15" s="35">
        <v>4.9566294919454768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0.30111524181568772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19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4.9566294921254768</v>
      </c>
      <c r="AH15" s="38" t="str">
        <f t="shared" si="19"/>
        <v xml:space="preserve"> </v>
      </c>
      <c r="AI15" s="1">
        <f t="shared" si="20"/>
        <v>39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40.655240603757328</v>
      </c>
      <c r="AR15" s="21" t="e">
        <v>#VALUE!</v>
      </c>
      <c r="AS15">
        <v>30.11152416356877</v>
      </c>
      <c r="AT15">
        <v>-40.655240603757328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15</v>
      </c>
      <c r="D16" s="4">
        <v>2</v>
      </c>
      <c r="E16" s="4">
        <v>7</v>
      </c>
      <c r="F16" s="4">
        <v>24</v>
      </c>
      <c r="G16" s="4">
        <v>4000</v>
      </c>
      <c r="H16" s="4">
        <v>2472</v>
      </c>
      <c r="I16" s="34">
        <v>72952.793624569895</v>
      </c>
      <c r="J16" s="35">
        <v>7.8401522359657463</v>
      </c>
      <c r="K16" s="35">
        <v>7.3201066034942253</v>
      </c>
      <c r="L16" s="35">
        <v>8.7512592574613652</v>
      </c>
      <c r="M16" s="35">
        <v>8.2710719266979584</v>
      </c>
      <c r="N16" s="4">
        <v>2.9210000000000003</v>
      </c>
      <c r="O16" s="4">
        <v>2.3333333333333428</v>
      </c>
      <c r="P16" s="35">
        <v>8.5072815533980588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0.61812297753627843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0.19456598520155288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45</v>
      </c>
      <c r="AB16" s="1" t="str">
        <f t="shared" si="16"/>
        <v xml:space="preserve"> </v>
      </c>
      <c r="AC16" s="1">
        <f t="shared" si="2"/>
        <v>2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8.5072815535880579</v>
      </c>
      <c r="AH16" s="38" t="str">
        <f t="shared" si="19"/>
        <v xml:space="preserve"> </v>
      </c>
      <c r="AI16" s="1">
        <f t="shared" si="20"/>
        <v>10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33.985578619091704</v>
      </c>
      <c r="AR16" s="21">
        <v>-19.456598520155289</v>
      </c>
      <c r="AS16">
        <v>61.81229773462784</v>
      </c>
      <c r="AT16">
        <v>-33.985578619091704</v>
      </c>
      <c r="AU16">
        <v>19.456598520155289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14</v>
      </c>
      <c r="D17" s="4">
        <v>0</v>
      </c>
      <c r="E17" s="4">
        <v>4</v>
      </c>
      <c r="F17" s="4">
        <v>18</v>
      </c>
      <c r="G17" s="4">
        <v>575</v>
      </c>
      <c r="H17" s="4">
        <v>518</v>
      </c>
      <c r="I17" s="34">
        <v>6760.1285863250459</v>
      </c>
      <c r="J17" s="35">
        <v>7.5620437956204372</v>
      </c>
      <c r="K17" s="35">
        <v>7.3684210526315779</v>
      </c>
      <c r="L17" s="35">
        <v>4.9890669699712804</v>
      </c>
      <c r="M17" s="35">
        <v>4.8316868286471273</v>
      </c>
      <c r="N17" s="4">
        <v>0.68500000000000005</v>
      </c>
      <c r="O17" s="4">
        <v>3.7702692876360402</v>
      </c>
      <c r="P17" s="35">
        <v>8.6486486486486491</v>
      </c>
      <c r="Q17" s="36">
        <f t="shared" si="7"/>
        <v>77.777777777977775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-0.31898147170774982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11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11</v>
      </c>
      <c r="AF17" s="1" t="str">
        <f t="shared" si="4"/>
        <v xml:space="preserve"> </v>
      </c>
      <c r="AG17" s="38">
        <f t="shared" si="18"/>
        <v>8.6486486488486491</v>
      </c>
      <c r="AH17" s="38" t="str">
        <f t="shared" si="19"/>
        <v xml:space="preserve"> </v>
      </c>
      <c r="AI17" s="1">
        <f t="shared" si="20"/>
        <v>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36.327263731572302</v>
      </c>
      <c r="AR17" s="21">
        <v>31.898147170774983</v>
      </c>
      <c r="AS17">
        <v>11.003861003860994</v>
      </c>
      <c r="AT17">
        <v>-36.327263731572302</v>
      </c>
      <c r="AU17">
        <v>-31.898147170774983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9</v>
      </c>
      <c r="F18" s="4">
        <v>17</v>
      </c>
      <c r="G18" s="4">
        <v>3579.5</v>
      </c>
      <c r="H18" s="4">
        <v>3800</v>
      </c>
      <c r="I18" s="34">
        <v>6307.660249289117</v>
      </c>
      <c r="J18" s="35">
        <v>9.4409937888198741</v>
      </c>
      <c r="K18" s="35">
        <v>11.387473778843272</v>
      </c>
      <c r="L18" s="35">
        <v>6.0124610174936084</v>
      </c>
      <c r="M18" s="35">
        <v>7.5100003157896698</v>
      </c>
      <c r="N18" s="4">
        <v>4.0250000000000004</v>
      </c>
      <c r="O18" s="4">
        <v>-26.844783715012717</v>
      </c>
      <c r="P18" s="35">
        <v>4.1315789473684212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-0.17928595102190159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23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4.1315789475784213</v>
      </c>
      <c r="AH18" s="38" t="str">
        <f t="shared" si="19"/>
        <v xml:space="preserve"> </v>
      </c>
      <c r="AI18" s="1">
        <f t="shared" si="20"/>
        <v>49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20.50642341220783</v>
      </c>
      <c r="AR18" s="21">
        <v>17.928595102190158</v>
      </c>
      <c r="AS18">
        <v>-5.8026315789473699</v>
      </c>
      <c r="AT18">
        <v>-20.50642341220783</v>
      </c>
      <c r="AU18">
        <v>-17.928595102190158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3</v>
      </c>
      <c r="E19" s="4">
        <v>9</v>
      </c>
      <c r="F19" s="4">
        <v>17</v>
      </c>
      <c r="G19" s="4">
        <v>635</v>
      </c>
      <c r="H19" s="4">
        <v>560.6</v>
      </c>
      <c r="I19" s="34">
        <v>6910.1284373177386</v>
      </c>
      <c r="J19" s="35">
        <v>16.249275362318841</v>
      </c>
      <c r="K19" s="35">
        <v>15.926136363636363</v>
      </c>
      <c r="L19" s="35">
        <v>18.067903938300759</v>
      </c>
      <c r="M19" s="35">
        <v>18.311624721717831</v>
      </c>
      <c r="N19" s="4">
        <v>0.34500000000000003</v>
      </c>
      <c r="O19" s="4" t="s">
        <v>140</v>
      </c>
      <c r="P19" s="35">
        <v>5.5297895112379596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1.4663083144498592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7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5.5297895114579596</v>
      </c>
      <c r="AH19" s="38" t="str">
        <f t="shared" si="19"/>
        <v xml:space="preserve"> </v>
      </c>
      <c r="AI19" s="1">
        <f t="shared" si="20"/>
        <v>30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-36.819602300795665</v>
      </c>
      <c r="AR19" s="21">
        <v>-146.63083144498592</v>
      </c>
      <c r="AS19">
        <v>13.271494826971097</v>
      </c>
      <c r="AT19">
        <v>36.819602300795665</v>
      </c>
      <c r="AU19">
        <v>146.63083144498592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8</v>
      </c>
      <c r="D20" s="4">
        <v>4</v>
      </c>
      <c r="E20" s="4">
        <v>17</v>
      </c>
      <c r="F20" s="4">
        <v>29</v>
      </c>
      <c r="G20" s="4">
        <v>1679.9998779296875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1.8109999999999999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5</v>
      </c>
      <c r="E21" s="4">
        <v>4</v>
      </c>
      <c r="F21" s="4">
        <v>16</v>
      </c>
      <c r="G21" s="4">
        <v>2550</v>
      </c>
      <c r="H21" s="4">
        <v>2407</v>
      </c>
      <c r="I21" s="34">
        <v>10418.573996972465</v>
      </c>
      <c r="J21" s="35">
        <v>18.125</v>
      </c>
      <c r="K21" s="35">
        <v>17.569343065693431</v>
      </c>
      <c r="L21" s="35">
        <v>14.148253764108478</v>
      </c>
      <c r="M21" s="35">
        <v>13.816453009961023</v>
      </c>
      <c r="N21" s="4">
        <v>1.2630000000000001</v>
      </c>
      <c r="O21" s="4">
        <v>7.3094867807154031</v>
      </c>
      <c r="P21" s="35">
        <v>2.2019110926464478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0.93126751240902061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13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2.2019110928864478</v>
      </c>
      <c r="AH21" s="38" t="str">
        <f t="shared" si="19"/>
        <v xml:space="preserve"> </v>
      </c>
      <c r="AI21" s="1">
        <f t="shared" si="20"/>
        <v>82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-52.613284987007283</v>
      </c>
      <c r="AR21" s="21">
        <v>-93.126751240902067</v>
      </c>
      <c r="AS21">
        <v>5.9410054009140012</v>
      </c>
      <c r="AT21">
        <v>52.613284987007283</v>
      </c>
      <c r="AU21">
        <v>93.126751240902067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1</v>
      </c>
      <c r="E22" s="4">
        <v>8</v>
      </c>
      <c r="F22" s="4">
        <v>29</v>
      </c>
      <c r="G22" s="4">
        <v>625</v>
      </c>
      <c r="H22" s="4">
        <v>516</v>
      </c>
      <c r="I22" s="34">
        <v>134508.08226910382</v>
      </c>
      <c r="J22" s="35">
        <v>11.855099720320197</v>
      </c>
      <c r="K22" s="35">
        <v>10.795727036274354</v>
      </c>
      <c r="L22" s="35">
        <v>4.6210846234134593</v>
      </c>
      <c r="M22" s="35">
        <v>4.4165773856089832</v>
      </c>
      <c r="N22" s="4">
        <v>0.59399999999999997</v>
      </c>
      <c r="O22" s="4">
        <v>25.000000000000011</v>
      </c>
      <c r="P22" s="35">
        <v>6.2209514672904049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0.2112403103275193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-0.36921186500547265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31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6.220951467540405</v>
      </c>
      <c r="AH22" s="38" t="str">
        <f t="shared" si="19"/>
        <v xml:space="preserve"> </v>
      </c>
      <c r="AI22" s="1">
        <f t="shared" si="20"/>
        <v>24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0.1795469149452944</v>
      </c>
      <c r="AR22" s="21">
        <v>36.921186500547265</v>
      </c>
      <c r="AS22">
        <v>21.124031007751931</v>
      </c>
      <c r="AT22">
        <v>-0.1795469149452944</v>
      </c>
      <c r="AU22">
        <v>-36.921186500547265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3</v>
      </c>
      <c r="E23" s="4">
        <v>18</v>
      </c>
      <c r="F23" s="4">
        <v>23</v>
      </c>
      <c r="G23" s="4">
        <v>1875</v>
      </c>
      <c r="H23" s="4">
        <v>1758</v>
      </c>
      <c r="I23" s="34">
        <v>9304.8765810253935</v>
      </c>
      <c r="J23" s="35">
        <v>21.206272617611578</v>
      </c>
      <c r="K23" s="35">
        <v>20.160550458715594</v>
      </c>
      <c r="L23" s="35">
        <v>11.476088811493252</v>
      </c>
      <c r="M23" s="35">
        <v>10.86249274750778</v>
      </c>
      <c r="N23" s="4">
        <v>0.82900000000000007</v>
      </c>
      <c r="O23" s="4" t="s">
        <v>140</v>
      </c>
      <c r="P23" s="35">
        <v>2.4630261660978383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0.7855773387606757</v>
      </c>
      <c r="V23" s="37" t="str">
        <f t="shared" si="12"/>
        <v/>
      </c>
      <c r="W23" s="37">
        <f t="shared" si="13"/>
        <v>0.56651116531299706</v>
      </c>
      <c r="X23" s="37" t="str">
        <f t="shared" si="14"/>
        <v/>
      </c>
      <c r="Y23" s="1">
        <f t="shared" si="0"/>
        <v>14</v>
      </c>
      <c r="Z23" s="1" t="str">
        <f t="shared" si="15"/>
        <v xml:space="preserve"> </v>
      </c>
      <c r="AA23" s="1">
        <f t="shared" si="1"/>
        <v>28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2.4630261663578383</v>
      </c>
      <c r="AH23" s="38" t="str">
        <f t="shared" si="19"/>
        <v xml:space="preserve"> </v>
      </c>
      <c r="AI23" s="1">
        <f t="shared" si="20"/>
        <v>75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-78.557733876067573</v>
      </c>
      <c r="AR23" s="21">
        <v>-56.651116531299706</v>
      </c>
      <c r="AS23">
        <v>6.6552901023890776</v>
      </c>
      <c r="AT23">
        <v>78.557733876067573</v>
      </c>
      <c r="AU23">
        <v>56.651116531299706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11</v>
      </c>
      <c r="F24" s="4">
        <v>26</v>
      </c>
      <c r="G24" s="4">
        <v>275</v>
      </c>
      <c r="H24" s="4">
        <v>227.8</v>
      </c>
      <c r="I24" s="34">
        <v>29082.464863474539</v>
      </c>
      <c r="J24" s="35">
        <v>8.596226415094339</v>
      </c>
      <c r="K24" s="35">
        <v>8.6287878787878789</v>
      </c>
      <c r="L24" s="35">
        <v>4.8606233301528015</v>
      </c>
      <c r="M24" s="35">
        <v>4.8609354345701634</v>
      </c>
      <c r="N24" s="4">
        <v>0.26500000000000001</v>
      </c>
      <c r="O24" s="4">
        <v>-1.5625000000000013</v>
      </c>
      <c r="P24" s="35">
        <v>6.628621597892888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0.2071992978994994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-0.3365143088262269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9</v>
      </c>
      <c r="AC24" s="1">
        <f t="shared" si="2"/>
        <v>33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6.628621598162888</v>
      </c>
      <c r="AH24" s="38" t="str">
        <f t="shared" si="19"/>
        <v xml:space="preserve"> </v>
      </c>
      <c r="AI24" s="1">
        <f t="shared" si="20"/>
        <v>17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27.619401285537528</v>
      </c>
      <c r="AR24" s="21">
        <v>33.651430882622691</v>
      </c>
      <c r="AS24">
        <v>20.719929762949938</v>
      </c>
      <c r="AT24">
        <v>-27.619401285537528</v>
      </c>
      <c r="AU24">
        <v>-33.651430882622691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10</v>
      </c>
      <c r="D25" s="4">
        <v>0</v>
      </c>
      <c r="E25" s="4">
        <v>5</v>
      </c>
      <c r="F25" s="4">
        <v>15</v>
      </c>
      <c r="G25" s="4">
        <v>2950</v>
      </c>
      <c r="H25" s="4">
        <v>2524</v>
      </c>
      <c r="I25" s="34">
        <v>11914.750792267183</v>
      </c>
      <c r="J25" s="35">
        <v>18.883739221841903</v>
      </c>
      <c r="K25" s="35">
        <v>17.087155039395618</v>
      </c>
      <c r="L25" s="35">
        <v>10.137739764426565</v>
      </c>
      <c r="M25" s="35">
        <v>9.4806508723913776</v>
      </c>
      <c r="N25" s="4">
        <v>1.349</v>
      </c>
      <c r="O25" s="4" t="s">
        <v>140</v>
      </c>
      <c r="P25" s="35">
        <v>2.3936918714249869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0.16877971501851038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0.38382359991037474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37</v>
      </c>
      <c r="AB25" s="1" t="str">
        <f t="shared" si="16"/>
        <v xml:space="preserve"> </v>
      </c>
      <c r="AC25" s="1">
        <f t="shared" si="2"/>
        <v>42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2.3936918717049869</v>
      </c>
      <c r="AH25" s="38" t="str">
        <f t="shared" si="19"/>
        <v xml:space="preserve"> </v>
      </c>
      <c r="AI25" s="1">
        <f t="shared" si="20"/>
        <v>79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-59.001902095629546</v>
      </c>
      <c r="AR25" s="21">
        <v>-38.382359991037475</v>
      </c>
      <c r="AS25">
        <v>16.877971473851041</v>
      </c>
      <c r="AT25">
        <v>59.001902095629546</v>
      </c>
      <c r="AU25">
        <v>38.382359991037475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11</v>
      </c>
      <c r="D26" s="4">
        <v>0</v>
      </c>
      <c r="E26" s="4">
        <v>1</v>
      </c>
      <c r="F26" s="4">
        <v>12</v>
      </c>
      <c r="G26" s="4">
        <v>5300.3701171875</v>
      </c>
      <c r="H26" s="4">
        <v>4057</v>
      </c>
      <c r="I26" s="34">
        <v>36458.20860793352</v>
      </c>
      <c r="J26" s="35">
        <v>10.878983069734266</v>
      </c>
      <c r="K26" s="35">
        <v>9.8810183609601605</v>
      </c>
      <c r="L26" s="35">
        <v>7.8672613893119987</v>
      </c>
      <c r="M26" s="35">
        <v>7.1962341139005108</v>
      </c>
      <c r="N26" s="4">
        <v>4.798</v>
      </c>
      <c r="O26" s="4">
        <v>-16.53846153846154</v>
      </c>
      <c r="P26" s="35">
        <v>3.9159068004644824</v>
      </c>
      <c r="Q26" s="36">
        <f t="shared" si="7"/>
        <v>91.666666666956672</v>
      </c>
      <c r="R26" s="36" t="str">
        <f t="shared" si="8"/>
        <v xml:space="preserve"> </v>
      </c>
      <c r="S26" s="37">
        <f t="shared" si="9"/>
        <v>0.30647525717624591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3.9159068007544824</v>
      </c>
      <c r="AH26" s="38" t="str">
        <f t="shared" si="19"/>
        <v xml:space="preserve"> </v>
      </c>
      <c r="AI26" s="1">
        <f t="shared" si="20"/>
        <v>52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8.3984913881278374</v>
      </c>
      <c r="AR26" s="21">
        <v>-7.3898347183450008</v>
      </c>
      <c r="AS26">
        <v>30.64752568862459</v>
      </c>
      <c r="AT26">
        <v>-8.3984913881278374</v>
      </c>
      <c r="AU26">
        <v>7.3898347183450008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9</v>
      </c>
      <c r="D27" s="4">
        <v>2</v>
      </c>
      <c r="E27" s="4">
        <v>7</v>
      </c>
      <c r="F27" s="4">
        <v>18</v>
      </c>
      <c r="G27" s="4">
        <v>155</v>
      </c>
      <c r="H27" s="4">
        <v>135.15</v>
      </c>
      <c r="I27" s="34">
        <v>9905.5373146127986</v>
      </c>
      <c r="J27" s="35">
        <v>11.077868852459018</v>
      </c>
      <c r="K27" s="35">
        <v>9.8649635036496353</v>
      </c>
      <c r="L27" s="35">
        <v>4.8650191079284193</v>
      </c>
      <c r="M27" s="35">
        <v>4.6804541657125753</v>
      </c>
      <c r="N27" s="4">
        <v>0.11900000000000001</v>
      </c>
      <c r="O27" s="4">
        <v>29.276719046026972</v>
      </c>
      <c r="P27" s="35">
        <v>8.657047724750278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-0.33591427556760967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10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8.657047725050278</v>
      </c>
      <c r="AH27" s="38" t="str">
        <f t="shared" si="19"/>
        <v xml:space="preserve"> </v>
      </c>
      <c r="AI27" s="1">
        <f t="shared" si="20"/>
        <v>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6.7238644839161754</v>
      </c>
      <c r="AR27" s="21">
        <v>33.591427556760969</v>
      </c>
      <c r="AS27">
        <v>14.687384387717351</v>
      </c>
      <c r="AT27">
        <v>-6.7238644839161754</v>
      </c>
      <c r="AU27">
        <v>-33.591427556760969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1</v>
      </c>
      <c r="E28" s="4">
        <v>12</v>
      </c>
      <c r="F28" s="4">
        <v>25</v>
      </c>
      <c r="G28" s="4">
        <v>1745</v>
      </c>
      <c r="H28" s="4">
        <v>1631</v>
      </c>
      <c r="I28" s="34">
        <v>33282.101770199632</v>
      </c>
      <c r="J28" s="35">
        <v>19.439809296781881</v>
      </c>
      <c r="K28" s="35">
        <v>18.12222222222222</v>
      </c>
      <c r="L28" s="35">
        <v>12.236221447470349</v>
      </c>
      <c r="M28" s="35">
        <v>11.613363639349441</v>
      </c>
      <c r="N28" s="4">
        <v>0.83899999999999997</v>
      </c>
      <c r="O28" s="4">
        <v>11.282051282051277</v>
      </c>
      <c r="P28" s="35">
        <v>2.4954015941140408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0.63684036209812245</v>
      </c>
      <c r="V28" s="37" t="str">
        <f t="shared" si="12"/>
        <v/>
      </c>
      <c r="W28" s="37">
        <f t="shared" si="13"/>
        <v>0.6702709288471016</v>
      </c>
      <c r="X28" s="37" t="str">
        <f t="shared" si="14"/>
        <v/>
      </c>
      <c r="Y28" s="1">
        <f t="shared" si="0"/>
        <v>20</v>
      </c>
      <c r="Z28" s="1" t="str">
        <f t="shared" si="15"/>
        <v xml:space="preserve"> </v>
      </c>
      <c r="AA28" s="1">
        <f t="shared" si="1"/>
        <v>25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2.4954015944240409</v>
      </c>
      <c r="AH28" s="38" t="str">
        <f t="shared" si="19"/>
        <v xml:space="preserve"> </v>
      </c>
      <c r="AI28" s="1">
        <f t="shared" si="20"/>
        <v>74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-63.684036209812248</v>
      </c>
      <c r="AR28" s="21">
        <v>-67.027092884710157</v>
      </c>
      <c r="AS28">
        <v>6.9895769466584934</v>
      </c>
      <c r="AT28">
        <v>63.684036209812248</v>
      </c>
      <c r="AU28">
        <v>67.027092884710157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2</v>
      </c>
      <c r="E29" s="4">
        <v>11</v>
      </c>
      <c r="F29" s="4">
        <v>20</v>
      </c>
      <c r="G29" s="4">
        <v>5000</v>
      </c>
      <c r="H29" s="4">
        <v>4822</v>
      </c>
      <c r="I29" s="34">
        <v>8167.1133469982869</v>
      </c>
      <c r="J29" s="35">
        <v>23.499025341130604</v>
      </c>
      <c r="K29" s="35">
        <v>22.038391224862885</v>
      </c>
      <c r="L29" s="35">
        <v>15.511463751560104</v>
      </c>
      <c r="M29" s="35">
        <v>14.612069824140514</v>
      </c>
      <c r="N29" s="4">
        <v>1.909</v>
      </c>
      <c r="O29" s="4" t="s">
        <v>140</v>
      </c>
      <c r="P29" s="35">
        <v>1.9722107009539613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>
        <f t="shared" si="11"/>
        <v>0.97862811106365299</v>
      </c>
      <c r="V29" s="37" t="str">
        <f t="shared" si="12"/>
        <v/>
      </c>
      <c r="W29" s="37">
        <f t="shared" si="13"/>
        <v>1.1173486504244816</v>
      </c>
      <c r="X29" s="37" t="str">
        <f t="shared" si="14"/>
        <v/>
      </c>
      <c r="Y29" s="1">
        <f t="shared" si="0"/>
        <v>10</v>
      </c>
      <c r="Z29" s="1" t="str">
        <f t="shared" si="15"/>
        <v xml:space="preserve"> </v>
      </c>
      <c r="AA29" s="1">
        <f t="shared" si="1"/>
        <v>10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-97.862811106365299</v>
      </c>
      <c r="AR29" s="21">
        <v>-111.73486504244816</v>
      </c>
      <c r="AS29">
        <v>3.691414350891753</v>
      </c>
      <c r="AT29">
        <v>97.862811106365299</v>
      </c>
      <c r="AU29">
        <v>111.73486504244816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20</v>
      </c>
      <c r="D30" s="4">
        <v>0</v>
      </c>
      <c r="E30" s="4">
        <v>6</v>
      </c>
      <c r="F30" s="4">
        <v>26</v>
      </c>
      <c r="G30" s="4">
        <v>2781.603515625</v>
      </c>
      <c r="H30" s="4">
        <v>2192</v>
      </c>
      <c r="I30" s="34">
        <v>22974.764069921413</v>
      </c>
      <c r="J30" s="35">
        <v>11.822583216679654</v>
      </c>
      <c r="K30" s="35">
        <v>10.550047466570927</v>
      </c>
      <c r="L30" s="35">
        <v>7.6820315339390701</v>
      </c>
      <c r="M30" s="35">
        <v>7.167214107160043</v>
      </c>
      <c r="N30" s="4">
        <v>1.7910000000000001</v>
      </c>
      <c r="O30" s="4">
        <v>-18.290495053022351</v>
      </c>
      <c r="P30" s="35">
        <v>2.9862630581141141</v>
      </c>
      <c r="Q30" s="36">
        <f t="shared" si="7"/>
        <v>76.923076923406924</v>
      </c>
      <c r="R30" s="36" t="str">
        <f t="shared" si="8"/>
        <v xml:space="preserve"> </v>
      </c>
      <c r="S30" s="37">
        <f t="shared" si="9"/>
        <v>0.26897970636330304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26</v>
      </c>
      <c r="AD30" s="1" t="str">
        <f t="shared" si="17"/>
        <v xml:space="preserve"> </v>
      </c>
      <c r="AE30" s="1">
        <f t="shared" si="3"/>
        <v>12</v>
      </c>
      <c r="AF30" s="1" t="str">
        <f t="shared" si="4"/>
        <v xml:space="preserve"> </v>
      </c>
      <c r="AG30" s="38">
        <f t="shared" si="18"/>
        <v>2.9862630584441141</v>
      </c>
      <c r="AH30" s="38" t="str">
        <f t="shared" si="19"/>
        <v xml:space="preserve"> </v>
      </c>
      <c r="AI30" s="1">
        <f t="shared" si="20"/>
        <v>68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0.45333728387634276</v>
      </c>
      <c r="AR30" s="21">
        <v>-4.8614067725765375</v>
      </c>
      <c r="AS30">
        <v>26.8979706033303</v>
      </c>
      <c r="AT30">
        <v>-0.45333728387634276</v>
      </c>
      <c r="AU30">
        <v>4.8614067725765375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8100</v>
      </c>
      <c r="H31" s="4">
        <v>6455</v>
      </c>
      <c r="I31" s="34">
        <v>8159.6219859364955</v>
      </c>
      <c r="J31" s="35">
        <v>18.142214727374927</v>
      </c>
      <c r="K31" s="35">
        <v>17.380183091007002</v>
      </c>
      <c r="L31" s="35">
        <v>12.79200391808706</v>
      </c>
      <c r="M31" s="35">
        <v>12.071278209732286</v>
      </c>
      <c r="N31" s="4">
        <v>3.5580000000000003</v>
      </c>
      <c r="O31" s="4">
        <v>35.541891169779085</v>
      </c>
      <c r="P31" s="35">
        <v>2.1006971340046481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0.25484120870560795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0.74613644888685404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22</v>
      </c>
      <c r="AB31" s="1" t="str">
        <f t="shared" si="16"/>
        <v xml:space="preserve"> </v>
      </c>
      <c r="AC31" s="1">
        <f t="shared" si="2"/>
        <v>28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2.1006971343446481</v>
      </c>
      <c r="AH31" s="38" t="str">
        <f t="shared" si="19"/>
        <v xml:space="preserve"> </v>
      </c>
      <c r="AI31" s="1">
        <f t="shared" si="20"/>
        <v>86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-52.758233737067606</v>
      </c>
      <c r="AR31" s="21">
        <v>-74.6136448886854</v>
      </c>
      <c r="AS31">
        <v>25.484120836560798</v>
      </c>
      <c r="AT31">
        <v>52.758233737067606</v>
      </c>
      <c r="AU31">
        <v>74.6136448886854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16</v>
      </c>
      <c r="D32" s="4">
        <v>3</v>
      </c>
      <c r="E32" s="4">
        <v>10</v>
      </c>
      <c r="F32" s="4">
        <v>29</v>
      </c>
      <c r="G32" s="4">
        <v>3100</v>
      </c>
      <c r="H32" s="4">
        <v>2718.5</v>
      </c>
      <c r="I32" s="34">
        <v>84565.069405020389</v>
      </c>
      <c r="J32" s="35">
        <v>21.405511811023622</v>
      </c>
      <c r="K32" s="35">
        <v>19.79970866715222</v>
      </c>
      <c r="L32" s="35">
        <v>16.797415652262522</v>
      </c>
      <c r="M32" s="35">
        <v>15.84335481877061</v>
      </c>
      <c r="N32" s="4">
        <v>1.27</v>
      </c>
      <c r="O32" s="4">
        <v>5.0147492625368608</v>
      </c>
      <c r="P32" s="35">
        <v>2.438844951259886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0.80235336513572331</v>
      </c>
      <c r="V32" s="37" t="str">
        <f t="shared" si="12"/>
        <v/>
      </c>
      <c r="W32" s="37">
        <f t="shared" si="13"/>
        <v>1.292883891009962</v>
      </c>
      <c r="X32" s="37" t="str">
        <f t="shared" si="14"/>
        <v/>
      </c>
      <c r="Y32" s="1">
        <f t="shared" si="0"/>
        <v>13</v>
      </c>
      <c r="Z32" s="1" t="str">
        <f t="shared" si="15"/>
        <v xml:space="preserve"> </v>
      </c>
      <c r="AA32" s="1">
        <f t="shared" si="1"/>
        <v>8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2.438844951609886</v>
      </c>
      <c r="AH32" s="38" t="str">
        <f t="shared" si="19"/>
        <v xml:space="preserve"> </v>
      </c>
      <c r="AI32" s="1">
        <f t="shared" si="20"/>
        <v>77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-80.235336513572335</v>
      </c>
      <c r="AR32" s="21">
        <v>-129.2883891009962</v>
      </c>
      <c r="AS32">
        <v>14.033474342468267</v>
      </c>
      <c r="AT32">
        <v>80.235336513572335</v>
      </c>
      <c r="AU32">
        <v>129.2883891009962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10</v>
      </c>
      <c r="D33" s="4">
        <v>4</v>
      </c>
      <c r="E33" s="4">
        <v>6</v>
      </c>
      <c r="F33" s="4">
        <v>20</v>
      </c>
      <c r="G33" s="4">
        <v>360</v>
      </c>
      <c r="H33" s="4">
        <v>324.8</v>
      </c>
      <c r="I33" s="34">
        <v>5745.955464444186</v>
      </c>
      <c r="J33" s="35">
        <v>10.614379084967322</v>
      </c>
      <c r="K33" s="35">
        <v>10.790697674418606</v>
      </c>
      <c r="L33" s="35" t="s">
        <v>1019</v>
      </c>
      <c r="M33" s="35" t="s">
        <v>1019</v>
      </c>
      <c r="N33" s="4">
        <v>0.29799999999999999</v>
      </c>
      <c r="O33" s="4">
        <v>-13.669064748201452</v>
      </c>
      <c r="P33" s="35">
        <v>8.3435960591133007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8.3435960594733007</v>
      </c>
      <c r="AH33" s="38" t="str">
        <f t="shared" si="19"/>
        <v xml:space="preserve"> </v>
      </c>
      <c r="AI33" s="1">
        <f t="shared" si="20"/>
        <v>12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10.626468399765654</v>
      </c>
      <c r="AR33" s="21" t="e">
        <v>#VALUE!</v>
      </c>
      <c r="AS33">
        <v>10.837438423645306</v>
      </c>
      <c r="AT33">
        <v>-10.626468399765654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7</v>
      </c>
      <c r="F34" s="4">
        <v>15</v>
      </c>
      <c r="G34" s="4">
        <v>522</v>
      </c>
      <c r="H34" s="4">
        <v>460</v>
      </c>
      <c r="I34" s="34">
        <v>8542.269551611731</v>
      </c>
      <c r="J34" s="35">
        <v>6.0955922898993578</v>
      </c>
      <c r="K34" s="35">
        <v>7.870771427516325</v>
      </c>
      <c r="L34" s="35">
        <v>4.7391031520370905</v>
      </c>
      <c r="M34" s="35">
        <v>5.5520548585210445</v>
      </c>
      <c r="N34" s="4">
        <v>1.339</v>
      </c>
      <c r="O34" s="4" t="s">
        <v>140</v>
      </c>
      <c r="P34" s="35">
        <v>11.623938332433287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-0.353102078314246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7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11.623938332803286</v>
      </c>
      <c r="AH34" s="38" t="str">
        <f t="shared" si="19"/>
        <v xml:space="preserve"> </v>
      </c>
      <c r="AI34" s="1">
        <f t="shared" si="20"/>
        <v>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48.674848921212963</v>
      </c>
      <c r="AR34" s="21">
        <v>35.310207831424599</v>
      </c>
      <c r="AS34">
        <v>13.478260869565229</v>
      </c>
      <c r="AT34">
        <v>-48.674848921212963</v>
      </c>
      <c r="AU34">
        <v>-35.310207831424599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2000</v>
      </c>
      <c r="H35" s="4">
        <v>1874.5</v>
      </c>
      <c r="I35" s="34">
        <v>21947.444162247066</v>
      </c>
      <c r="J35" s="35">
        <v>24.214173123530006</v>
      </c>
      <c r="K35" s="35">
        <v>21.533318241996323</v>
      </c>
      <c r="L35" s="35">
        <v>15.212599467440027</v>
      </c>
      <c r="M35" s="35">
        <v>14.024447128056096</v>
      </c>
      <c r="N35" s="4">
        <v>0.996</v>
      </c>
      <c r="O35" s="4" t="s">
        <v>140</v>
      </c>
      <c r="P35" s="35">
        <v>1.9239288140818673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1.0388438640695266</v>
      </c>
      <c r="V35" s="37" t="str">
        <f t="shared" si="12"/>
        <v/>
      </c>
      <c r="W35" s="37">
        <f t="shared" si="13"/>
        <v>1.0765530234754723</v>
      </c>
      <c r="X35" s="37" t="str">
        <f t="shared" si="14"/>
        <v/>
      </c>
      <c r="Y35" s="1">
        <f t="shared" si="0"/>
        <v>7</v>
      </c>
      <c r="Z35" s="1" t="str">
        <f t="shared" si="15"/>
        <v xml:space="preserve"> </v>
      </c>
      <c r="AA35" s="1">
        <f t="shared" si="1"/>
        <v>11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-103.88438640695266</v>
      </c>
      <c r="AR35" s="21">
        <v>-107.65530234754723</v>
      </c>
      <c r="AS35">
        <v>6.6951186983195576</v>
      </c>
      <c r="AT35">
        <v>103.88438640695266</v>
      </c>
      <c r="AU35">
        <v>107.65530234754723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14</v>
      </c>
      <c r="D36" s="4">
        <v>3</v>
      </c>
      <c r="E36" s="4">
        <v>12</v>
      </c>
      <c r="F36" s="4">
        <v>29</v>
      </c>
      <c r="G36" s="4">
        <v>1500</v>
      </c>
      <c r="H36" s="4">
        <v>1193</v>
      </c>
      <c r="I36" s="34">
        <v>6097.2764343561657</v>
      </c>
      <c r="J36" s="35">
        <v>10.144557823129253</v>
      </c>
      <c r="K36" s="35">
        <v>9.4984076433121025</v>
      </c>
      <c r="L36" s="35">
        <v>5.0107976881547351</v>
      </c>
      <c r="M36" s="35">
        <v>4.6393913559988382</v>
      </c>
      <c r="N36" s="4">
        <v>1.1759999999999999</v>
      </c>
      <c r="O36" s="4">
        <v>-1960.9183209577213</v>
      </c>
      <c r="P36" s="35">
        <v>5.0209555741827323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0.25733445135395633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-0.31601518125602723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12</v>
      </c>
      <c r="AC36" s="1">
        <f t="shared" ref="AC36:AC99" si="26">IF(ISERROR((RANK(S36,S$7:S$184,0)))=TRUE," ",((RANK(S36,S$7:S$184,0))))</f>
        <v>27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5.0209555745727323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38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-1960.9183209573314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2</v>
      </c>
      <c r="AO36" t="s">
        <v>853</v>
      </c>
      <c r="AP36" t="s">
        <v>1024</v>
      </c>
      <c r="AQ36" s="22">
        <v>14.582383772226271</v>
      </c>
      <c r="AR36" s="21">
        <v>31.601518125602723</v>
      </c>
      <c r="AS36">
        <v>25.733445096395634</v>
      </c>
      <c r="AT36">
        <v>-14.582383772226271</v>
      </c>
      <c r="AU36">
        <v>-31.601518125602723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13</v>
      </c>
      <c r="D37" s="4">
        <v>1</v>
      </c>
      <c r="E37" s="4">
        <v>11</v>
      </c>
      <c r="F37" s="4">
        <v>25</v>
      </c>
      <c r="G37" s="4">
        <v>6240</v>
      </c>
      <c r="H37" s="4">
        <v>5272</v>
      </c>
      <c r="I37" s="34">
        <v>15726.703499144383</v>
      </c>
      <c r="J37" s="35">
        <v>13.00163894954915</v>
      </c>
      <c r="K37" s="35">
        <v>12.254661318843347</v>
      </c>
      <c r="L37" s="35">
        <v>9.1917268351383861</v>
      </c>
      <c r="M37" s="35">
        <v>8.5968767585818782</v>
      </c>
      <c r="N37" s="4">
        <v>5.2170000000000005</v>
      </c>
      <c r="O37" s="4" t="s">
        <v>140</v>
      </c>
      <c r="P37" s="35">
        <v>3.1004186045825026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0.1836115330251897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0.25469077072067448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42</v>
      </c>
      <c r="AB37" s="1" t="str">
        <f t="shared" si="16"/>
        <v xml:space="preserve"> </v>
      </c>
      <c r="AC37" s="1">
        <f t="shared" si="26"/>
        <v>40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3.1004186049825027</v>
      </c>
      <c r="AH37" s="38" t="str">
        <f t="shared" si="19"/>
        <v xml:space="preserve"> </v>
      </c>
      <c r="AI37" s="1">
        <f t="shared" si="29"/>
        <v>63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-9.4743630513499877</v>
      </c>
      <c r="AR37" s="21">
        <v>-25.469077072067449</v>
      </c>
      <c r="AS37">
        <v>18.361153262518968</v>
      </c>
      <c r="AT37">
        <v>9.4743630513499877</v>
      </c>
      <c r="AU37">
        <v>25.469077072067449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1150</v>
      </c>
      <c r="H38" s="4">
        <v>892.2</v>
      </c>
      <c r="I38" s="34">
        <v>8458.8346161644695</v>
      </c>
      <c r="J38" s="35">
        <v>20.389067369790229</v>
      </c>
      <c r="K38" s="35">
        <v>18.105749099671765</v>
      </c>
      <c r="L38" s="35">
        <v>7.6967954652069128</v>
      </c>
      <c r="M38" s="35">
        <v>6.7940584425552606</v>
      </c>
      <c r="N38" s="4">
        <v>0.53100000000000003</v>
      </c>
      <c r="O38" s="4" t="s">
        <v>140</v>
      </c>
      <c r="P38" s="35">
        <v>2.5611886861104649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0.28894866662833668</v>
      </c>
      <c r="T38" s="37" t="str">
        <f t="shared" si="10"/>
        <v/>
      </c>
      <c r="U38" s="37">
        <f t="shared" si="11"/>
        <v>0.71676830296556537</v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>
        <f t="shared" si="24"/>
        <v>16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21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2.5611886865204649</v>
      </c>
      <c r="AH38" s="38" t="str">
        <f t="shared" si="19"/>
        <v xml:space="preserve"> </v>
      </c>
      <c r="AI38" s="1">
        <f t="shared" si="29"/>
        <v>73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-71.676830296556531</v>
      </c>
      <c r="AR38" s="21">
        <v>-5.0629376560934469</v>
      </c>
      <c r="AS38">
        <v>28.894866621833671</v>
      </c>
      <c r="AT38">
        <v>71.676830296556531</v>
      </c>
      <c r="AU38">
        <v>5.0629376560934469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23</v>
      </c>
      <c r="D39" s="4">
        <v>0</v>
      </c>
      <c r="E39" s="4">
        <v>7</v>
      </c>
      <c r="F39" s="4">
        <v>30</v>
      </c>
      <c r="G39" s="4">
        <v>384</v>
      </c>
      <c r="H39" s="4">
        <v>287.89999999999998</v>
      </c>
      <c r="I39" s="34">
        <v>51767.664648265352</v>
      </c>
      <c r="J39" s="35">
        <v>8.4956910839774178</v>
      </c>
      <c r="K39" s="35">
        <v>8.2687709174807154</v>
      </c>
      <c r="L39" s="35">
        <v>4.8437596878342308</v>
      </c>
      <c r="M39" s="35">
        <v>4.9092869904750636</v>
      </c>
      <c r="N39" s="4">
        <v>0.46</v>
      </c>
      <c r="O39" s="4" t="s">
        <v>140</v>
      </c>
      <c r="P39" s="35">
        <v>5.8043455344680783</v>
      </c>
      <c r="Q39" s="36">
        <f t="shared" si="7"/>
        <v>76.666666667086673</v>
      </c>
      <c r="R39" s="36" t="str">
        <f t="shared" si="8"/>
        <v xml:space="preserve"> </v>
      </c>
      <c r="S39" s="37">
        <f t="shared" si="9"/>
        <v>0.33379645752316084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-0.33881623280170436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8</v>
      </c>
      <c r="AC39" s="1">
        <f t="shared" si="26"/>
        <v>14</v>
      </c>
      <c r="AD39" s="1" t="str">
        <f t="shared" si="17"/>
        <v xml:space="preserve"> </v>
      </c>
      <c r="AE39" s="1">
        <f t="shared" si="27"/>
        <v>13</v>
      </c>
      <c r="AF39" s="1" t="str">
        <f t="shared" si="28"/>
        <v xml:space="preserve"> </v>
      </c>
      <c r="AG39" s="38">
        <f t="shared" si="18"/>
        <v>5.8043455348880784</v>
      </c>
      <c r="AH39" s="38" t="str">
        <f t="shared" si="19"/>
        <v xml:space="preserve"> </v>
      </c>
      <c r="AI39" s="1">
        <f t="shared" si="29"/>
        <v>28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28.465913127689792</v>
      </c>
      <c r="AR39" s="21">
        <v>33.881623280170437</v>
      </c>
      <c r="AS39">
        <v>33.379645710316083</v>
      </c>
      <c r="AT39">
        <v>-28.465913127689792</v>
      </c>
      <c r="AU39">
        <v>-33.881623280170437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10</v>
      </c>
      <c r="D40" s="4">
        <v>2</v>
      </c>
      <c r="E40" s="4">
        <v>14</v>
      </c>
      <c r="F40" s="4">
        <v>26</v>
      </c>
      <c r="G40" s="4">
        <v>1617.5</v>
      </c>
      <c r="H40" s="4">
        <v>1484.4</v>
      </c>
      <c r="I40" s="34">
        <v>94820.101794788876</v>
      </c>
      <c r="J40" s="35">
        <v>13.124668435013264</v>
      </c>
      <c r="K40" s="35">
        <v>12.411371237458196</v>
      </c>
      <c r="L40" s="35">
        <v>9.456788336788474</v>
      </c>
      <c r="M40" s="35">
        <v>8.7291386899500285</v>
      </c>
      <c r="N40" s="4">
        <v>1.1520000000000001</v>
      </c>
      <c r="O40" s="4">
        <v>0</v>
      </c>
      <c r="P40" s="35">
        <v>5.396119644300728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0.29087224409979728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40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5.396119644730728</v>
      </c>
      <c r="AH40" s="38" t="str">
        <f t="shared" si="19"/>
        <v xml:space="preserve"> </v>
      </c>
      <c r="AI40" s="1">
        <f t="shared" si="29"/>
        <v>34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-10.510276647319072</v>
      </c>
      <c r="AR40" s="21">
        <v>-29.087224409979729</v>
      </c>
      <c r="AS40">
        <v>8.9665858259229339</v>
      </c>
      <c r="AT40">
        <v>10.510276647319072</v>
      </c>
      <c r="AU40">
        <v>29.087224409979729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15</v>
      </c>
      <c r="D41" s="4">
        <v>0</v>
      </c>
      <c r="E41" s="4">
        <v>2</v>
      </c>
      <c r="F41" s="4">
        <v>17</v>
      </c>
      <c r="G41" s="4">
        <v>1100</v>
      </c>
      <c r="H41" s="4">
        <v>673</v>
      </c>
      <c r="I41" s="34">
        <v>5038.3086573383271</v>
      </c>
      <c r="J41" s="35">
        <v>11.273031825795647</v>
      </c>
      <c r="K41" s="35">
        <v>9.546099290780143</v>
      </c>
      <c r="L41" s="35">
        <v>8.9757331462305547</v>
      </c>
      <c r="M41" s="35">
        <v>7.9783334519280009</v>
      </c>
      <c r="N41" s="4">
        <v>0.77200000000000002</v>
      </c>
      <c r="O41" s="4" t="s">
        <v>140</v>
      </c>
      <c r="P41" s="35">
        <v>5.2005943536404153</v>
      </c>
      <c r="Q41" s="36">
        <f t="shared" si="7"/>
        <v>88.235294118087054</v>
      </c>
      <c r="R41" s="36" t="str">
        <f t="shared" si="8"/>
        <v xml:space="preserve"> </v>
      </c>
      <c r="S41" s="37">
        <f t="shared" si="9"/>
        <v>0.63447251158413076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0.22520716085418435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43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6</v>
      </c>
      <c r="AF41" s="1" t="str">
        <f t="shared" si="28"/>
        <v xml:space="preserve"> </v>
      </c>
      <c r="AG41" s="38">
        <f t="shared" si="18"/>
        <v>5.2005943540804154</v>
      </c>
      <c r="AH41" s="38" t="str">
        <f t="shared" si="19"/>
        <v xml:space="preserve"> </v>
      </c>
      <c r="AI41" s="1">
        <f t="shared" si="29"/>
        <v>35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5.0805837959859819</v>
      </c>
      <c r="AR41" s="21">
        <v>-22.520716085418435</v>
      </c>
      <c r="AS41">
        <v>63.447251114413071</v>
      </c>
      <c r="AT41">
        <v>-5.0805837959859819</v>
      </c>
      <c r="AU41">
        <v>22.520716085418435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6</v>
      </c>
      <c r="F42" s="4">
        <v>14</v>
      </c>
      <c r="G42" s="4">
        <v>1727.5</v>
      </c>
      <c r="H42" s="4">
        <v>1812</v>
      </c>
      <c r="I42" s="34">
        <v>11057.880912928798</v>
      </c>
      <c r="J42" s="35">
        <v>33.805970149253731</v>
      </c>
      <c r="K42" s="35">
        <v>29.950413223140497</v>
      </c>
      <c r="L42" s="35">
        <v>25.938906584992342</v>
      </c>
      <c r="M42" s="35">
        <v>23.029375934738272</v>
      </c>
      <c r="N42" s="4">
        <v>0.53600000000000003</v>
      </c>
      <c r="O42" s="4">
        <v>8.0645161290322651</v>
      </c>
      <c r="P42" s="35">
        <v>2.4172185430463573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1.8464773278070736</v>
      </c>
      <c r="V42" s="37" t="str">
        <f t="shared" si="12"/>
        <v/>
      </c>
      <c r="W42" s="37">
        <f t="shared" si="13"/>
        <v>2.5407173514296062</v>
      </c>
      <c r="X42" s="37" t="str">
        <f t="shared" si="14"/>
        <v/>
      </c>
      <c r="Y42" s="1">
        <f t="shared" si="24"/>
        <v>2</v>
      </c>
      <c r="Z42" s="1" t="str">
        <f t="shared" si="15"/>
        <v xml:space="preserve"> </v>
      </c>
      <c r="AA42" s="1">
        <f t="shared" si="25"/>
        <v>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2.4172185434963573</v>
      </c>
      <c r="AH42" s="38" t="str">
        <f t="shared" si="19"/>
        <v xml:space="preserve"> </v>
      </c>
      <c r="AI42" s="1">
        <f t="shared" si="29"/>
        <v>78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-184.64773278070737</v>
      </c>
      <c r="AR42" s="21">
        <v>-254.07173514296062</v>
      </c>
      <c r="AS42">
        <v>-4.6633554083885258</v>
      </c>
      <c r="AT42">
        <v>184.64773278070737</v>
      </c>
      <c r="AU42">
        <v>254.07173514296062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1395</v>
      </c>
      <c r="H43" s="4">
        <v>1413</v>
      </c>
      <c r="I43" s="34">
        <v>6901.8221342319921</v>
      </c>
      <c r="J43" s="35">
        <v>27.760314341846758</v>
      </c>
      <c r="K43" s="35">
        <v>25.551537070524411</v>
      </c>
      <c r="L43" s="35">
        <v>19.468473548179226</v>
      </c>
      <c r="M43" s="35">
        <v>18.09837736119341</v>
      </c>
      <c r="N43" s="4">
        <v>0.50900000000000001</v>
      </c>
      <c r="O43" s="4">
        <v>14.337806413732892</v>
      </c>
      <c r="P43" s="35">
        <v>1.132342533616419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1.3374304904723666</v>
      </c>
      <c r="V43" s="37" t="str">
        <f t="shared" si="12"/>
        <v/>
      </c>
      <c r="W43" s="37">
        <f t="shared" si="13"/>
        <v>1.6574891224508739</v>
      </c>
      <c r="X43" s="37" t="str">
        <f t="shared" si="14"/>
        <v/>
      </c>
      <c r="Y43" s="1">
        <f t="shared" si="24"/>
        <v>4</v>
      </c>
      <c r="Z43" s="1" t="str">
        <f t="shared" si="15"/>
        <v xml:space="preserve"> </v>
      </c>
      <c r="AA43" s="1">
        <f t="shared" si="25"/>
        <v>4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-133.74304904723667</v>
      </c>
      <c r="AR43" s="21">
        <v>-165.74891224508738</v>
      </c>
      <c r="AS43">
        <v>-1.2738853503184711</v>
      </c>
      <c r="AT43">
        <v>133.74304904723667</v>
      </c>
      <c r="AU43">
        <v>165.74891224508738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11</v>
      </c>
      <c r="D44" s="4">
        <v>6</v>
      </c>
      <c r="E44" s="4">
        <v>13</v>
      </c>
      <c r="F44" s="4">
        <v>30</v>
      </c>
      <c r="G44" s="4">
        <v>740</v>
      </c>
      <c r="H44" s="4">
        <v>647.20000000000005</v>
      </c>
      <c r="I44" s="34">
        <v>166833.49563843582</v>
      </c>
      <c r="J44" s="35">
        <v>11.014384925339121</v>
      </c>
      <c r="K44" s="35">
        <v>10.553707228842047</v>
      </c>
      <c r="L44" s="35" t="s">
        <v>1019</v>
      </c>
      <c r="M44" s="35" t="s">
        <v>1019</v>
      </c>
      <c r="N44" s="4">
        <v>0.75600000000000001</v>
      </c>
      <c r="O44" s="4">
        <v>40.241725738181458</v>
      </c>
      <c r="P44" s="35">
        <v>6.2088118265158458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6.2088118269858459</v>
      </c>
      <c r="AH44" s="38" t="str">
        <f t="shared" si="19"/>
        <v xml:space="preserve"> </v>
      </c>
      <c r="AI44" s="1">
        <f t="shared" si="29"/>
        <v>25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7.2584018997309707</v>
      </c>
      <c r="AR44" s="21" t="e">
        <v>#VALUE!</v>
      </c>
      <c r="AS44">
        <v>14.338689740420275</v>
      </c>
      <c r="AT44">
        <v>-7.2584018997309707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4</v>
      </c>
      <c r="E45" s="4">
        <v>10</v>
      </c>
      <c r="F45" s="4">
        <v>33</v>
      </c>
      <c r="G45" s="4">
        <v>738.28839111328125</v>
      </c>
      <c r="H45" s="4">
        <v>610.6</v>
      </c>
      <c r="I45" s="34">
        <v>15580.848809827821</v>
      </c>
      <c r="J45" s="35">
        <v>5.9153823951528191</v>
      </c>
      <c r="K45" s="35">
        <v>5.5314513262366507</v>
      </c>
      <c r="L45" s="35">
        <v>2.9702052185080321</v>
      </c>
      <c r="M45" s="35">
        <v>2.7757978420520879</v>
      </c>
      <c r="N45" s="4">
        <v>1.17</v>
      </c>
      <c r="O45" s="4">
        <v>-6.222787862549402</v>
      </c>
      <c r="P45" s="35">
        <v>4.5196095067167246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0.20911954046244549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-0.59456050624112078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32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4.5196095071967246</v>
      </c>
      <c r="AH45" s="38" t="str">
        <f t="shared" si="19"/>
        <v xml:space="preserve"> </v>
      </c>
      <c r="AI45" s="1">
        <f t="shared" si="29"/>
        <v>46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50.192224039802326</v>
      </c>
      <c r="AR45" s="21">
        <v>59.456050624112081</v>
      </c>
      <c r="AS45">
        <v>20.911953998244549</v>
      </c>
      <c r="AT45">
        <v>-50.192224039802326</v>
      </c>
      <c r="AU45">
        <v>-59.456050624112081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3</v>
      </c>
      <c r="D46" s="4">
        <v>7</v>
      </c>
      <c r="E46" s="4">
        <v>10</v>
      </c>
      <c r="F46" s="4">
        <v>20</v>
      </c>
      <c r="G46" s="4">
        <v>4736.841796875</v>
      </c>
      <c r="H46" s="4">
        <v>4360.5</v>
      </c>
      <c r="I46" s="34">
        <v>10167.51526312072</v>
      </c>
      <c r="J46" s="35">
        <v>17.062710363888108</v>
      </c>
      <c r="K46" s="35">
        <v>15.537677811086335</v>
      </c>
      <c r="L46" s="35">
        <v>12.492970630817823</v>
      </c>
      <c r="M46" s="35">
        <v>11.742069607843137</v>
      </c>
      <c r="N46" s="4">
        <v>2.9809999999999999</v>
      </c>
      <c r="O46" s="4" t="s">
        <v>140</v>
      </c>
      <c r="P46" s="35">
        <v>2.4401898733206182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0.70531775263919427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2.4401898738106182</v>
      </c>
      <c r="AH46" s="38" t="str">
        <f t="shared" si="19"/>
        <v xml:space="preserve"> </v>
      </c>
      <c r="AI46" s="1">
        <f t="shared" si="29"/>
        <v>76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-43.668760243576202</v>
      </c>
      <c r="AR46" s="21">
        <v>-70.531775263919428</v>
      </c>
      <c r="AS46">
        <v>8.630702829377368</v>
      </c>
      <c r="AT46">
        <v>43.668760243576202</v>
      </c>
      <c r="AU46">
        <v>70.531775263919428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1100</v>
      </c>
      <c r="H47" s="4">
        <v>837.8</v>
      </c>
      <c r="I47" s="34">
        <v>10488.562070689579</v>
      </c>
      <c r="J47" s="35">
        <v>6.6916932907348246</v>
      </c>
      <c r="K47" s="35">
        <v>6.9991645781119463</v>
      </c>
      <c r="L47" s="35">
        <v>6.458818284586112</v>
      </c>
      <c r="M47" s="35">
        <v>6.2577961413271606</v>
      </c>
      <c r="N47" s="4">
        <v>1.252</v>
      </c>
      <c r="O47" s="4">
        <v>-16.745631971805228</v>
      </c>
      <c r="P47" s="35">
        <v>3.7837192647409883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0.3129625213880402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-0.11835721004538236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26</v>
      </c>
      <c r="AC47" s="1">
        <f t="shared" si="26"/>
        <v>15</v>
      </c>
      <c r="AD47" s="1" t="str">
        <f t="shared" si="17"/>
        <v xml:space="preserve"> </v>
      </c>
      <c r="AE47" s="1">
        <f t="shared" si="27"/>
        <v>8</v>
      </c>
      <c r="AF47" s="1" t="str">
        <f t="shared" si="28"/>
        <v xml:space="preserve"> </v>
      </c>
      <c r="AG47" s="38">
        <f t="shared" si="18"/>
        <v>3.7837192652409883</v>
      </c>
      <c r="AH47" s="38" t="str">
        <f t="shared" si="19"/>
        <v xml:space="preserve"> </v>
      </c>
      <c r="AI47" s="1">
        <f t="shared" si="29"/>
        <v>54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43.655652677265742</v>
      </c>
      <c r="AR47" s="21">
        <v>11.835721004538236</v>
      </c>
      <c r="AS47">
        <v>31.296252088804021</v>
      </c>
      <c r="AT47">
        <v>-43.655652677265742</v>
      </c>
      <c r="AU47">
        <v>-11.835721004538236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10</v>
      </c>
      <c r="D48" s="4">
        <v>4</v>
      </c>
      <c r="E48" s="4">
        <v>8</v>
      </c>
      <c r="F48" s="4">
        <v>22</v>
      </c>
      <c r="G48" s="4">
        <v>3100</v>
      </c>
      <c r="H48" s="4">
        <v>2393.5</v>
      </c>
      <c r="I48" s="34">
        <v>29462.494495039155</v>
      </c>
      <c r="J48" s="35">
        <v>8.6909949164851117</v>
      </c>
      <c r="K48" s="35">
        <v>8.3281141266527481</v>
      </c>
      <c r="L48" s="35">
        <v>8.5794328344886583</v>
      </c>
      <c r="M48" s="35">
        <v>8.1606080989484759</v>
      </c>
      <c r="N48" s="4">
        <v>2.754</v>
      </c>
      <c r="O48" s="4">
        <v>5.3368328958880085</v>
      </c>
      <c r="P48" s="35">
        <v>8.6902026321286829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0.29517443125994774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0.17111130351479509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47</v>
      </c>
      <c r="AB48" s="1" t="str">
        <f t="shared" si="16"/>
        <v xml:space="preserve"> </v>
      </c>
      <c r="AC48" s="1">
        <f t="shared" si="26"/>
        <v>20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8.6902026326386821</v>
      </c>
      <c r="AH48" s="38" t="str">
        <f t="shared" si="19"/>
        <v xml:space="preserve"> </v>
      </c>
      <c r="AI48" s="1">
        <f t="shared" si="29"/>
        <v>5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26.821446399438674</v>
      </c>
      <c r="AR48" s="21">
        <v>-17.11113035147951</v>
      </c>
      <c r="AS48">
        <v>29.517443074994777</v>
      </c>
      <c r="AT48">
        <v>-26.821446399438674</v>
      </c>
      <c r="AU48">
        <v>17.11113035147951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880</v>
      </c>
      <c r="H49" s="4">
        <v>654.4</v>
      </c>
      <c r="I49" s="34">
        <v>10539.530527074225</v>
      </c>
      <c r="J49" s="35">
        <v>12.633204633204633</v>
      </c>
      <c r="K49" s="35">
        <v>11.876588021778582</v>
      </c>
      <c r="L49" s="35">
        <v>11.114440957859228</v>
      </c>
      <c r="M49" s="35">
        <v>10.585511308718347</v>
      </c>
      <c r="N49" s="4">
        <v>0.48</v>
      </c>
      <c r="O49" s="4" t="s">
        <v>140</v>
      </c>
      <c r="P49" s="35">
        <v>3.4993887530562353</v>
      </c>
      <c r="Q49" s="36">
        <f t="shared" si="7"/>
        <v>94.444444444964446</v>
      </c>
      <c r="R49" s="36" t="str">
        <f t="shared" si="8"/>
        <v xml:space="preserve"> </v>
      </c>
      <c r="S49" s="37">
        <f t="shared" si="9"/>
        <v>0.34474327680361866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0.51714544412218455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31</v>
      </c>
      <c r="AB49" s="1" t="str">
        <f t="shared" si="16"/>
        <v xml:space="preserve"> </v>
      </c>
      <c r="AC49" s="1">
        <f t="shared" si="26"/>
        <v>11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3.4993887535762354</v>
      </c>
      <c r="AH49" s="38" t="str">
        <f t="shared" si="19"/>
        <v xml:space="preserve"> </v>
      </c>
      <c r="AI49" s="1">
        <f t="shared" si="29"/>
        <v>59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-6.3721301509759742</v>
      </c>
      <c r="AR49" s="21">
        <v>-51.714544412218459</v>
      </c>
      <c r="AS49">
        <v>34.47432762836187</v>
      </c>
      <c r="AT49">
        <v>6.3721301509759742</v>
      </c>
      <c r="AU49">
        <v>51.714544412218459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5</v>
      </c>
      <c r="D50" s="4">
        <v>5</v>
      </c>
      <c r="E50" s="4">
        <v>10</v>
      </c>
      <c r="F50" s="4">
        <v>20</v>
      </c>
      <c r="G50" s="4">
        <v>4950</v>
      </c>
      <c r="H50" s="4">
        <v>4956</v>
      </c>
      <c r="I50" s="34">
        <v>10291.054322361193</v>
      </c>
      <c r="J50" s="35">
        <v>23.333333333333332</v>
      </c>
      <c r="K50" s="35">
        <v>21.482444733420028</v>
      </c>
      <c r="L50" s="35">
        <v>13.681421909309318</v>
      </c>
      <c r="M50" s="35">
        <v>12.810876520656812</v>
      </c>
      <c r="N50" s="4">
        <v>1.966</v>
      </c>
      <c r="O50" s="4" t="s">
        <v>140</v>
      </c>
      <c r="P50" s="35">
        <v>2.16908797417272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0.96467677224653037</v>
      </c>
      <c r="V50" s="37" t="str">
        <f t="shared" si="12"/>
        <v/>
      </c>
      <c r="W50" s="37">
        <f t="shared" si="13"/>
        <v>0.86754394553192671</v>
      </c>
      <c r="X50" s="37" t="str">
        <f t="shared" si="14"/>
        <v/>
      </c>
      <c r="Y50" s="1">
        <f t="shared" si="24"/>
        <v>11</v>
      </c>
      <c r="Z50" s="1" t="str">
        <f t="shared" si="15"/>
        <v xml:space="preserve"> </v>
      </c>
      <c r="AA50" s="1">
        <f t="shared" si="25"/>
        <v>20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2.1690879747027201</v>
      </c>
      <c r="AH50" s="38" t="str">
        <f t="shared" si="19"/>
        <v xml:space="preserve"> </v>
      </c>
      <c r="AI50" s="1">
        <f t="shared" si="29"/>
        <v>83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-96.467677224653031</v>
      </c>
      <c r="AR50" s="21">
        <v>-86.754394553192668</v>
      </c>
      <c r="AS50">
        <v>-0.1210653753026647</v>
      </c>
      <c r="AT50">
        <v>96.467677224653031</v>
      </c>
      <c r="AU50">
        <v>86.754394553192668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9</v>
      </c>
      <c r="D51" s="4">
        <v>2</v>
      </c>
      <c r="E51" s="4">
        <v>9</v>
      </c>
      <c r="F51" s="4">
        <v>20</v>
      </c>
      <c r="G51" s="4">
        <v>157.5</v>
      </c>
      <c r="H51" s="4">
        <v>137.25</v>
      </c>
      <c r="I51" s="34">
        <v>7108.3028735073913</v>
      </c>
      <c r="J51" s="35">
        <v>9.6654929577464781</v>
      </c>
      <c r="K51" s="35">
        <v>8.7980769230769234</v>
      </c>
      <c r="L51" s="35">
        <v>8.3228324575268431</v>
      </c>
      <c r="M51" s="35">
        <v>7.7476437069534638</v>
      </c>
      <c r="N51" s="4">
        <v>0.14899999999999999</v>
      </c>
      <c r="O51" s="4" t="s">
        <v>140</v>
      </c>
      <c r="P51" s="35">
        <v>6.4116575591985416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0.13608479211906244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49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6.4116575597385417</v>
      </c>
      <c r="AH51" s="38" t="str">
        <f t="shared" si="19"/>
        <v xml:space="preserve"> </v>
      </c>
      <c r="AI51" s="1">
        <f t="shared" si="29"/>
        <v>19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18.616130686870335</v>
      </c>
      <c r="AR51" s="21">
        <v>-13.608479211906243</v>
      </c>
      <c r="AS51">
        <v>14.754098360655732</v>
      </c>
      <c r="AT51">
        <v>-18.616130686870335</v>
      </c>
      <c r="AU51">
        <v>13.608479211906243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13</v>
      </c>
      <c r="D52" s="4">
        <v>2</v>
      </c>
      <c r="E52" s="4">
        <v>4</v>
      </c>
      <c r="F52" s="4">
        <v>19</v>
      </c>
      <c r="G52" s="4">
        <v>895</v>
      </c>
      <c r="H52" s="4">
        <v>631.6</v>
      </c>
      <c r="I52" s="34">
        <v>5534.2630461887902</v>
      </c>
      <c r="J52" s="35">
        <v>30.512077294685987</v>
      </c>
      <c r="K52" s="35">
        <v>22.719424460431654</v>
      </c>
      <c r="L52" s="35">
        <v>20.724477334539952</v>
      </c>
      <c r="M52" s="35">
        <v>15.497382275146713</v>
      </c>
      <c r="N52" s="4">
        <v>0.16600000000000001</v>
      </c>
      <c r="O52" s="4" t="s">
        <v>140</v>
      </c>
      <c r="P52" s="35">
        <v>9.4996833438885375E-2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0.41703609934670677</v>
      </c>
      <c r="T52" s="37" t="str">
        <f t="shared" si="10"/>
        <v/>
      </c>
      <c r="U52" s="37">
        <f t="shared" si="11"/>
        <v>1.5691301228797281</v>
      </c>
      <c r="V52" s="37" t="str">
        <f t="shared" si="12"/>
        <v/>
      </c>
      <c r="W52" s="37">
        <f t="shared" si="13"/>
        <v>1.8289363800774439</v>
      </c>
      <c r="X52" s="37" t="str">
        <f t="shared" si="14"/>
        <v/>
      </c>
      <c r="Y52" s="1">
        <f t="shared" si="24"/>
        <v>3</v>
      </c>
      <c r="Z52" s="1" t="str">
        <f t="shared" si="15"/>
        <v xml:space="preserve"> </v>
      </c>
      <c r="AA52" s="1">
        <f t="shared" si="25"/>
        <v>3</v>
      </c>
      <c r="AB52" s="1" t="str">
        <f t="shared" si="16"/>
        <v xml:space="preserve"> </v>
      </c>
      <c r="AC52" s="1">
        <f t="shared" si="26"/>
        <v>7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>
        <v>-156.9130122879728</v>
      </c>
      <c r="AR52" s="21">
        <v>-182.89363800774439</v>
      </c>
      <c r="AS52">
        <v>41.70360987967068</v>
      </c>
      <c r="AT52">
        <v>156.9130122879728</v>
      </c>
      <c r="AU52">
        <v>182.89363800774439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2</v>
      </c>
      <c r="E53" s="4">
        <v>6</v>
      </c>
      <c r="F53" s="4">
        <v>20</v>
      </c>
      <c r="G53" s="4">
        <v>3775</v>
      </c>
      <c r="H53" s="4">
        <v>2949</v>
      </c>
      <c r="I53" s="34">
        <v>7343.5841454075526</v>
      </c>
      <c r="J53" s="35">
        <v>13.077605321507761</v>
      </c>
      <c r="K53" s="35">
        <v>12.165841584158416</v>
      </c>
      <c r="L53" s="35">
        <v>9.1985790471465769</v>
      </c>
      <c r="M53" s="35">
        <v>8.6975528350515461</v>
      </c>
      <c r="N53" s="4">
        <v>2.2549999999999999</v>
      </c>
      <c r="O53" s="4" t="s">
        <v>140</v>
      </c>
      <c r="P53" s="35">
        <v>2.8857239742285521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0.28009494799981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0.25562611261234536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41</v>
      </c>
      <c r="AB53" s="1" t="str">
        <f t="shared" si="16"/>
        <v xml:space="preserve"> </v>
      </c>
      <c r="AC53" s="1">
        <f t="shared" si="26"/>
        <v>25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2.8857239747885521</v>
      </c>
      <c r="AH53" s="38" t="str">
        <f t="shared" si="19"/>
        <v xml:space="preserve"> </v>
      </c>
      <c r="AI53" s="1">
        <f t="shared" si="29"/>
        <v>70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-10.11400319331679</v>
      </c>
      <c r="AR53" s="21">
        <v>-25.562611261234537</v>
      </c>
      <c r="AS53">
        <v>28.009494743981001</v>
      </c>
      <c r="AT53">
        <v>10.11400319331679</v>
      </c>
      <c r="AU53">
        <v>25.562611261234537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5</v>
      </c>
      <c r="E54" s="4">
        <v>6</v>
      </c>
      <c r="F54" s="4">
        <v>20</v>
      </c>
      <c r="G54" s="4">
        <v>240</v>
      </c>
      <c r="H54" s="4">
        <v>225.1</v>
      </c>
      <c r="I54" s="34">
        <v>6111.1761793512142</v>
      </c>
      <c r="J54" s="35">
        <v>10.094170403587443</v>
      </c>
      <c r="K54" s="35">
        <v>8.43071161048689</v>
      </c>
      <c r="L54" s="35">
        <v>5.5461800143599973</v>
      </c>
      <c r="M54" s="35">
        <v>4.6933987217221587</v>
      </c>
      <c r="N54" s="4">
        <v>0.223</v>
      </c>
      <c r="O54" s="4">
        <v>21.649168182714867</v>
      </c>
      <c r="P54" s="35">
        <v>4.7978676143936037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>
        <f t="shared" si="14"/>
        <v>-0.24293432544460736</v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>
        <f t="shared" si="16"/>
        <v>18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4.7978676149636037</v>
      </c>
      <c r="AH54" s="38" t="str">
        <f t="shared" si="19"/>
        <v xml:space="preserve"> </v>
      </c>
      <c r="AI54" s="1">
        <f t="shared" si="29"/>
        <v>43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15.006648027028701</v>
      </c>
      <c r="AR54" s="21">
        <v>24.293432544460735</v>
      </c>
      <c r="AS54">
        <v>6.6192803198578343</v>
      </c>
      <c r="AT54">
        <v>-15.006648027028701</v>
      </c>
      <c r="AU54">
        <v>-24.293432544460735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3</v>
      </c>
      <c r="D55" s="4">
        <v>4</v>
      </c>
      <c r="E55" s="4">
        <v>10</v>
      </c>
      <c r="F55" s="4">
        <v>17</v>
      </c>
      <c r="G55" s="4">
        <v>940</v>
      </c>
      <c r="H55" s="4">
        <v>864.8</v>
      </c>
      <c r="I55" s="34">
        <v>8249.8871354021103</v>
      </c>
      <c r="J55" s="35">
        <v>14.859106529209622</v>
      </c>
      <c r="K55" s="35">
        <v>14.70748299319728</v>
      </c>
      <c r="L55" s="35">
        <v>18.993743205248361</v>
      </c>
      <c r="M55" s="35">
        <v>18.999690624806643</v>
      </c>
      <c r="N55" s="4">
        <v>0.58199999999999996</v>
      </c>
      <c r="O55" s="4" t="s">
        <v>140</v>
      </c>
      <c r="P55" s="35">
        <v>5.4579093432007406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1.5926873947081184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5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5.4579093437807407</v>
      </c>
      <c r="AH55" s="38" t="str">
        <f t="shared" si="19"/>
        <v xml:space="preserve"> </v>
      </c>
      <c r="AI55" s="1">
        <f t="shared" si="29"/>
        <v>33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-25.11432051832103</v>
      </c>
      <c r="AR55" s="21">
        <v>-159.26873947081185</v>
      </c>
      <c r="AS55">
        <v>8.6956521739130608</v>
      </c>
      <c r="AT55">
        <v>25.11432051832103</v>
      </c>
      <c r="AU55">
        <v>159.26873947081185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4</v>
      </c>
      <c r="E56" s="4">
        <v>5</v>
      </c>
      <c r="F56" s="4">
        <v>19</v>
      </c>
      <c r="G56" s="4">
        <v>303</v>
      </c>
      <c r="H56" s="4">
        <v>253.3</v>
      </c>
      <c r="I56" s="34">
        <v>19425.891671900248</v>
      </c>
      <c r="J56" s="35">
        <v>8.0926517571884986</v>
      </c>
      <c r="K56" s="35">
        <v>8.5286195286195294</v>
      </c>
      <c r="L56" s="35" t="s">
        <v>1019</v>
      </c>
      <c r="M56" s="35" t="s">
        <v>1019</v>
      </c>
      <c r="N56" s="4">
        <v>0.30099999999999999</v>
      </c>
      <c r="O56" s="4" t="s">
        <v>140</v>
      </c>
      <c r="P56" s="35">
        <v>6.9482826687722063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0.19621002822521499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36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6.9482826693622064</v>
      </c>
      <c r="AH56" s="38" t="str">
        <f t="shared" si="19"/>
        <v xml:space="preserve"> </v>
      </c>
      <c r="AI56" s="1">
        <f t="shared" si="29"/>
        <v>15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31.859521714735806</v>
      </c>
      <c r="AR56" s="21" t="e">
        <v>#VALUE!</v>
      </c>
      <c r="AS56">
        <v>19.621002763521499</v>
      </c>
      <c r="AT56">
        <v>-31.859521714735806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15</v>
      </c>
      <c r="D57" s="4">
        <v>4</v>
      </c>
      <c r="E57" s="4">
        <v>8</v>
      </c>
      <c r="F57" s="4">
        <v>27</v>
      </c>
      <c r="G57" s="4">
        <v>76</v>
      </c>
      <c r="H57" s="4">
        <v>56.13</v>
      </c>
      <c r="I57" s="34">
        <v>51392.109160573986</v>
      </c>
      <c r="J57" s="35">
        <v>7.3855263157894742</v>
      </c>
      <c r="K57" s="35">
        <v>7.1050632911392411</v>
      </c>
      <c r="L57" s="35" t="s">
        <v>1019</v>
      </c>
      <c r="M57" s="35" t="s">
        <v>1019</v>
      </c>
      <c r="N57" s="4">
        <v>7.6999999999999999E-2</v>
      </c>
      <c r="O57" s="4">
        <v>11.111111111111125</v>
      </c>
      <c r="P57" s="35">
        <v>6.235524674861928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0.35399964428430425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10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6.235524675461928</v>
      </c>
      <c r="AH57" s="38" t="str">
        <f t="shared" si="19"/>
        <v xml:space="preserve"> </v>
      </c>
      <c r="AI57" s="1">
        <f t="shared" si="29"/>
        <v>23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37.813548556655398</v>
      </c>
      <c r="AR57" s="21" t="e">
        <v>#VALUE!</v>
      </c>
      <c r="AS57">
        <v>35.399964368430425</v>
      </c>
      <c r="AT57">
        <v>-37.813548556655398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10</v>
      </c>
      <c r="D58" s="4">
        <v>0</v>
      </c>
      <c r="E58" s="4">
        <v>5</v>
      </c>
      <c r="F58" s="4">
        <v>15</v>
      </c>
      <c r="G58" s="4">
        <v>4905</v>
      </c>
      <c r="H58" s="4">
        <v>4414</v>
      </c>
      <c r="I58" s="34">
        <v>19772.723165735944</v>
      </c>
      <c r="J58" s="35">
        <v>22.326757713707636</v>
      </c>
      <c r="K58" s="35">
        <v>19.847122302158272</v>
      </c>
      <c r="L58" s="35">
        <v>14.096847162480621</v>
      </c>
      <c r="M58" s="35">
        <v>12.754019809096501</v>
      </c>
      <c r="N58" s="4">
        <v>1.7110000000000001</v>
      </c>
      <c r="O58" s="4">
        <v>11.470985155195692</v>
      </c>
      <c r="P58" s="35">
        <v>1.5609424558223834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>
        <f t="shared" si="11"/>
        <v>0.87992266912989048</v>
      </c>
      <c r="V58" s="37" t="str">
        <f t="shared" si="12"/>
        <v/>
      </c>
      <c r="W58" s="37">
        <f t="shared" si="13"/>
        <v>0.92425039910991602</v>
      </c>
      <c r="X58" s="37" t="str">
        <f t="shared" si="14"/>
        <v/>
      </c>
      <c r="Y58" s="1">
        <f t="shared" si="24"/>
        <v>12</v>
      </c>
      <c r="Z58" s="1" t="str">
        <f t="shared" si="15"/>
        <v xml:space="preserve"> </v>
      </c>
      <c r="AA58" s="1">
        <f t="shared" si="25"/>
        <v>14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-87.992266912989052</v>
      </c>
      <c r="AR58" s="21">
        <v>-92.4250399109916</v>
      </c>
      <c r="AS58">
        <v>11.123697326687809</v>
      </c>
      <c r="AT58">
        <v>87.992266912989052</v>
      </c>
      <c r="AU58">
        <v>92.4250399109916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5</v>
      </c>
      <c r="D59" s="4">
        <v>3</v>
      </c>
      <c r="E59" s="4">
        <v>3</v>
      </c>
      <c r="F59" s="4">
        <v>11</v>
      </c>
      <c r="G59" s="4">
        <v>1490</v>
      </c>
      <c r="H59" s="4">
        <v>1503</v>
      </c>
      <c r="I59" s="34">
        <v>8049.9757721403685</v>
      </c>
      <c r="J59" s="35">
        <v>9.2083797827603391</v>
      </c>
      <c r="K59" s="35">
        <v>8.440679853250419</v>
      </c>
      <c r="L59" s="35">
        <v>8.9042445474178713</v>
      </c>
      <c r="M59" s="35">
        <v>8.4361889917752286</v>
      </c>
      <c r="N59" s="4">
        <v>1.8980000000000001</v>
      </c>
      <c r="O59" s="4" t="s">
        <v>140</v>
      </c>
      <c r="P59" s="35">
        <v>8.201639300890152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0.2154488111174262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44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8.2016393015101521</v>
      </c>
      <c r="AH59" s="38" t="str">
        <f t="shared" si="19"/>
        <v xml:space="preserve"> </v>
      </c>
      <c r="AI59" s="1">
        <f t="shared" si="29"/>
        <v>13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22.465043417655185</v>
      </c>
      <c r="AR59" s="21">
        <v>-21.544881111742619</v>
      </c>
      <c r="AS59">
        <v>-0.86493679308050631</v>
      </c>
      <c r="AT59">
        <v>-22.465043417655185</v>
      </c>
      <c r="AU59">
        <v>21.544881111742619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287</v>
      </c>
      <c r="I60" s="34">
        <v>6000.1114812171318</v>
      </c>
      <c r="J60" s="35">
        <v>11.57258064516129</v>
      </c>
      <c r="K60" s="35">
        <v>11.666666666666668</v>
      </c>
      <c r="L60" s="35">
        <v>5.471539034558468</v>
      </c>
      <c r="M60" s="35">
        <v>5.6548620690897176</v>
      </c>
      <c r="N60" s="4">
        <v>0.248</v>
      </c>
      <c r="O60" s="4">
        <v>-18.538617969560399</v>
      </c>
      <c r="P60" s="35">
        <v>6.5156794425087101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-0.25312298206531036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17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6.5156794431387102</v>
      </c>
      <c r="AH60" s="38" t="str">
        <f t="shared" si="19"/>
        <v xml:space="preserve"> </v>
      </c>
      <c r="AI60" s="1">
        <f t="shared" si="29"/>
        <v>18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2.5583697635793379</v>
      </c>
      <c r="AR60" s="21">
        <v>25.312298206531036</v>
      </c>
      <c r="AS60">
        <v>-2.4390243902439046</v>
      </c>
      <c r="AT60">
        <v>-2.5583697635793379</v>
      </c>
      <c r="AU60">
        <v>-25.312298206531036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1</v>
      </c>
      <c r="E61" s="4">
        <v>2</v>
      </c>
      <c r="F61" s="4">
        <v>18</v>
      </c>
      <c r="G61" s="4">
        <v>2109.62548828125</v>
      </c>
      <c r="H61" s="4">
        <v>1817.5</v>
      </c>
      <c r="I61" s="34">
        <v>11387.399505822446</v>
      </c>
      <c r="J61" s="35">
        <v>11.016881839953427</v>
      </c>
      <c r="K61" s="35">
        <v>10.746069367946204</v>
      </c>
      <c r="L61" s="35">
        <v>7.1313031634500295</v>
      </c>
      <c r="M61" s="35">
        <v>7.0114875802461425</v>
      </c>
      <c r="N61" s="4">
        <v>1.7870000000000001</v>
      </c>
      <c r="O61" s="4">
        <v>16.993464052287582</v>
      </c>
      <c r="P61" s="35">
        <v>3.7086636165063664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0.16072929267920227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44</v>
      </c>
      <c r="AD61" s="1" t="str">
        <f t="shared" si="17"/>
        <v xml:space="preserve"> </v>
      </c>
      <c r="AE61" s="1">
        <f t="shared" si="27"/>
        <v>7</v>
      </c>
      <c r="AF61" s="1" t="str">
        <f t="shared" si="28"/>
        <v xml:space="preserve"> </v>
      </c>
      <c r="AG61" s="38">
        <f t="shared" si="18"/>
        <v>3.7086636171463665</v>
      </c>
      <c r="AH61" s="38" t="str">
        <f t="shared" si="19"/>
        <v xml:space="preserve"> </v>
      </c>
      <c r="AI61" s="1">
        <f t="shared" si="29"/>
        <v>56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7.2373777705380675</v>
      </c>
      <c r="AR61" s="21">
        <v>2.6561556617756943</v>
      </c>
      <c r="AS61">
        <v>16.072929203920229</v>
      </c>
      <c r="AT61">
        <v>-7.2373777705380675</v>
      </c>
      <c r="AU61">
        <v>-2.6561556617756943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240</v>
      </c>
      <c r="H62" s="4">
        <v>165.65</v>
      </c>
      <c r="I62" s="34">
        <v>10354.974947322486</v>
      </c>
      <c r="J62" s="35">
        <v>11.917266187050359</v>
      </c>
      <c r="K62" s="35">
        <v>10.418238993710693</v>
      </c>
      <c r="L62" s="35">
        <v>7.7072006760000979</v>
      </c>
      <c r="M62" s="35">
        <v>7.1123830086834081</v>
      </c>
      <c r="N62" s="4">
        <v>0.115</v>
      </c>
      <c r="O62" s="4">
        <v>24.489795918367339</v>
      </c>
      <c r="P62" s="35">
        <v>3.2598853003320256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0.44883791190867778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5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3.2598853009820257</v>
      </c>
      <c r="AH62" s="38" t="str">
        <f t="shared" si="19"/>
        <v xml:space="preserve"> </v>
      </c>
      <c r="AI62" s="1">
        <f t="shared" si="29"/>
        <v>61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-0.34389742732920947</v>
      </c>
      <c r="AR62" s="21">
        <v>-5.2049710539932237</v>
      </c>
      <c r="AS62">
        <v>44.883791125867781</v>
      </c>
      <c r="AT62">
        <v>0.34389742732920947</v>
      </c>
      <c r="AU62">
        <v>5.2049710539932237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4</v>
      </c>
      <c r="E63" s="4">
        <v>7</v>
      </c>
      <c r="F63" s="4">
        <v>17</v>
      </c>
      <c r="G63" s="4">
        <v>235</v>
      </c>
      <c r="H63" s="4">
        <v>220.7</v>
      </c>
      <c r="I63" s="34">
        <v>6724.4227499078561</v>
      </c>
      <c r="J63" s="35">
        <v>16.976923076923075</v>
      </c>
      <c r="K63" s="35">
        <v>15.652482269503544</v>
      </c>
      <c r="L63" s="35">
        <v>6.620087690452702</v>
      </c>
      <c r="M63" s="35">
        <v>6.3207807430664573</v>
      </c>
      <c r="N63" s="4">
        <v>0.13</v>
      </c>
      <c r="O63" s="4">
        <v>-6.3835560681093559</v>
      </c>
      <c r="P63" s="35">
        <v>3.081105573176258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3.081105573836258</v>
      </c>
      <c r="AH63" s="38" t="str">
        <f t="shared" si="19"/>
        <v xml:space="preserve"> </v>
      </c>
      <c r="AI63" s="1">
        <f t="shared" si="29"/>
        <v>65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-42.946427571915137</v>
      </c>
      <c r="AR63" s="21">
        <v>9.6343584230601405</v>
      </c>
      <c r="AS63">
        <v>6.4793837788853725</v>
      </c>
      <c r="AT63">
        <v>42.946427571915137</v>
      </c>
      <c r="AU63">
        <v>-9.6343584230601405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10</v>
      </c>
      <c r="D64" s="4">
        <v>1</v>
      </c>
      <c r="E64" s="4">
        <v>8</v>
      </c>
      <c r="F64" s="4">
        <v>19</v>
      </c>
      <c r="G64" s="4">
        <v>900</v>
      </c>
      <c r="H64" s="4">
        <v>800.4</v>
      </c>
      <c r="I64" s="34">
        <v>35116.635372821424</v>
      </c>
      <c r="J64" s="35">
        <v>14.241992882562275</v>
      </c>
      <c r="K64" s="35">
        <v>13.682051282051281</v>
      </c>
      <c r="L64" s="35">
        <v>10.714444310545584</v>
      </c>
      <c r="M64" s="35">
        <v>10.093070789132284</v>
      </c>
      <c r="N64" s="4">
        <v>0.56200000000000006</v>
      </c>
      <c r="O64" s="4">
        <v>-7.2640674227324231</v>
      </c>
      <c r="P64" s="35">
        <v>5.922038980509746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0.46254502891129379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33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5.922038981179746</v>
      </c>
      <c r="AH64" s="38" t="str">
        <f t="shared" si="19"/>
        <v xml:space="preserve"> </v>
      </c>
      <c r="AI64" s="1">
        <f t="shared" si="29"/>
        <v>27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-19.918196886587914</v>
      </c>
      <c r="AR64" s="21">
        <v>-46.254502891129377</v>
      </c>
      <c r="AS64">
        <v>12.443778110944525</v>
      </c>
      <c r="AT64">
        <v>19.918196886587914</v>
      </c>
      <c r="AU64">
        <v>46.254502891129377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10</v>
      </c>
      <c r="D65" s="4">
        <v>1</v>
      </c>
      <c r="E65" s="4">
        <v>0</v>
      </c>
      <c r="F65" s="4">
        <v>11</v>
      </c>
      <c r="G65" s="4">
        <v>4300</v>
      </c>
      <c r="H65" s="4">
        <v>2792</v>
      </c>
      <c r="I65" s="34">
        <v>7479.3173991538661</v>
      </c>
      <c r="J65" s="35">
        <v>19.91234542824197</v>
      </c>
      <c r="K65" s="35">
        <v>16.108462400245969</v>
      </c>
      <c r="L65" s="35">
        <v>15.550094397803855</v>
      </c>
      <c r="M65" s="35">
        <v>13.279854758848339</v>
      </c>
      <c r="N65" s="4">
        <v>1.397</v>
      </c>
      <c r="O65" s="4">
        <v>44.636015325670492</v>
      </c>
      <c r="P65" s="35">
        <v>0.91030892742568259</v>
      </c>
      <c r="Q65" s="36">
        <f t="shared" si="7"/>
        <v>90.90909090977091</v>
      </c>
      <c r="R65" s="36" t="str">
        <f t="shared" si="8"/>
        <v xml:space="preserve"> </v>
      </c>
      <c r="S65" s="37">
        <f t="shared" si="9"/>
        <v>0.54011461386051562</v>
      </c>
      <c r="T65" s="37" t="str">
        <f t="shared" si="10"/>
        <v/>
      </c>
      <c r="U65" s="37">
        <f t="shared" si="11"/>
        <v>0.67662810902070247</v>
      </c>
      <c r="V65" s="37" t="str">
        <f t="shared" si="12"/>
        <v/>
      </c>
      <c r="W65" s="37">
        <f t="shared" si="13"/>
        <v>1.1226218179346081</v>
      </c>
      <c r="X65" s="37" t="str">
        <f t="shared" si="14"/>
        <v/>
      </c>
      <c r="Y65" s="1">
        <f t="shared" si="24"/>
        <v>17</v>
      </c>
      <c r="Z65" s="1" t="str">
        <f t="shared" si="15"/>
        <v xml:space="preserve"> </v>
      </c>
      <c r="AA65" s="1">
        <f t="shared" si="25"/>
        <v>9</v>
      </c>
      <c r="AB65" s="1" t="str">
        <f t="shared" si="16"/>
        <v xml:space="preserve"> </v>
      </c>
      <c r="AC65" s="1">
        <f t="shared" si="26"/>
        <v>3</v>
      </c>
      <c r="AD65" s="1" t="str">
        <f t="shared" si="17"/>
        <v xml:space="preserve"> </v>
      </c>
      <c r="AE65" s="1">
        <f t="shared" si="27"/>
        <v>5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-67.662810902070248</v>
      </c>
      <c r="AR65" s="21">
        <v>-112.26218179346081</v>
      </c>
      <c r="AS65">
        <v>54.011461318051566</v>
      </c>
      <c r="AT65">
        <v>67.662810902070248</v>
      </c>
      <c r="AU65">
        <v>112.26218179346081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6</v>
      </c>
      <c r="E66" s="4">
        <v>10</v>
      </c>
      <c r="F66" s="4">
        <v>24</v>
      </c>
      <c r="G66" s="4">
        <v>4800</v>
      </c>
      <c r="H66" s="4">
        <v>4674</v>
      </c>
      <c r="I66" s="34">
        <v>8347.9480787903776</v>
      </c>
      <c r="J66" s="35">
        <v>10.789473684210527</v>
      </c>
      <c r="K66" s="35">
        <v>10.531771068048672</v>
      </c>
      <c r="L66" s="35">
        <v>8.6253764317927573</v>
      </c>
      <c r="M66" s="35">
        <v>8.6755859096132006</v>
      </c>
      <c r="N66" s="4">
        <v>4.3319999999999999</v>
      </c>
      <c r="O66" s="4" t="s">
        <v>140</v>
      </c>
      <c r="P66" s="35">
        <v>3.4681215233204963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0.17738270480261331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46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3.4681215240104963</v>
      </c>
      <c r="AH66" s="38" t="str">
        <f t="shared" si="19"/>
        <v xml:space="preserve"> </v>
      </c>
      <c r="AI66" s="1">
        <f t="shared" si="29"/>
        <v>60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9.1521642908559127</v>
      </c>
      <c r="AR66" s="21">
        <v>-17.738270480261331</v>
      </c>
      <c r="AS66">
        <v>2.695763799743256</v>
      </c>
      <c r="AT66">
        <v>-9.1521642908559127</v>
      </c>
      <c r="AU66">
        <v>17.738270480261331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8</v>
      </c>
      <c r="D67" s="4">
        <v>2</v>
      </c>
      <c r="E67" s="4">
        <v>8</v>
      </c>
      <c r="F67" s="4">
        <v>18</v>
      </c>
      <c r="G67" s="4">
        <v>875.5</v>
      </c>
      <c r="H67" s="4">
        <v>893.4</v>
      </c>
      <c r="I67" s="34">
        <v>7952.9256010464396</v>
      </c>
      <c r="J67" s="35" t="s">
        <v>1019</v>
      </c>
      <c r="K67" s="35" t="s">
        <v>1019</v>
      </c>
      <c r="L67" s="35" t="s">
        <v>1019</v>
      </c>
      <c r="M67" s="35">
        <v>39.849647749510758</v>
      </c>
      <c r="N67" s="4">
        <v>-3.4000000000000002E-2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-2.0035818222520652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3</v>
      </c>
      <c r="D68" s="4">
        <v>6</v>
      </c>
      <c r="E68" s="4">
        <v>9</v>
      </c>
      <c r="F68" s="4">
        <v>18</v>
      </c>
      <c r="G68" s="4">
        <v>6500</v>
      </c>
      <c r="H68" s="4">
        <v>6235</v>
      </c>
      <c r="I68" s="34">
        <v>6359.699921792223</v>
      </c>
      <c r="J68" s="35">
        <v>18.167249417249419</v>
      </c>
      <c r="K68" s="35">
        <v>17.204746136865342</v>
      </c>
      <c r="L68" s="35">
        <v>12.276505908410043</v>
      </c>
      <c r="M68" s="35">
        <v>11.385723106150557</v>
      </c>
      <c r="N68" s="4">
        <v>3.722</v>
      </c>
      <c r="O68" s="4" t="s">
        <v>140</v>
      </c>
      <c r="P68" s="35">
        <v>3.0601443464314357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0.67576984567209553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24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3.0601443471414358</v>
      </c>
      <c r="AH68" s="38" t="str">
        <f t="shared" si="19"/>
        <v xml:space="preserve"> </v>
      </c>
      <c r="AI68" s="1">
        <f t="shared" si="29"/>
        <v>66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-52.969026910053941</v>
      </c>
      <c r="AR68" s="21">
        <v>-67.57698456720955</v>
      </c>
      <c r="AS68">
        <v>4.2502004811547645</v>
      </c>
      <c r="AT68">
        <v>52.969026910053941</v>
      </c>
      <c r="AU68">
        <v>67.57698456720955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15</v>
      </c>
      <c r="D69" s="4">
        <v>1</v>
      </c>
      <c r="E69" s="4">
        <v>5</v>
      </c>
      <c r="F69" s="4">
        <v>21</v>
      </c>
      <c r="G69" s="4">
        <v>2000</v>
      </c>
      <c r="H69" s="4">
        <v>1467</v>
      </c>
      <c r="I69" s="34">
        <v>48942.213285585472</v>
      </c>
      <c r="J69" s="35">
        <v>9.0110565110565108</v>
      </c>
      <c r="K69" s="35">
        <v>8.2001117942984898</v>
      </c>
      <c r="L69" s="35" t="s">
        <v>1019</v>
      </c>
      <c r="M69" s="35" t="s">
        <v>1019</v>
      </c>
      <c r="N69" s="4">
        <v>1.4710000000000001</v>
      </c>
      <c r="O69" s="4" t="s">
        <v>140</v>
      </c>
      <c r="P69" s="35">
        <v>3.7423312883435589</v>
      </c>
      <c r="Q69" s="36">
        <f t="shared" si="7"/>
        <v>71.428571429291424</v>
      </c>
      <c r="R69" s="36" t="str">
        <f t="shared" si="8"/>
        <v xml:space="preserve"> </v>
      </c>
      <c r="S69" s="37">
        <f t="shared" si="9"/>
        <v>0.36332651742074978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8</v>
      </c>
      <c r="AD69" s="1" t="str">
        <f t="shared" si="17"/>
        <v xml:space="preserve"> </v>
      </c>
      <c r="AE69" s="1">
        <f t="shared" si="27"/>
        <v>21</v>
      </c>
      <c r="AF69" s="1" t="str">
        <f t="shared" si="28"/>
        <v xml:space="preserve"> </v>
      </c>
      <c r="AG69" s="38">
        <f t="shared" si="18"/>
        <v>3.7423312890635589</v>
      </c>
      <c r="AH69" s="38" t="str">
        <f t="shared" si="19"/>
        <v xml:space="preserve"> </v>
      </c>
      <c r="AI69" s="1">
        <f t="shared" si="29"/>
        <v>55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24.126513911398906</v>
      </c>
      <c r="AR69" s="21" t="e">
        <v>#VALUE!</v>
      </c>
      <c r="AS69">
        <v>36.332651670074981</v>
      </c>
      <c r="AT69">
        <v>-24.126513911398906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9</v>
      </c>
      <c r="D70" s="4">
        <v>2</v>
      </c>
      <c r="E70" s="4">
        <v>7</v>
      </c>
      <c r="F70" s="4">
        <v>18</v>
      </c>
      <c r="G70" s="4">
        <v>2474</v>
      </c>
      <c r="H70" s="4">
        <v>2320</v>
      </c>
      <c r="I70" s="34">
        <v>9479.6252891078948</v>
      </c>
      <c r="J70" s="35">
        <v>8.3303411131059235</v>
      </c>
      <c r="K70" s="35">
        <v>8.2975679542203142</v>
      </c>
      <c r="L70" s="35">
        <v>5.6224371040723984</v>
      </c>
      <c r="M70" s="35">
        <v>5.5504420936396945</v>
      </c>
      <c r="N70" s="4">
        <v>2.754</v>
      </c>
      <c r="O70" s="4">
        <v>11.724137931034489</v>
      </c>
      <c r="P70" s="35">
        <v>10.129310344827587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-0.23252506629447645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20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10.129310345557586</v>
      </c>
      <c r="AH70" s="38" t="str">
        <f t="shared" si="19"/>
        <v xml:space="preserve"> </v>
      </c>
      <c r="AI70" s="1">
        <f t="shared" si="29"/>
        <v>3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29.8581670436735</v>
      </c>
      <c r="AR70" s="21">
        <v>23.252506629447645</v>
      </c>
      <c r="AS70">
        <v>6.637931034482758</v>
      </c>
      <c r="AT70">
        <v>-29.8581670436735</v>
      </c>
      <c r="AU70">
        <v>-23.252506629447645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847.5</v>
      </c>
      <c r="H71" s="4">
        <v>918.2</v>
      </c>
      <c r="I71" s="34">
        <v>9227.3145101519603</v>
      </c>
      <c r="J71" s="35">
        <v>15.858376511226254</v>
      </c>
      <c r="K71" s="35">
        <v>14.324492979719189</v>
      </c>
      <c r="L71" s="35">
        <v>10.579635340036237</v>
      </c>
      <c r="M71" s="35">
        <v>9.8660559768659066</v>
      </c>
      <c r="N71" s="4">
        <v>0.63300000000000001</v>
      </c>
      <c r="O71" s="4">
        <v>23.505154639175256</v>
      </c>
      <c r="P71" s="35">
        <v>2.2326290568503593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0.44414331026340848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34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2.2326290575903593</v>
      </c>
      <c r="AH71" s="38" t="str">
        <f t="shared" si="19"/>
        <v xml:space="preserve"> </v>
      </c>
      <c r="AI71" s="1">
        <f t="shared" si="29"/>
        <v>81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-33.528217044912246</v>
      </c>
      <c r="AR71" s="21">
        <v>-44.414331026340847</v>
      </c>
      <c r="AS71">
        <v>-7.6998475277717304</v>
      </c>
      <c r="AT71">
        <v>33.528217044912246</v>
      </c>
      <c r="AU71">
        <v>44.414331026340847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12</v>
      </c>
      <c r="D72" s="4">
        <v>4</v>
      </c>
      <c r="E72" s="4">
        <v>7</v>
      </c>
      <c r="F72" s="4">
        <v>23</v>
      </c>
      <c r="G72" s="4">
        <v>7090</v>
      </c>
      <c r="H72" s="4">
        <v>5990</v>
      </c>
      <c r="I72" s="34">
        <v>54525.281872089916</v>
      </c>
      <c r="J72" s="35">
        <v>16.806958473625141</v>
      </c>
      <c r="K72" s="35">
        <v>15.627445864857812</v>
      </c>
      <c r="L72" s="35">
        <v>13.755073479948255</v>
      </c>
      <c r="M72" s="35">
        <v>12.933289268213292</v>
      </c>
      <c r="N72" s="4">
        <v>3.2989999999999999</v>
      </c>
      <c r="O72" s="4" t="s">
        <v>140</v>
      </c>
      <c r="P72" s="35">
        <v>3.0517529215358934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0.18363939974833049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0.87759754564289705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18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39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3.0517529222858935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-41.5153182510428</v>
      </c>
      <c r="AR72" s="21">
        <v>-87.759754564289707</v>
      </c>
      <c r="AS72">
        <v>18.363939899833049</v>
      </c>
      <c r="AT72">
        <v>41.5153182510428</v>
      </c>
      <c r="AU72">
        <v>87.759754564289707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18</v>
      </c>
      <c r="D73" s="4">
        <v>0</v>
      </c>
      <c r="E73" s="4">
        <v>7</v>
      </c>
      <c r="F73" s="4">
        <v>25</v>
      </c>
      <c r="G73" s="4">
        <v>300</v>
      </c>
      <c r="H73" s="4">
        <v>233.8</v>
      </c>
      <c r="I73" s="34">
        <v>36243.056922610354</v>
      </c>
      <c r="J73" s="35">
        <v>8.3799283154121866</v>
      </c>
      <c r="K73" s="35">
        <v>7.3291536050156738</v>
      </c>
      <c r="L73" s="35" t="s">
        <v>1019</v>
      </c>
      <c r="M73" s="35" t="s">
        <v>1019</v>
      </c>
      <c r="N73" s="4">
        <v>0.28000000000000003</v>
      </c>
      <c r="O73" s="4">
        <v>76.666666666666671</v>
      </c>
      <c r="P73" s="35">
        <v>5.1753635585970912</v>
      </c>
      <c r="Q73" s="36">
        <f t="shared" si="33"/>
        <v>72.000000000759997</v>
      </c>
      <c r="R73" s="36" t="str">
        <f t="shared" si="34"/>
        <v xml:space="preserve"> </v>
      </c>
      <c r="S73" s="37">
        <f t="shared" si="35"/>
        <v>0.28314799049481593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24</v>
      </c>
      <c r="AD73" s="1" t="str">
        <f t="shared" si="43"/>
        <v xml:space="preserve"> </v>
      </c>
      <c r="AE73" s="1">
        <f t="shared" si="27"/>
        <v>20</v>
      </c>
      <c r="AF73" s="1" t="str">
        <f t="shared" si="28"/>
        <v xml:space="preserve"> </v>
      </c>
      <c r="AG73" s="38">
        <f t="shared" si="44"/>
        <v>5.1753635593570912</v>
      </c>
      <c r="AH73" s="38" t="str">
        <f t="shared" si="45"/>
        <v xml:space="preserve"> </v>
      </c>
      <c r="AI73" s="1">
        <f t="shared" si="29"/>
        <v>37</v>
      </c>
      <c r="AJ73" s="1" t="str">
        <f t="shared" si="30"/>
        <v xml:space="preserve"> </v>
      </c>
      <c r="AK73" s="25">
        <f t="shared" si="46"/>
        <v>76.666666667426668</v>
      </c>
      <c r="AL73" s="25" t="str">
        <f t="shared" si="47"/>
        <v xml:space="preserve"> </v>
      </c>
      <c r="AM73" s="1">
        <f t="shared" si="31"/>
        <v>1</v>
      </c>
      <c r="AN73" s="1" t="str">
        <f t="shared" si="32"/>
        <v xml:space="preserve"> </v>
      </c>
      <c r="AO73" t="s">
        <v>810</v>
      </c>
      <c r="AP73" t="s">
        <v>1026</v>
      </c>
      <c r="AQ73" s="22">
        <v>29.440640652651485</v>
      </c>
      <c r="AR73" s="21" t="e">
        <v>#VALUE!</v>
      </c>
      <c r="AS73">
        <v>28.314798973481594</v>
      </c>
      <c r="AT73">
        <v>-29.440640652651485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16</v>
      </c>
      <c r="D74" s="4">
        <v>2</v>
      </c>
      <c r="E74" s="4">
        <v>8</v>
      </c>
      <c r="F74" s="4">
        <v>26</v>
      </c>
      <c r="G74" s="4">
        <v>2708.629638671875</v>
      </c>
      <c r="H74" s="4">
        <v>2330.5</v>
      </c>
      <c r="I74" s="34">
        <v>247114.58121258611</v>
      </c>
      <c r="J74" s="35">
        <v>10.429291232218054</v>
      </c>
      <c r="K74" s="35">
        <v>9.4238039204859874</v>
      </c>
      <c r="L74" s="35">
        <v>5.2032250610120236</v>
      </c>
      <c r="M74" s="35">
        <v>4.910357545479358</v>
      </c>
      <c r="N74" s="4">
        <v>2.6350000000000002</v>
      </c>
      <c r="O74" s="4">
        <v>34.615384615384627</v>
      </c>
      <c r="P74" s="35">
        <v>6.3066522526756374</v>
      </c>
      <c r="Q74" s="36" t="str">
        <f t="shared" si="33"/>
        <v xml:space="preserve"> </v>
      </c>
      <c r="R74" s="36" t="str">
        <f t="shared" si="34"/>
        <v xml:space="preserve"> </v>
      </c>
      <c r="S74" s="37">
        <f t="shared" si="35"/>
        <v>0.16225258119131508</v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-0.28974842495566655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14</v>
      </c>
      <c r="AC74" s="1">
        <f t="shared" si="26"/>
        <v>43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6.3066522534456375</v>
      </c>
      <c r="AH74" s="38" t="str">
        <f t="shared" si="45"/>
        <v xml:space="preserve"> </v>
      </c>
      <c r="AI74" s="1">
        <f t="shared" si="29"/>
        <v>21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12.184916136000545</v>
      </c>
      <c r="AR74" s="21">
        <v>28.974842495566655</v>
      </c>
      <c r="AS74">
        <v>16.225258042131507</v>
      </c>
      <c r="AT74">
        <v>-12.184916136000545</v>
      </c>
      <c r="AU74">
        <v>-28.974842495566655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1</v>
      </c>
      <c r="E75" s="4">
        <v>9</v>
      </c>
      <c r="F75" s="4">
        <v>20</v>
      </c>
      <c r="G75" s="4">
        <v>2750</v>
      </c>
      <c r="H75" s="4">
        <v>2351</v>
      </c>
      <c r="I75" s="34">
        <v>247114.58121258611</v>
      </c>
      <c r="J75" s="35">
        <v>10.521031403966806</v>
      </c>
      <c r="K75" s="35">
        <v>9.5066994280465806</v>
      </c>
      <c r="L75" s="35">
        <v>5.2032250610120236</v>
      </c>
      <c r="M75" s="35">
        <v>4.910357545479358</v>
      </c>
      <c r="N75" s="4">
        <v>2.6350000000000002</v>
      </c>
      <c r="O75" s="4">
        <v>34.615384615384627</v>
      </c>
      <c r="P75" s="35">
        <v>6.2549661839581319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0.16971501566728192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-0.28974842495566655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14</v>
      </c>
      <c r="AC75" s="1">
        <f t="shared" si="26"/>
        <v>41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6.2549661847381319</v>
      </c>
      <c r="AH75" s="38" t="str">
        <f t="shared" si="45"/>
        <v xml:space="preserve"> </v>
      </c>
      <c r="AI75" s="1">
        <f t="shared" si="29"/>
        <v>22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11.412459916643336</v>
      </c>
      <c r="AR75" s="21">
        <v>28.974842495566655</v>
      </c>
      <c r="AS75">
        <v>16.97150148872819</v>
      </c>
      <c r="AT75">
        <v>-11.412459916643336</v>
      </c>
      <c r="AU75">
        <v>-28.974842495566655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15</v>
      </c>
      <c r="D76" s="4">
        <v>2</v>
      </c>
      <c r="E76" s="4">
        <v>6</v>
      </c>
      <c r="F76" s="4">
        <v>23</v>
      </c>
      <c r="G76" s="4">
        <v>1780</v>
      </c>
      <c r="H76" s="4">
        <v>1636.5</v>
      </c>
      <c r="I76" s="34">
        <v>41423.352400636461</v>
      </c>
      <c r="J76" s="35">
        <v>17.826797385620914</v>
      </c>
      <c r="K76" s="35">
        <v>16.530303030303028</v>
      </c>
      <c r="L76" s="35">
        <v>13.696344258835428</v>
      </c>
      <c r="M76" s="35">
        <v>12.889598958797338</v>
      </c>
      <c r="N76" s="4">
        <v>0.84399999999999997</v>
      </c>
      <c r="O76" s="4" t="s">
        <v>140</v>
      </c>
      <c r="P76" s="35">
        <v>2.7742132600061109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0.86958087880504187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19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2.774213260796111</v>
      </c>
      <c r="AH76" s="38" t="str">
        <f t="shared" si="45"/>
        <v xml:space="preserve"> </v>
      </c>
      <c r="AI76" s="1">
        <f t="shared" si="29"/>
        <v>72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-50.102406058891091</v>
      </c>
      <c r="AR76" s="21">
        <v>-86.958087880504181</v>
      </c>
      <c r="AS76">
        <v>8.7687137183012567</v>
      </c>
      <c r="AT76">
        <v>50.102406058891091</v>
      </c>
      <c r="AU76">
        <v>86.958087880504181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14</v>
      </c>
      <c r="D77" s="4">
        <v>4</v>
      </c>
      <c r="E77" s="4">
        <v>13</v>
      </c>
      <c r="F77" s="4">
        <v>31</v>
      </c>
      <c r="G77" s="4">
        <v>4228.5</v>
      </c>
      <c r="H77" s="4">
        <v>3879</v>
      </c>
      <c r="I77" s="34">
        <v>84966.091055089899</v>
      </c>
      <c r="J77" s="35">
        <v>11.242895431992132</v>
      </c>
      <c r="K77" s="35">
        <v>11.593750048091975</v>
      </c>
      <c r="L77" s="35">
        <v>5.9493275615740169</v>
      </c>
      <c r="M77" s="35">
        <v>6.0310655308939163</v>
      </c>
      <c r="N77" s="4">
        <v>4.9960000000000004</v>
      </c>
      <c r="O77" s="4" t="s">
        <v>140</v>
      </c>
      <c r="P77" s="35">
        <v>5.5062181287648961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-0.18790380552158004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22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5.5062181295648962</v>
      </c>
      <c r="AH77" s="38" t="str">
        <f t="shared" si="45"/>
        <v xml:space="preserve"> </v>
      </c>
      <c r="AI77" s="1">
        <f t="shared" si="29"/>
        <v>31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5.3343335370075851</v>
      </c>
      <c r="AR77" s="21">
        <v>18.790380552158005</v>
      </c>
      <c r="AS77">
        <v>9.010054137664337</v>
      </c>
      <c r="AT77">
        <v>-5.3343335370075851</v>
      </c>
      <c r="AU77">
        <v>-18.790380552158005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1</v>
      </c>
      <c r="D78" s="4">
        <v>8</v>
      </c>
      <c r="E78" s="4">
        <v>8</v>
      </c>
      <c r="F78" s="4">
        <v>17</v>
      </c>
      <c r="G78" s="4">
        <v>320</v>
      </c>
      <c r="H78" s="4">
        <v>287.3</v>
      </c>
      <c r="I78" s="34">
        <v>3696.4017127962707</v>
      </c>
      <c r="J78" s="35">
        <v>10.882575757575758</v>
      </c>
      <c r="K78" s="35">
        <v>10.447272727272727</v>
      </c>
      <c r="L78" s="35">
        <v>4.6941934655375288</v>
      </c>
      <c r="M78" s="35">
        <v>4.4844962842554574</v>
      </c>
      <c r="N78" s="4">
        <v>0.26400000000000001</v>
      </c>
      <c r="O78" s="4">
        <v>-1.4627482078782719</v>
      </c>
      <c r="P78" s="35">
        <v>8.5624782457361643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-0.35923234852109664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5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8.5624782465461635</v>
      </c>
      <c r="AH78" s="38" t="str">
        <f t="shared" si="45"/>
        <v xml:space="preserve"> </v>
      </c>
      <c r="AI78" s="1">
        <f t="shared" si="29"/>
        <v>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8.368240800904502</v>
      </c>
      <c r="AR78" s="21">
        <v>35.923234852109665</v>
      </c>
      <c r="AS78">
        <v>11.381830838844408</v>
      </c>
      <c r="AT78">
        <v>-8.368240800904502</v>
      </c>
      <c r="AU78">
        <v>-35.923234852109665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9</v>
      </c>
      <c r="F79" s="4">
        <v>21</v>
      </c>
      <c r="G79" s="4">
        <v>500</v>
      </c>
      <c r="H79" s="4">
        <v>469.95</v>
      </c>
      <c r="I79" s="34">
        <v>5396.7298317339428</v>
      </c>
      <c r="J79" s="35">
        <v>24.099999999999998</v>
      </c>
      <c r="K79" s="35">
        <v>21.756944444444443</v>
      </c>
      <c r="L79" s="35">
        <v>18.948844061650046</v>
      </c>
      <c r="M79" s="35">
        <v>17.666314477104155</v>
      </c>
      <c r="N79" s="4">
        <v>0.18</v>
      </c>
      <c r="O79" s="4" t="s">
        <v>140</v>
      </c>
      <c r="P79" s="35">
        <v>1.2980104266411321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1.0292304376203449</v>
      </c>
      <c r="V79" s="37" t="str">
        <f t="shared" si="38"/>
        <v/>
      </c>
      <c r="W79" s="37">
        <f t="shared" si="39"/>
        <v>1.5865585636302941</v>
      </c>
      <c r="X79" s="37" t="str">
        <f t="shared" si="40"/>
        <v/>
      </c>
      <c r="Y79" s="1">
        <f t="shared" si="24"/>
        <v>9</v>
      </c>
      <c r="Z79" s="1" t="str">
        <f t="shared" si="41"/>
        <v xml:space="preserve"> </v>
      </c>
      <c r="AA79" s="1">
        <f t="shared" si="25"/>
        <v>6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-102.9230437620345</v>
      </c>
      <c r="AR79" s="21">
        <v>-158.65585636302941</v>
      </c>
      <c r="AS79">
        <v>6.3942972656665598</v>
      </c>
      <c r="AT79">
        <v>102.9230437620345</v>
      </c>
      <c r="AU79">
        <v>158.65585636302941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8</v>
      </c>
      <c r="D80" s="4">
        <v>5</v>
      </c>
      <c r="E80" s="4">
        <v>7</v>
      </c>
      <c r="F80" s="4">
        <v>20</v>
      </c>
      <c r="G80" s="4">
        <v>950</v>
      </c>
      <c r="H80" s="4">
        <v>886</v>
      </c>
      <c r="I80" s="34">
        <v>21609.726137227219</v>
      </c>
      <c r="J80" s="35">
        <v>34.208494208494209</v>
      </c>
      <c r="K80" s="35">
        <v>22.602040816326529</v>
      </c>
      <c r="L80" s="35">
        <v>9.8093570944291901</v>
      </c>
      <c r="M80" s="35">
        <v>7.7369150016854276</v>
      </c>
      <c r="N80" s="4">
        <v>0.13300000000000001</v>
      </c>
      <c r="O80" s="4">
        <v>-43.609022556390983</v>
      </c>
      <c r="P80" s="35">
        <v>1.5124153498871333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1.8803700279267943</v>
      </c>
      <c r="V80" s="37" t="str">
        <f t="shared" si="38"/>
        <v/>
      </c>
      <c r="W80" s="37">
        <f t="shared" si="39"/>
        <v>0.33899864887557651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39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796</v>
      </c>
      <c r="AP80" t="s">
        <v>1024</v>
      </c>
      <c r="AQ80" s="22">
        <v>-188.03700279267943</v>
      </c>
      <c r="AR80" s="21">
        <v>-33.899864887557655</v>
      </c>
      <c r="AS80">
        <v>7.2234762979684008</v>
      </c>
      <c r="AT80">
        <v>188.03700279267943</v>
      </c>
      <c r="AU80">
        <v>33.899864887557655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1</v>
      </c>
      <c r="D81" s="4">
        <v>0</v>
      </c>
      <c r="E81" s="4">
        <v>2</v>
      </c>
      <c r="F81" s="4">
        <v>3</v>
      </c>
      <c r="G81" s="4" t="s">
        <v>140</v>
      </c>
      <c r="H81" s="4">
        <v>6546</v>
      </c>
      <c r="I81" s="34">
        <v>8016.6153344042878</v>
      </c>
      <c r="J81" s="35">
        <v>24.85856966148248</v>
      </c>
      <c r="K81" s="35">
        <v>23.194941892895248</v>
      </c>
      <c r="L81" s="35">
        <v>11.377594382285697</v>
      </c>
      <c r="M81" s="35">
        <v>10.785512086379876</v>
      </c>
      <c r="N81" s="4">
        <v>2.7170000000000001</v>
      </c>
      <c r="O81" s="4">
        <v>8.6075949367088533</v>
      </c>
      <c r="P81" s="35">
        <v>4.1403057104106926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>
        <f t="shared" si="37"/>
        <v>1.0931023316508686</v>
      </c>
      <c r="V81" s="37" t="str">
        <f t="shared" si="38"/>
        <v/>
      </c>
      <c r="W81" s="37">
        <f t="shared" si="39"/>
        <v>0.55306646079657296</v>
      </c>
      <c r="X81" s="37" t="str">
        <f t="shared" si="40"/>
        <v/>
      </c>
      <c r="Y81" s="1">
        <f t="shared" si="24"/>
        <v>6</v>
      </c>
      <c r="Z81" s="1" t="str">
        <f t="shared" si="41"/>
        <v xml:space="preserve"> </v>
      </c>
      <c r="AA81" s="1">
        <f t="shared" si="25"/>
        <v>29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4.1403057112506927</v>
      </c>
      <c r="AH81" s="38" t="str">
        <f t="shared" si="45"/>
        <v xml:space="preserve"> </v>
      </c>
      <c r="AI81" s="1">
        <f t="shared" si="29"/>
        <v>48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>
        <v>-109.31023316508686</v>
      </c>
      <c r="AR81" s="21">
        <v>-55.306646079657298</v>
      </c>
      <c r="AS81" t="s">
        <v>145</v>
      </c>
      <c r="AT81">
        <v>109.31023316508686</v>
      </c>
      <c r="AU81">
        <v>55.306646079657298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6</v>
      </c>
      <c r="F82" s="4">
        <v>18</v>
      </c>
      <c r="G82" s="4">
        <v>645</v>
      </c>
      <c r="H82" s="4">
        <v>534.79999999999995</v>
      </c>
      <c r="I82" s="34">
        <v>7066.0894258055714</v>
      </c>
      <c r="J82" s="35">
        <v>10.936605316973415</v>
      </c>
      <c r="K82" s="35">
        <v>10.284615384615384</v>
      </c>
      <c r="L82" s="35" t="s">
        <v>1019</v>
      </c>
      <c r="M82" s="35" t="s">
        <v>1019</v>
      </c>
      <c r="N82" s="4">
        <v>0.38900000000000001</v>
      </c>
      <c r="O82" s="4">
        <v>-12.871287128712883</v>
      </c>
      <c r="P82" s="35">
        <v>5.534779356768885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0.206058340416193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34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5.5347793576188851</v>
      </c>
      <c r="AH82" s="38" t="str">
        <f t="shared" si="45"/>
        <v xml:space="preserve"> </v>
      </c>
      <c r="AI82" s="1">
        <f t="shared" si="29"/>
        <v>29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7.913309570776117</v>
      </c>
      <c r="AR82" s="21" t="e">
        <v>#VALUE!</v>
      </c>
      <c r="AS82">
        <v>20.6058339566193</v>
      </c>
      <c r="AT82">
        <v>-7.913309570776117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1</v>
      </c>
      <c r="E83" s="4">
        <v>5</v>
      </c>
      <c r="F83" s="4">
        <v>15</v>
      </c>
      <c r="G83" s="4">
        <v>350</v>
      </c>
      <c r="H83" s="4">
        <v>345.4</v>
      </c>
      <c r="I83" s="34">
        <v>8191.6174005714329</v>
      </c>
      <c r="J83" s="35">
        <v>24.15384615384615</v>
      </c>
      <c r="K83" s="35">
        <v>22</v>
      </c>
      <c r="L83" s="35">
        <v>14.051040723981902</v>
      </c>
      <c r="M83" s="35">
        <v>13.324212946491626</v>
      </c>
      <c r="N83" s="4">
        <v>0.129</v>
      </c>
      <c r="O83" s="4" t="s">
        <v>140</v>
      </c>
      <c r="P83" s="35">
        <v>1.3896931094383325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1.03376430709476</v>
      </c>
      <c r="V83" s="37" t="str">
        <f t="shared" si="38"/>
        <v/>
      </c>
      <c r="W83" s="37">
        <f t="shared" si="39"/>
        <v>0.91799772029833338</v>
      </c>
      <c r="X83" s="37" t="str">
        <f t="shared" si="40"/>
        <v/>
      </c>
      <c r="Y83" s="1">
        <f t="shared" si="24"/>
        <v>8</v>
      </c>
      <c r="Z83" s="1" t="str">
        <f t="shared" si="41"/>
        <v xml:space="preserve"> </v>
      </c>
      <c r="AA83" s="1">
        <f t="shared" si="25"/>
        <v>15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-103.376430709476</v>
      </c>
      <c r="AR83" s="21">
        <v>-91.799772029833335</v>
      </c>
      <c r="AS83">
        <v>1.3317892298783995</v>
      </c>
      <c r="AT83">
        <v>103.376430709476</v>
      </c>
      <c r="AU83">
        <v>91.799772029833335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8</v>
      </c>
      <c r="D84" s="4">
        <v>5</v>
      </c>
      <c r="E84" s="4">
        <v>6</v>
      </c>
      <c r="F84" s="4">
        <v>19</v>
      </c>
      <c r="G84" s="4">
        <v>285</v>
      </c>
      <c r="H84" s="4">
        <v>273</v>
      </c>
      <c r="I84" s="34">
        <v>7736.13414306905</v>
      </c>
      <c r="J84" s="35">
        <v>13.317073170731707</v>
      </c>
      <c r="K84" s="35">
        <v>12.816901408450704</v>
      </c>
      <c r="L84" s="35">
        <v>4.4437601435278511</v>
      </c>
      <c r="M84" s="35">
        <v>4.2700571376195757</v>
      </c>
      <c r="N84" s="4">
        <v>0.20500000000000002</v>
      </c>
      <c r="O84" s="4">
        <v>7.3120512305987662</v>
      </c>
      <c r="P84" s="35">
        <v>3.8461538461538463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-0.3934170434584251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3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3.8461538470238463</v>
      </c>
      <c r="AH84" s="38" t="str">
        <f t="shared" si="45"/>
        <v xml:space="preserve"> </v>
      </c>
      <c r="AI84" s="1">
        <f t="shared" si="29"/>
        <v>53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-12.130332855045879</v>
      </c>
      <c r="AR84" s="21">
        <v>39.341704345842508</v>
      </c>
      <c r="AS84">
        <v>4.3956043956044022</v>
      </c>
      <c r="AT84">
        <v>12.130332855045879</v>
      </c>
      <c r="AU84">
        <v>-39.341704345842508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8</v>
      </c>
      <c r="F85" s="4">
        <v>15</v>
      </c>
      <c r="G85" s="4">
        <v>3050</v>
      </c>
      <c r="H85" s="4">
        <v>2571</v>
      </c>
      <c r="I85" s="34">
        <v>9003.180785847695</v>
      </c>
      <c r="J85" s="35">
        <v>12.036516853932584</v>
      </c>
      <c r="K85" s="35">
        <v>11.158854166666666</v>
      </c>
      <c r="L85" s="35">
        <v>10.406161691542289</v>
      </c>
      <c r="M85" s="35">
        <v>9.8083868698710432</v>
      </c>
      <c r="N85" s="4">
        <v>2.1850000000000001</v>
      </c>
      <c r="O85" s="4" t="s">
        <v>140</v>
      </c>
      <c r="P85" s="35">
        <v>4.5468689225982111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0.18630883012931934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0.42046377869850837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36</v>
      </c>
      <c r="AB85" s="1" t="str">
        <f t="shared" si="42"/>
        <v xml:space="preserve"> </v>
      </c>
      <c r="AC85" s="1">
        <f t="shared" si="26"/>
        <v>38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4.5468689234782111</v>
      </c>
      <c r="AH85" s="38" t="str">
        <f t="shared" si="45"/>
        <v xml:space="preserve"> </v>
      </c>
      <c r="AI85" s="1">
        <f t="shared" si="29"/>
        <v>45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-1.3479932071795764</v>
      </c>
      <c r="AR85" s="21">
        <v>-42.046377869850836</v>
      </c>
      <c r="AS85">
        <v>18.630882924931935</v>
      </c>
      <c r="AT85">
        <v>1.3479932071795764</v>
      </c>
      <c r="AU85">
        <v>42.046377869850836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6</v>
      </c>
      <c r="D86" s="4">
        <v>5</v>
      </c>
      <c r="E86" s="4">
        <v>7</v>
      </c>
      <c r="F86" s="4">
        <v>18</v>
      </c>
      <c r="G86" s="4">
        <v>575</v>
      </c>
      <c r="H86" s="4">
        <v>593</v>
      </c>
      <c r="I86" s="34">
        <v>8282.7326284165556</v>
      </c>
      <c r="J86" s="35">
        <v>19.442622950819672</v>
      </c>
      <c r="K86" s="35">
        <v>18.359133126934982</v>
      </c>
      <c r="L86" s="35">
        <v>13.898497516126058</v>
      </c>
      <c r="M86" s="35">
        <v>12.866692206297273</v>
      </c>
      <c r="N86" s="4">
        <v>0.30499999999999999</v>
      </c>
      <c r="O86" s="4" t="s">
        <v>140</v>
      </c>
      <c r="P86" s="35">
        <v>2.8667790893760543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0.63707727298668759</v>
      </c>
      <c r="V86" s="37" t="str">
        <f t="shared" si="38"/>
        <v/>
      </c>
      <c r="W86" s="37">
        <f t="shared" si="39"/>
        <v>0.89717523955388989</v>
      </c>
      <c r="X86" s="37" t="str">
        <f t="shared" si="40"/>
        <v/>
      </c>
      <c r="Y86" s="1">
        <f t="shared" si="24"/>
        <v>19</v>
      </c>
      <c r="Z86" s="1" t="str">
        <f t="shared" si="41"/>
        <v xml:space="preserve"> </v>
      </c>
      <c r="AA86" s="1">
        <f t="shared" si="25"/>
        <v>17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2.8667790902660544</v>
      </c>
      <c r="AH86" s="38" t="str">
        <f t="shared" si="45"/>
        <v xml:space="preserve"> </v>
      </c>
      <c r="AI86" s="1">
        <f t="shared" si="29"/>
        <v>71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-63.707727298668757</v>
      </c>
      <c r="AR86" s="21">
        <v>-89.717523955388984</v>
      </c>
      <c r="AS86">
        <v>-3.0354131534570006</v>
      </c>
      <c r="AT86">
        <v>63.707727298668757</v>
      </c>
      <c r="AU86">
        <v>89.717523955388984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1</v>
      </c>
      <c r="E87" s="4">
        <v>3</v>
      </c>
      <c r="F87" s="4">
        <v>18</v>
      </c>
      <c r="G87" s="4">
        <v>714</v>
      </c>
      <c r="H87" s="4">
        <v>626</v>
      </c>
      <c r="I87" s="34">
        <v>8162.8686188939255</v>
      </c>
      <c r="J87" s="35">
        <v>25.761316872427983</v>
      </c>
      <c r="K87" s="35">
        <v>23.984674329501914</v>
      </c>
      <c r="L87" s="35">
        <v>28.011347682119204</v>
      </c>
      <c r="M87" s="35">
        <v>25.86980733944954</v>
      </c>
      <c r="N87" s="4">
        <v>0.222</v>
      </c>
      <c r="O87" s="4" t="s">
        <v>140</v>
      </c>
      <c r="P87" s="35">
        <v>3.0990415335463264</v>
      </c>
      <c r="Q87" s="36">
        <f t="shared" si="33"/>
        <v>77.777777778677773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1.1691140377889386</v>
      </c>
      <c r="V87" s="37" t="str">
        <f t="shared" si="38"/>
        <v/>
      </c>
      <c r="W87" s="37">
        <f t="shared" si="39"/>
        <v>2.8236100835642155</v>
      </c>
      <c r="X87" s="37" t="str">
        <f t="shared" si="40"/>
        <v/>
      </c>
      <c r="Y87" s="1">
        <f t="shared" si="24"/>
        <v>5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>
        <f t="shared" si="27"/>
        <v>10</v>
      </c>
      <c r="AF87" s="1" t="str">
        <f t="shared" si="28"/>
        <v xml:space="preserve"> </v>
      </c>
      <c r="AG87" s="38">
        <f t="shared" si="44"/>
        <v>3.0990415344463265</v>
      </c>
      <c r="AH87" s="38" t="str">
        <f t="shared" si="45"/>
        <v xml:space="preserve"> </v>
      </c>
      <c r="AI87" s="1">
        <f t="shared" si="29"/>
        <v>64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-116.91140377889386</v>
      </c>
      <c r="AR87" s="21">
        <v>-282.36100835642156</v>
      </c>
      <c r="AS87">
        <v>14.057507987220452</v>
      </c>
      <c r="AT87">
        <v>116.91140377889386</v>
      </c>
      <c r="AU87">
        <v>282.36100835642156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3</v>
      </c>
      <c r="D88" s="4">
        <v>0</v>
      </c>
      <c r="E88" s="4">
        <v>5</v>
      </c>
      <c r="F88" s="4">
        <v>8</v>
      </c>
      <c r="G88" s="4">
        <v>4885</v>
      </c>
      <c r="H88" s="4">
        <v>4690</v>
      </c>
      <c r="I88" s="34">
        <v>55400.797413743981</v>
      </c>
      <c r="J88" s="35">
        <v>11.348794165215626</v>
      </c>
      <c r="K88" s="35">
        <v>10.606703915706008</v>
      </c>
      <c r="L88" s="35">
        <v>10.566737484540727</v>
      </c>
      <c r="M88" s="35">
        <v>10.143494244327027</v>
      </c>
      <c r="N88" s="4">
        <v>5.0380000000000003</v>
      </c>
      <c r="O88" s="4">
        <v>-6.3088867113891531</v>
      </c>
      <c r="P88" s="35">
        <v>0.73581153294170842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0.4423827248432195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35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4.4426616168310229</v>
      </c>
      <c r="AR88" s="21">
        <v>-44.238272484321953</v>
      </c>
      <c r="AS88">
        <v>4.1577825159914816</v>
      </c>
      <c r="AT88">
        <v>-4.4426616168310229</v>
      </c>
      <c r="AU88">
        <v>44.238272484321953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2</v>
      </c>
      <c r="F89" s="4">
        <v>13</v>
      </c>
      <c r="G89" s="4">
        <v>3202.1669921875</v>
      </c>
      <c r="H89" s="4">
        <v>2154</v>
      </c>
      <c r="I89" s="34">
        <v>6573.9669278320061</v>
      </c>
      <c r="J89" s="35">
        <v>8.589259894137065</v>
      </c>
      <c r="K89" s="35">
        <v>8.4083397099028243</v>
      </c>
      <c r="L89" s="35">
        <v>5.5556992735549136</v>
      </c>
      <c r="M89" s="35">
        <v>5.4294212634822809</v>
      </c>
      <c r="N89" s="4">
        <v>2.8410000000000002</v>
      </c>
      <c r="O89" s="4" t="s">
        <v>140</v>
      </c>
      <c r="P89" s="35">
        <v>4.1107898015066402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0.48661420342116063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-0.24163492579205226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19</v>
      </c>
      <c r="AC89" s="1">
        <f t="shared" si="26"/>
        <v>4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4.1107898024266403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27.678059693715205</v>
      </c>
      <c r="AR89" s="21">
        <v>24.163492579205226</v>
      </c>
      <c r="AS89">
        <v>48.661420250116059</v>
      </c>
      <c r="AT89">
        <v>-27.678059693715205</v>
      </c>
      <c r="AU89">
        <v>-24.163492579205226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13</v>
      </c>
      <c r="D90" s="4">
        <v>0</v>
      </c>
      <c r="E90" s="4">
        <v>5</v>
      </c>
      <c r="F90" s="4">
        <v>18</v>
      </c>
      <c r="G90" s="4">
        <v>330</v>
      </c>
      <c r="H90" s="4">
        <v>270</v>
      </c>
      <c r="I90" s="34">
        <v>8756.6861772883367</v>
      </c>
      <c r="J90" s="35">
        <v>12.500000000000002</v>
      </c>
      <c r="K90" s="35">
        <v>10.975609756097562</v>
      </c>
      <c r="L90" s="35" t="s">
        <v>1019</v>
      </c>
      <c r="M90" s="35" t="s">
        <v>1019</v>
      </c>
      <c r="N90" s="4">
        <v>0.223</v>
      </c>
      <c r="O90" s="4">
        <v>-13.148148148148152</v>
      </c>
      <c r="P90" s="35">
        <v>8.5555555555555554</v>
      </c>
      <c r="Q90" s="36">
        <f t="shared" si="33"/>
        <v>72.22222222315223</v>
      </c>
      <c r="R90" s="36" t="str">
        <f t="shared" si="34"/>
        <v xml:space="preserve"> </v>
      </c>
      <c r="S90" s="37">
        <f t="shared" si="35"/>
        <v>0.22222222315222231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30</v>
      </c>
      <c r="AD90" s="1" t="str">
        <f t="shared" si="43"/>
        <v xml:space="preserve"> </v>
      </c>
      <c r="AE90" s="1">
        <f t="shared" si="27"/>
        <v>18</v>
      </c>
      <c r="AF90" s="1" t="str">
        <f t="shared" si="28"/>
        <v xml:space="preserve"> </v>
      </c>
      <c r="AG90" s="38">
        <f t="shared" si="44"/>
        <v>8.5555555564855545</v>
      </c>
      <c r="AH90" s="38" t="str">
        <f t="shared" si="45"/>
        <v xml:space="preserve"> </v>
      </c>
      <c r="AI90" s="1">
        <f t="shared" si="29"/>
        <v>9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-5.2505413703498593</v>
      </c>
      <c r="AR90" s="21" t="e">
        <v>#VALUE!</v>
      </c>
      <c r="AS90">
        <v>22.222222222222232</v>
      </c>
      <c r="AT90">
        <v>5.2505413703498593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8</v>
      </c>
      <c r="D91" s="4">
        <v>0</v>
      </c>
      <c r="E91" s="4">
        <v>3</v>
      </c>
      <c r="F91" s="4">
        <v>11</v>
      </c>
      <c r="G91" s="4">
        <v>440</v>
      </c>
      <c r="H91" s="4">
        <v>329.1</v>
      </c>
      <c r="I91" s="34">
        <v>5798.4642714908941</v>
      </c>
      <c r="J91" s="35">
        <v>8.967302452316078</v>
      </c>
      <c r="K91" s="35">
        <v>8.1059113300492616</v>
      </c>
      <c r="L91" s="35">
        <v>6.1453717399490735</v>
      </c>
      <c r="M91" s="35">
        <v>5.5055565191273699</v>
      </c>
      <c r="N91" s="4">
        <v>0.36699999999999999</v>
      </c>
      <c r="O91" s="4" t="s">
        <v>140</v>
      </c>
      <c r="P91" s="35">
        <v>4.9529018535399567</v>
      </c>
      <c r="Q91" s="36">
        <f t="shared" si="33"/>
        <v>72.727272728212739</v>
      </c>
      <c r="R91" s="36" t="str">
        <f t="shared" si="34"/>
        <v xml:space="preserve"> </v>
      </c>
      <c r="S91" s="37">
        <f t="shared" si="35"/>
        <v>0.33697964238636885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-0.16114334737563274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13</v>
      </c>
      <c r="AD91" s="1" t="str">
        <f t="shared" si="43"/>
        <v xml:space="preserve"> </v>
      </c>
      <c r="AE91" s="1">
        <f t="shared" si="27"/>
        <v>15</v>
      </c>
      <c r="AF91" s="1" t="str">
        <f t="shared" si="28"/>
        <v xml:space="preserve"> </v>
      </c>
      <c r="AG91" s="38">
        <f t="shared" si="44"/>
        <v>4.9529018544799568</v>
      </c>
      <c r="AH91" s="38" t="str">
        <f t="shared" si="45"/>
        <v xml:space="preserve"> </v>
      </c>
      <c r="AI91" s="1">
        <f t="shared" si="29"/>
        <v>40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24.494924980965362</v>
      </c>
      <c r="AR91" s="21">
        <v>16.114334737563276</v>
      </c>
      <c r="AS91">
        <v>33.697964144636884</v>
      </c>
      <c r="AT91">
        <v>-24.494924980965362</v>
      </c>
      <c r="AU91">
        <v>-16.114334737563276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2</v>
      </c>
      <c r="E92" s="4">
        <v>9</v>
      </c>
      <c r="F92" s="4">
        <v>17</v>
      </c>
      <c r="G92" s="4">
        <v>1590</v>
      </c>
      <c r="H92" s="4">
        <v>1428.5</v>
      </c>
      <c r="I92" s="34">
        <v>7276.9846718893314</v>
      </c>
      <c r="J92" s="35">
        <v>14.591419816138918</v>
      </c>
      <c r="K92" s="35">
        <v>13.489140698772427</v>
      </c>
      <c r="L92" s="35">
        <v>9.8543695586910829</v>
      </c>
      <c r="M92" s="35">
        <v>9.2874345527517903</v>
      </c>
      <c r="N92" s="4">
        <v>0.97899999999999998</v>
      </c>
      <c r="O92" s="4">
        <v>0.99009900990099098</v>
      </c>
      <c r="P92" s="35">
        <v>3.2271613580679035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0.34514294847126181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38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3.2271613590179036</v>
      </c>
      <c r="AH92" s="38" t="str">
        <f t="shared" si="45"/>
        <v xml:space="preserve"> </v>
      </c>
      <c r="AI92" s="1">
        <f t="shared" si="29"/>
        <v>62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-22.860386800853739</v>
      </c>
      <c r="AR92" s="21">
        <v>-34.51429484712618</v>
      </c>
      <c r="AS92">
        <v>11.305565278263918</v>
      </c>
      <c r="AT92">
        <v>22.860386800853739</v>
      </c>
      <c r="AU92">
        <v>34.51429484712618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482.55</v>
      </c>
      <c r="I93" s="34">
        <v>9081.2347552246083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5</v>
      </c>
      <c r="D94" s="4">
        <v>1</v>
      </c>
      <c r="E94" s="4">
        <v>11</v>
      </c>
      <c r="F94" s="4">
        <v>17</v>
      </c>
      <c r="G94" s="4">
        <v>1475</v>
      </c>
      <c r="H94" s="4">
        <v>1446</v>
      </c>
      <c r="I94" s="34">
        <v>16292.992457281856</v>
      </c>
      <c r="J94" s="35">
        <v>18.530115100695053</v>
      </c>
      <c r="K94" s="35">
        <v>17.290181748232186</v>
      </c>
      <c r="L94" s="35">
        <v>11.959308708838966</v>
      </c>
      <c r="M94" s="35">
        <v>11.345951465402802</v>
      </c>
      <c r="N94" s="4">
        <v>0.94900000000000007</v>
      </c>
      <c r="O94" s="4" t="s">
        <v>140</v>
      </c>
      <c r="P94" s="35">
        <v>2.1177973086078796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0.63247173575885829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26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2.1177973095778797</v>
      </c>
      <c r="AH94" s="38" t="str">
        <f t="shared" si="45"/>
        <v xml:space="preserve"> </v>
      </c>
      <c r="AI94" s="1">
        <f t="shared" si="29"/>
        <v>85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-56.024371680243924</v>
      </c>
      <c r="AR94" s="21">
        <v>-63.247173575885832</v>
      </c>
      <c r="AS94">
        <v>2.0055325034578075</v>
      </c>
      <c r="AT94">
        <v>56.024371680243924</v>
      </c>
      <c r="AU94">
        <v>63.247173575885832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0</v>
      </c>
      <c r="E95" s="4">
        <v>6</v>
      </c>
      <c r="F95" s="4">
        <v>17</v>
      </c>
      <c r="G95" s="4">
        <v>1274</v>
      </c>
      <c r="H95" s="4">
        <v>1164.5</v>
      </c>
      <c r="I95" s="34">
        <v>15381.251628326932</v>
      </c>
      <c r="J95" s="35">
        <v>15.99587912087912</v>
      </c>
      <c r="K95" s="35">
        <v>12.017543859649123</v>
      </c>
      <c r="L95" s="35">
        <v>11.2887237157053</v>
      </c>
      <c r="M95" s="35">
        <v>9.5542369891856733</v>
      </c>
      <c r="N95" s="4">
        <v>0.72799999999999998</v>
      </c>
      <c r="O95" s="4" t="s">
        <v>140</v>
      </c>
      <c r="P95" s="35">
        <v>8.3812795191069132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0.5409354208792474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30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8.3812795200869132</v>
      </c>
      <c r="AH95" s="38" t="str">
        <f t="shared" si="45"/>
        <v xml:space="preserve"> </v>
      </c>
      <c r="AI95" s="1">
        <f t="shared" si="29"/>
        <v>11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-34.685994973376253</v>
      </c>
      <c r="AR95" s="21">
        <v>-54.093542087924739</v>
      </c>
      <c r="AS95">
        <v>9.4031773293258958</v>
      </c>
      <c r="AT95">
        <v>34.685994973376253</v>
      </c>
      <c r="AU95">
        <v>54.093542087924739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7</v>
      </c>
      <c r="E96" s="4">
        <v>10</v>
      </c>
      <c r="F96" s="4">
        <v>28</v>
      </c>
      <c r="G96" s="4">
        <v>665</v>
      </c>
      <c r="H96" s="4">
        <v>611.79999999999995</v>
      </c>
      <c r="I96" s="34">
        <v>26046.105073167404</v>
      </c>
      <c r="J96" s="35">
        <v>9.7660280574457587</v>
      </c>
      <c r="K96" s="35">
        <v>8.864210151240183</v>
      </c>
      <c r="L96" s="35" t="s">
        <v>1019</v>
      </c>
      <c r="M96" s="35" t="s">
        <v>1019</v>
      </c>
      <c r="N96" s="4">
        <v>0.71599999999999997</v>
      </c>
      <c r="O96" s="4" t="s">
        <v>140</v>
      </c>
      <c r="P96" s="35">
        <v>3.6461026158431036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3.6461026168331037</v>
      </c>
      <c r="AH96" s="38" t="str">
        <f t="shared" si="45"/>
        <v xml:space="preserve"> </v>
      </c>
      <c r="AI96" s="1">
        <f t="shared" si="29"/>
        <v>57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17.769620793264618</v>
      </c>
      <c r="AR96" s="21" t="e">
        <v>#VALUE!</v>
      </c>
      <c r="AS96">
        <v>8.6956521739130608</v>
      </c>
      <c r="AT96">
        <v>-17.769620793264618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15</v>
      </c>
      <c r="D97" s="4">
        <v>0</v>
      </c>
      <c r="E97" s="4">
        <v>4</v>
      </c>
      <c r="F97" s="4">
        <v>19</v>
      </c>
      <c r="G97" s="4">
        <v>1250</v>
      </c>
      <c r="H97" s="4">
        <v>970</v>
      </c>
      <c r="I97" s="34">
        <v>6608.175307014375</v>
      </c>
      <c r="J97" s="35">
        <v>19.361277445109778</v>
      </c>
      <c r="K97" s="35">
        <v>15.470494417862838</v>
      </c>
      <c r="L97" s="35" t="s">
        <v>1019</v>
      </c>
      <c r="M97" s="35" t="s">
        <v>1019</v>
      </c>
      <c r="N97" s="4">
        <v>0.44800000000000001</v>
      </c>
      <c r="O97" s="4">
        <v>-23.783783783783775</v>
      </c>
      <c r="P97" s="35">
        <v>5.4845360824742277</v>
      </c>
      <c r="Q97" s="36">
        <f t="shared" si="33"/>
        <v>78.947368422052634</v>
      </c>
      <c r="R97" s="36" t="str">
        <f t="shared" si="34"/>
        <v xml:space="preserve"> </v>
      </c>
      <c r="S97" s="37">
        <f t="shared" si="35"/>
        <v>0.2886597948144331</v>
      </c>
      <c r="T97" s="37" t="str">
        <f t="shared" si="36"/>
        <v/>
      </c>
      <c r="U97" s="37">
        <f t="shared" si="37"/>
        <v>0.6302279461754785</v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>
        <f t="shared" si="24"/>
        <v>21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22</v>
      </c>
      <c r="AD97" s="1" t="str">
        <f t="shared" si="43"/>
        <v xml:space="preserve"> </v>
      </c>
      <c r="AE97" s="1">
        <f t="shared" si="27"/>
        <v>9</v>
      </c>
      <c r="AF97" s="1" t="str">
        <f t="shared" si="28"/>
        <v xml:space="preserve"> </v>
      </c>
      <c r="AG97" s="38">
        <f t="shared" si="44"/>
        <v>5.4845360834742278</v>
      </c>
      <c r="AH97" s="38" t="str">
        <f t="shared" si="45"/>
        <v xml:space="preserve"> </v>
      </c>
      <c r="AI97" s="1">
        <f t="shared" si="29"/>
        <v>32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-63.022794617547852</v>
      </c>
      <c r="AR97" s="21" t="e">
        <v>#VALUE!</v>
      </c>
      <c r="AS97">
        <v>28.865979381443307</v>
      </c>
      <c r="AT97">
        <v>63.022794617547852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2000</v>
      </c>
      <c r="H98" s="4">
        <v>1900</v>
      </c>
      <c r="I98" s="34">
        <v>5797.58865627248</v>
      </c>
      <c r="J98" s="35">
        <v>14.210919970082275</v>
      </c>
      <c r="K98" s="35">
        <v>13.649425287356321</v>
      </c>
      <c r="L98" s="35">
        <v>10.965769209883247</v>
      </c>
      <c r="M98" s="35">
        <v>10.467588181689061</v>
      </c>
      <c r="N98" s="4">
        <v>1.337</v>
      </c>
      <c r="O98" s="4">
        <v>14.400818869019266</v>
      </c>
      <c r="P98" s="35">
        <v>4.9000000000000004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0.49685142609944744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32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4.9000000010100004</v>
      </c>
      <c r="AH98" s="38" t="str">
        <f t="shared" si="45"/>
        <v xml:space="preserve"> </v>
      </c>
      <c r="AI98" s="1">
        <f t="shared" si="29"/>
        <v>42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-19.656561617750022</v>
      </c>
      <c r="AR98" s="21">
        <v>-49.685142609944741</v>
      </c>
      <c r="AS98">
        <v>5.2631578947368363</v>
      </c>
      <c r="AT98">
        <v>19.656561617750022</v>
      </c>
      <c r="AU98">
        <v>49.685142609944741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13</v>
      </c>
      <c r="D99" s="4">
        <v>2</v>
      </c>
      <c r="E99" s="4">
        <v>5</v>
      </c>
      <c r="F99" s="4">
        <v>20</v>
      </c>
      <c r="G99" s="4">
        <v>265</v>
      </c>
      <c r="H99" s="4">
        <v>220.4</v>
      </c>
      <c r="I99" s="34">
        <v>27771.088481381106</v>
      </c>
      <c r="J99" s="35">
        <v>15.631205673758865</v>
      </c>
      <c r="K99" s="35">
        <v>13.119047619047619</v>
      </c>
      <c r="L99" s="35">
        <v>7.4398898974671628</v>
      </c>
      <c r="M99" s="35">
        <v>6.7353147088130534</v>
      </c>
      <c r="N99" s="4">
        <v>0.14100000000000001</v>
      </c>
      <c r="O99" s="4">
        <v>-25.891802030965209</v>
      </c>
      <c r="P99" s="35">
        <v>2.3593466424682394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0.20235934766246824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35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2.3593466434882395</v>
      </c>
      <c r="AH99" s="38" t="str">
        <f t="shared" si="45"/>
        <v xml:space="preserve"> </v>
      </c>
      <c r="AI99" s="1">
        <f t="shared" si="29"/>
        <v>80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-31.615428754752383</v>
      </c>
      <c r="AR99" s="21">
        <v>-1.556120595804189</v>
      </c>
      <c r="AS99">
        <v>20.235934664246823</v>
      </c>
      <c r="AT99">
        <v>31.615428754752383</v>
      </c>
      <c r="AU99">
        <v>1.556120595804189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12</v>
      </c>
      <c r="D100" s="4">
        <v>2</v>
      </c>
      <c r="E100" s="4">
        <v>5</v>
      </c>
      <c r="F100" s="4">
        <v>19</v>
      </c>
      <c r="G100" s="4">
        <v>1662.21826171875</v>
      </c>
      <c r="H100" s="4">
        <v>1160.5</v>
      </c>
      <c r="I100" s="34">
        <v>8777.9500476297017</v>
      </c>
      <c r="J100" s="35">
        <v>9.7107529151552132</v>
      </c>
      <c r="K100" s="35">
        <v>8.6652755537481454</v>
      </c>
      <c r="L100" s="35">
        <v>4.7162668796473914</v>
      </c>
      <c r="M100" s="35">
        <v>4.2952357778308086</v>
      </c>
      <c r="N100" s="4">
        <v>1.351</v>
      </c>
      <c r="O100" s="4">
        <v>-242.15402095531985</v>
      </c>
      <c r="P100" s="35">
        <v>6.0216961613412767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0.43232939501427403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-0.35621927932760566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6</v>
      </c>
      <c r="AC100" s="1">
        <f t="shared" ref="AC100:AC107" si="50">IF(ISERROR((RANK(S100,S$7:S$184,0)))=TRUE," ",((RANK(S100,S$7:S$184,0))))</f>
        <v>6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6.0216961623712768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26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-242.15402095428985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1</v>
      </c>
      <c r="AO100" t="s">
        <v>834</v>
      </c>
      <c r="AP100" t="s">
        <v>1028</v>
      </c>
      <c r="AQ100" s="22">
        <v>18.235039885296867</v>
      </c>
      <c r="AR100" s="21">
        <v>35.621927932760563</v>
      </c>
      <c r="AS100">
        <v>43.232939398427405</v>
      </c>
      <c r="AT100">
        <v>-18.235039885296867</v>
      </c>
      <c r="AU100">
        <v>-35.621927932760563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13</v>
      </c>
      <c r="D101" s="4">
        <v>0</v>
      </c>
      <c r="E101" s="4">
        <v>5</v>
      </c>
      <c r="F101" s="4">
        <v>18</v>
      </c>
      <c r="G101" s="4">
        <v>175</v>
      </c>
      <c r="H101" s="4">
        <v>164</v>
      </c>
      <c r="I101" s="34">
        <v>6916.9889449061993</v>
      </c>
      <c r="J101" s="35">
        <v>7.9999999999999991</v>
      </c>
      <c r="K101" s="35">
        <v>7.7725118483412317</v>
      </c>
      <c r="L101" s="35">
        <v>5.6566851255213786</v>
      </c>
      <c r="M101" s="35">
        <v>5.5274362036197244</v>
      </c>
      <c r="N101" s="4">
        <v>0.21199999999999999</v>
      </c>
      <c r="O101" s="4">
        <v>5.4726368159203886</v>
      </c>
      <c r="P101" s="35">
        <v>11.036585365853657</v>
      </c>
      <c r="Q101" s="36">
        <f t="shared" si="33"/>
        <v>72.222222223262222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-0.22785013663237963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21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17</v>
      </c>
      <c r="AF101" s="1" t="str">
        <f t="shared" si="52"/>
        <v xml:space="preserve"> </v>
      </c>
      <c r="AG101" s="38">
        <f t="shared" si="44"/>
        <v>11.036585366893657</v>
      </c>
      <c r="AH101" s="38" t="str">
        <f t="shared" si="45"/>
        <v xml:space="preserve"> </v>
      </c>
      <c r="AI101" s="1">
        <f t="shared" si="53"/>
        <v>2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32.639653522976111</v>
      </c>
      <c r="AR101" s="21">
        <v>22.785013663237962</v>
      </c>
      <c r="AS101">
        <v>6.7073170731707377</v>
      </c>
      <c r="AT101">
        <v>-32.639653522976111</v>
      </c>
      <c r="AU101">
        <v>-22.785013663237962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9</v>
      </c>
      <c r="D102" s="4">
        <v>2</v>
      </c>
      <c r="E102" s="4">
        <v>8</v>
      </c>
      <c r="F102" s="4">
        <v>19</v>
      </c>
      <c r="G102" s="4">
        <v>4416.5</v>
      </c>
      <c r="H102" s="4">
        <v>3999</v>
      </c>
      <c r="I102" s="34">
        <v>149957.48741520004</v>
      </c>
      <c r="J102" s="35">
        <v>18.208390767878775</v>
      </c>
      <c r="K102" s="35">
        <v>16.250150464505275</v>
      </c>
      <c r="L102" s="35">
        <v>13.958511326527605</v>
      </c>
      <c r="M102" s="35">
        <v>12.866982263510817</v>
      </c>
      <c r="N102" s="4">
        <v>2.3250000000000002</v>
      </c>
      <c r="O102" s="4" t="s">
        <v>140</v>
      </c>
      <c r="P102" s="35">
        <v>3.5477750831467296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0.90536725563282139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16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3.5477750841967297</v>
      </c>
      <c r="AH102" s="38" t="str">
        <f t="shared" si="45"/>
        <v xml:space="preserve"> </v>
      </c>
      <c r="AI102" s="1">
        <f t="shared" si="53"/>
        <v>58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-53.315438864169693</v>
      </c>
      <c r="AR102" s="21">
        <v>-90.536725563282133</v>
      </c>
      <c r="AS102">
        <v>10.440110027506865</v>
      </c>
      <c r="AT102">
        <v>53.315438864169693</v>
      </c>
      <c r="AU102">
        <v>90.536725563282133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5</v>
      </c>
      <c r="E103" s="4">
        <v>5</v>
      </c>
      <c r="F103" s="4">
        <v>16</v>
      </c>
      <c r="G103" s="4">
        <v>795</v>
      </c>
      <c r="H103" s="4">
        <v>793.8</v>
      </c>
      <c r="I103" s="34">
        <v>6964.1472509024652</v>
      </c>
      <c r="J103" s="35">
        <v>15.265384615384614</v>
      </c>
      <c r="K103" s="35">
        <v>14.099467140319714</v>
      </c>
      <c r="L103" s="35">
        <v>11.95725708972571</v>
      </c>
      <c r="M103" s="35">
        <v>11.519886987126601</v>
      </c>
      <c r="N103" s="4">
        <v>0.52</v>
      </c>
      <c r="O103" s="4">
        <v>4.7169811320754764</v>
      </c>
      <c r="P103" s="35">
        <v>5.1902242378432861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0.63219168527295877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27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5.1902242389032862</v>
      </c>
      <c r="AH103" s="38" t="str">
        <f t="shared" si="45"/>
        <v xml:space="preserve"> </v>
      </c>
      <c r="AI103" s="1">
        <f t="shared" si="53"/>
        <v>36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-28.535199599667237</v>
      </c>
      <c r="AR103" s="21">
        <v>-63.219168527295878</v>
      </c>
      <c r="AS103">
        <v>0.15117157974300355</v>
      </c>
      <c r="AT103">
        <v>28.535199599667237</v>
      </c>
      <c r="AU103">
        <v>63.219168527295878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5</v>
      </c>
      <c r="E104" s="4">
        <v>6</v>
      </c>
      <c r="F104" s="4">
        <v>28</v>
      </c>
      <c r="G104" s="4">
        <v>199</v>
      </c>
      <c r="H104" s="4">
        <v>148.19999999999999</v>
      </c>
      <c r="I104" s="34">
        <v>50948.059873937797</v>
      </c>
      <c r="J104" s="35">
        <v>17.635497125260247</v>
      </c>
      <c r="K104" s="35">
        <v>13.620912413818891</v>
      </c>
      <c r="L104" s="35">
        <v>5.3233314980312922</v>
      </c>
      <c r="M104" s="35">
        <v>5.1403448358494765</v>
      </c>
      <c r="N104" s="4">
        <v>9.5000000000000001E-2</v>
      </c>
      <c r="O104" s="4" t="s">
        <v>140</v>
      </c>
      <c r="P104" s="35">
        <v>8.8338577913443146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0.34278002806055341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-0.27335363421230663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16</v>
      </c>
      <c r="AC104" s="1">
        <f t="shared" si="50"/>
        <v>12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8.8338577924143138</v>
      </c>
      <c r="AH104" s="38" t="str">
        <f t="shared" si="45"/>
        <v xml:space="preserve"> </v>
      </c>
      <c r="AI104" s="1">
        <f t="shared" si="53"/>
        <v>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-48.491649581511155</v>
      </c>
      <c r="AR104" s="21">
        <v>27.335363421230664</v>
      </c>
      <c r="AS104">
        <v>34.278002699055342</v>
      </c>
      <c r="AT104">
        <v>48.491649581511155</v>
      </c>
      <c r="AU104">
        <v>-27.335363421230664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4</v>
      </c>
      <c r="F105" s="4">
        <v>15</v>
      </c>
      <c r="G105" s="4">
        <v>770</v>
      </c>
      <c r="H105" s="4">
        <v>567.6</v>
      </c>
      <c r="I105" s="34">
        <v>4977.1057846165668</v>
      </c>
      <c r="J105" s="35">
        <v>11.149223553766781</v>
      </c>
      <c r="K105" s="35">
        <v>9.1284267846465514</v>
      </c>
      <c r="L105" s="35">
        <v>8.1129311215627915</v>
      </c>
      <c r="M105" s="35">
        <v>7.1542622067533097</v>
      </c>
      <c r="N105" s="4">
        <v>0.52400000000000002</v>
      </c>
      <c r="O105" s="4" t="s">
        <v>140</v>
      </c>
      <c r="P105" s="35">
        <v>4.9433490638165001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0.35658914836682165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>
        <f t="shared" si="39"/>
        <v>0.10743280172382463</v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>
        <f t="shared" si="49"/>
        <v>50</v>
      </c>
      <c r="AB105" s="1" t="str">
        <f t="shared" si="42"/>
        <v xml:space="preserve"> </v>
      </c>
      <c r="AC105" s="1">
        <f t="shared" si="50"/>
        <v>9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4.9433490648965002</v>
      </c>
      <c r="AH105" s="38" t="str">
        <f t="shared" si="45"/>
        <v xml:space="preserve"> </v>
      </c>
      <c r="AI105" s="1">
        <f t="shared" si="53"/>
        <v>41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6.1230548085592362</v>
      </c>
      <c r="AR105" s="21">
        <v>-10.743280172382462</v>
      </c>
      <c r="AS105">
        <v>35.65891472868217</v>
      </c>
      <c r="AT105">
        <v>-6.1230548085592362</v>
      </c>
      <c r="AU105">
        <v>10.743280172382462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11</v>
      </c>
      <c r="D106" s="4">
        <v>3</v>
      </c>
      <c r="E106" s="4">
        <v>15</v>
      </c>
      <c r="F106" s="4">
        <v>29</v>
      </c>
      <c r="G106" s="4">
        <v>1000</v>
      </c>
      <c r="H106" s="4">
        <v>876.8</v>
      </c>
      <c r="I106" s="34">
        <v>14234.517452261049</v>
      </c>
      <c r="J106" s="35">
        <v>8.4714975845410621</v>
      </c>
      <c r="K106" s="35">
        <v>8.1714818266542402</v>
      </c>
      <c r="L106" s="35">
        <v>7.1896863113840697</v>
      </c>
      <c r="M106" s="35">
        <v>7.010155009886101</v>
      </c>
      <c r="N106" s="4">
        <v>1.0740000000000001</v>
      </c>
      <c r="O106" s="4" t="s">
        <v>140</v>
      </c>
      <c r="P106" s="35">
        <v>6.7974452554744529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6.797445256564453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28.669623440755366</v>
      </c>
      <c r="AR106" s="21">
        <v>1.8592129523989587</v>
      </c>
      <c r="AS106">
        <v>14.051094890510951</v>
      </c>
      <c r="AT106">
        <v>-28.669623440755366</v>
      </c>
      <c r="AU106">
        <v>-1.8592129523989587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8</v>
      </c>
      <c r="D107" s="3">
        <v>1</v>
      </c>
      <c r="E107" s="3">
        <v>15</v>
      </c>
      <c r="F107" s="3">
        <v>24</v>
      </c>
      <c r="G107" s="4">
        <v>4900</v>
      </c>
      <c r="H107" s="4">
        <v>4773</v>
      </c>
      <c r="I107" s="5">
        <v>11277.129272555065</v>
      </c>
      <c r="J107" s="4">
        <v>21.138175376439325</v>
      </c>
      <c r="K107" s="4">
        <v>18.421458896179079</v>
      </c>
      <c r="L107" s="4">
        <v>13.423764393158358</v>
      </c>
      <c r="M107" s="4">
        <v>12.643955801104971</v>
      </c>
      <c r="N107" s="4">
        <v>2.258</v>
      </c>
      <c r="O107" s="4" t="s">
        <v>140</v>
      </c>
      <c r="P107" s="4">
        <v>2.0762623088204482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0.7798435215613102</v>
      </c>
      <c r="V107" s="37" t="str">
        <f t="shared" si="38"/>
        <v/>
      </c>
      <c r="W107" s="37">
        <f t="shared" si="39"/>
        <v>0.83237313233003984</v>
      </c>
      <c r="X107" s="37" t="str">
        <f t="shared" si="40"/>
        <v/>
      </c>
      <c r="Y107">
        <f t="shared" si="48"/>
        <v>15</v>
      </c>
      <c r="Z107" s="1" t="str">
        <f t="shared" si="41"/>
        <v xml:space="preserve"> </v>
      </c>
      <c r="AA107">
        <f t="shared" si="49"/>
        <v>21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2.0762623099204482</v>
      </c>
      <c r="AH107" t="str">
        <f t="shared" si="45"/>
        <v xml:space="preserve"> </v>
      </c>
      <c r="AI107">
        <f t="shared" si="53"/>
        <v>87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-77.984352156131024</v>
      </c>
      <c r="AR107">
        <v>-83.237313233003988</v>
      </c>
      <c r="AS107">
        <v>2.660800335218938</v>
      </c>
      <c r="AT107">
        <v>77.984352156131024</v>
      </c>
      <c r="AU107">
        <v>83.237313233003988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43482.340202199077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14.316695807211147</v>
      </c>
      <c r="K6" s="32">
        <v>13.213837122903627</v>
      </c>
      <c r="L6" s="32">
        <v>13.039160873724059</v>
      </c>
      <c r="M6" s="32">
        <v>12.299352521663202</v>
      </c>
      <c r="N6" s="32"/>
      <c r="O6" s="32"/>
      <c r="P6" s="32">
        <v>3.789090837378025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20</v>
      </c>
      <c r="D7" s="4">
        <v>2</v>
      </c>
      <c r="E7" s="4">
        <v>11</v>
      </c>
      <c r="F7" s="4">
        <v>33</v>
      </c>
      <c r="G7" s="4">
        <v>24.25</v>
      </c>
      <c r="H7" s="4">
        <v>18.95</v>
      </c>
      <c r="I7" s="34">
        <v>41426.103226532548</v>
      </c>
      <c r="J7" s="35">
        <v>13.735927056956527</v>
      </c>
      <c r="K7" s="35">
        <v>12.520756576819482</v>
      </c>
      <c r="L7" s="35">
        <v>9.0188961720349159</v>
      </c>
      <c r="M7" s="35">
        <v>8.352771716762506</v>
      </c>
      <c r="N7" s="4">
        <v>1.2690000000000001</v>
      </c>
      <c r="O7" s="4">
        <v>52.942831024541171</v>
      </c>
      <c r="P7" s="35">
        <v>4.4277720772182088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0.27968337740870708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-0.30832234839517958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1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4.4277720773182088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52.942831024641173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1</v>
      </c>
      <c r="AN7" s="1" t="str">
        <f t="shared" si="3"/>
        <v xml:space="preserve"> </v>
      </c>
      <c r="AO7" t="s">
        <v>916</v>
      </c>
      <c r="AP7" t="s">
        <v>1024</v>
      </c>
      <c r="AQ7" s="22">
        <v>4.0565837122982895</v>
      </c>
      <c r="AR7" s="21">
        <v>30.832234839517959</v>
      </c>
      <c r="AS7">
        <v>27.968337730870708</v>
      </c>
      <c r="AT7">
        <v>-4.0565837122982895</v>
      </c>
      <c r="AU7">
        <v>-30.832234839517959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11</v>
      </c>
      <c r="D8" s="4">
        <v>3</v>
      </c>
      <c r="E8" s="4">
        <v>9</v>
      </c>
      <c r="F8" s="4">
        <v>23</v>
      </c>
      <c r="G8" s="4">
        <v>60</v>
      </c>
      <c r="H8" s="4">
        <v>50.1</v>
      </c>
      <c r="I8" s="34">
        <v>8414.4523662394386</v>
      </c>
      <c r="J8" s="35">
        <v>10.179974718736894</v>
      </c>
      <c r="K8" s="35">
        <v>9.346112818212859</v>
      </c>
      <c r="L8" s="35">
        <v>7.3557255820764391</v>
      </c>
      <c r="M8" s="35">
        <v>6.9403510068413325</v>
      </c>
      <c r="N8" s="4">
        <v>4.3890000000000002</v>
      </c>
      <c r="O8" s="4">
        <v>-44.773527413363809</v>
      </c>
      <c r="P8" s="35">
        <v>5.3419321213895454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0.19760479052916158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-0.43587431328503878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8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5.3419321214995454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28.894384180396127</v>
      </c>
      <c r="AR8" s="21">
        <v>43.587431328503875</v>
      </c>
      <c r="AS8">
        <v>19.760479041916156</v>
      </c>
      <c r="AT8">
        <v>-28.894384180396127</v>
      </c>
      <c r="AU8">
        <v>-43.587431328503875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47</v>
      </c>
      <c r="H9" s="4">
        <v>40.090000000000003</v>
      </c>
      <c r="I9" s="34">
        <v>9046.7036479175094</v>
      </c>
      <c r="J9" s="35">
        <v>9.859813084112151</v>
      </c>
      <c r="K9" s="35">
        <v>9.0069647270276345</v>
      </c>
      <c r="L9" s="35" t="s">
        <v>1019</v>
      </c>
      <c r="M9" s="35" t="s">
        <v>1019</v>
      </c>
      <c r="N9" s="4">
        <v>3.8860000000000001</v>
      </c>
      <c r="O9" s="4" t="s">
        <v>140</v>
      </c>
      <c r="P9" s="35">
        <v>4.2155150910451482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0.17236218520356195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9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4.2155150911651482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31.130665784308398</v>
      </c>
      <c r="AR9" s="21" t="e">
        <v>#VALUE!</v>
      </c>
      <c r="AS9">
        <v>17.236218508356195</v>
      </c>
      <c r="AT9">
        <v>-31.130665784308398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14</v>
      </c>
      <c r="D10" s="4">
        <v>0</v>
      </c>
      <c r="E10" s="4">
        <v>18</v>
      </c>
      <c r="F10" s="4">
        <v>32</v>
      </c>
      <c r="G10" s="4">
        <v>84</v>
      </c>
      <c r="H10" s="4">
        <v>67.22</v>
      </c>
      <c r="I10" s="34">
        <v>38916.841704860126</v>
      </c>
      <c r="J10" s="35">
        <v>17.899511146553504</v>
      </c>
      <c r="K10" s="35">
        <v>17.650170001358479</v>
      </c>
      <c r="L10" s="35">
        <v>11.379436273545883</v>
      </c>
      <c r="M10" s="35">
        <v>10.29172758804234</v>
      </c>
      <c r="N10" s="4">
        <v>3.327</v>
      </c>
      <c r="O10" s="4" t="s">
        <v>140</v>
      </c>
      <c r="P10" s="35">
        <v>3.1065457755311856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0.24962808700890515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-0.12728768486343167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4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3.1065457756611856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-25.025434552697099</v>
      </c>
      <c r="AR10" s="21">
        <v>12.728768486343167</v>
      </c>
      <c r="AS10">
        <v>24.962808687890515</v>
      </c>
      <c r="AT10">
        <v>25.025434552697099</v>
      </c>
      <c r="AU10">
        <v>-12.728768486343167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15.25</v>
      </c>
      <c r="H11" s="4">
        <v>12.1</v>
      </c>
      <c r="I11" s="34">
        <v>31183.445748935559</v>
      </c>
      <c r="J11" s="35">
        <v>8.0720480320213461</v>
      </c>
      <c r="K11" s="35">
        <v>6.9982648930017346</v>
      </c>
      <c r="L11" s="35" t="s">
        <v>1019</v>
      </c>
      <c r="M11" s="35" t="s">
        <v>1019</v>
      </c>
      <c r="N11" s="4">
        <v>1.016</v>
      </c>
      <c r="O11" s="4">
        <v>-13.507279803949826</v>
      </c>
      <c r="P11" s="35">
        <v>3.0991735537190084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0.26033057865239684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3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3.0991735538590084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16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43.617939916306995</v>
      </c>
      <c r="AR11" s="21" t="e">
        <v>#VALUE!</v>
      </c>
      <c r="AS11">
        <v>26.033057851239683</v>
      </c>
      <c r="AT11">
        <v>-43.617939916306995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4</v>
      </c>
      <c r="D12" s="4">
        <v>4</v>
      </c>
      <c r="E12" s="4">
        <v>6</v>
      </c>
      <c r="F12" s="4">
        <v>14</v>
      </c>
      <c r="G12" s="4">
        <v>421</v>
      </c>
      <c r="H12" s="4">
        <v>365.7</v>
      </c>
      <c r="I12" s="34">
        <v>13658.045689180273</v>
      </c>
      <c r="J12" s="35">
        <v>20.994316550892702</v>
      </c>
      <c r="K12" s="35">
        <v>19.97051114023591</v>
      </c>
      <c r="L12" s="35">
        <v>16.346141780071026</v>
      </c>
      <c r="M12" s="35">
        <v>15.736454540961731</v>
      </c>
      <c r="N12" s="4">
        <v>16.974</v>
      </c>
      <c r="O12" s="4">
        <v>-30.030959752321973</v>
      </c>
      <c r="P12" s="35">
        <v>3.1386382280557834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0.15121684455798468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0.25361915067794349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>
        <f t="shared" si="22"/>
        <v>10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3.1386382282057834</v>
      </c>
      <c r="AH12" s="38" t="str">
        <f t="shared" si="16"/>
        <v xml:space="preserve"> </v>
      </c>
      <c r="AI12" s="1">
        <f t="shared" si="25"/>
        <v>14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-46.642191980625292</v>
      </c>
      <c r="AR12" s="21">
        <v>-25.361915067794349</v>
      </c>
      <c r="AS12">
        <v>15.121684440798466</v>
      </c>
      <c r="AT12">
        <v>46.642191980625292</v>
      </c>
      <c r="AU12">
        <v>25.361915067794349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4</v>
      </c>
      <c r="D13" s="4">
        <v>7</v>
      </c>
      <c r="E13" s="4">
        <v>15</v>
      </c>
      <c r="F13" s="4">
        <v>26</v>
      </c>
      <c r="G13" s="4">
        <v>2300</v>
      </c>
      <c r="H13" s="4">
        <v>2375</v>
      </c>
      <c r="I13" s="34">
        <v>22111.077358713046</v>
      </c>
      <c r="J13" s="35">
        <v>25.528575881676392</v>
      </c>
      <c r="K13" s="35">
        <v>23.549592963877405</v>
      </c>
      <c r="L13" s="35">
        <v>18.020274855534154</v>
      </c>
      <c r="M13" s="35">
        <v>16.812277005721647</v>
      </c>
      <c r="N13" s="4">
        <v>82.313000000000002</v>
      </c>
      <c r="O13" s="4" t="s">
        <v>140</v>
      </c>
      <c r="P13" s="35">
        <v>2.6928842105263158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0.78313321910618217</v>
      </c>
      <c r="V13" s="37" t="str">
        <f t="shared" si="9"/>
        <v/>
      </c>
      <c r="W13" s="37">
        <f t="shared" si="10"/>
        <v>0.38201185107301017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1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2.6928842106863158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-78.313321910618214</v>
      </c>
      <c r="AR13" s="21">
        <v>-38.201185107301015</v>
      </c>
      <c r="AS13">
        <v>-3.157894736842104</v>
      </c>
      <c r="AT13">
        <v>78.313321910618214</v>
      </c>
      <c r="AU13">
        <v>38.201185107301015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10</v>
      </c>
      <c r="F14" s="4">
        <v>27</v>
      </c>
      <c r="G14" s="4">
        <v>52</v>
      </c>
      <c r="H14" s="4">
        <v>45.99</v>
      </c>
      <c r="I14" s="34">
        <v>28142.516940940597</v>
      </c>
      <c r="J14" s="35">
        <v>12.835612615126989</v>
      </c>
      <c r="K14" s="35">
        <v>11.375216423447934</v>
      </c>
      <c r="L14" s="35">
        <v>7.4838334951976728</v>
      </c>
      <c r="M14" s="35">
        <v>7.0684514510391319</v>
      </c>
      <c r="N14" s="4">
        <v>3.11</v>
      </c>
      <c r="O14" s="4">
        <v>225.03477761187079</v>
      </c>
      <c r="P14" s="35">
        <v>4.5618612741900408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-0.42604945458731447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4.5618612743600409</v>
      </c>
      <c r="AH14" s="38" t="str">
        <f t="shared" si="16"/>
        <v xml:space="preserve"> </v>
      </c>
      <c r="AI14" s="1">
        <f t="shared" si="25"/>
        <v>5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10.34514675752316</v>
      </c>
      <c r="AR14" s="21">
        <v>42.60494545873145</v>
      </c>
      <c r="AS14">
        <v>13.068058273537719</v>
      </c>
      <c r="AT14">
        <v>-10.34514675752316</v>
      </c>
      <c r="AU14">
        <v>-42.60494545873145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14</v>
      </c>
      <c r="D15" s="4">
        <v>2</v>
      </c>
      <c r="E15" s="4">
        <v>2</v>
      </c>
      <c r="F15" s="4">
        <v>18</v>
      </c>
      <c r="G15" s="4">
        <v>336</v>
      </c>
      <c r="H15" s="4">
        <v>273.5</v>
      </c>
      <c r="I15" s="34">
        <v>20535.595344271336</v>
      </c>
      <c r="J15" s="35">
        <v>20.104381064392825</v>
      </c>
      <c r="K15" s="35">
        <v>17.83967125432131</v>
      </c>
      <c r="L15" s="35">
        <v>14.215278292862399</v>
      </c>
      <c r="M15" s="35">
        <v>12.885000157406118</v>
      </c>
      <c r="N15" s="4">
        <v>12.280000000000001</v>
      </c>
      <c r="O15" s="4" t="s">
        <v>140</v>
      </c>
      <c r="P15" s="35">
        <v>1.2848263254113346</v>
      </c>
      <c r="Q15" s="36">
        <f t="shared" si="4"/>
        <v>77.777777777957766</v>
      </c>
      <c r="R15" s="36" t="str">
        <f t="shared" si="5"/>
        <v xml:space="preserve"> </v>
      </c>
      <c r="S15" s="37">
        <f t="shared" si="6"/>
        <v>0.22851919579243149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6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-40.426124401319541</v>
      </c>
      <c r="AR15" s="21">
        <v>-9.0198857927153764</v>
      </c>
      <c r="AS15">
        <v>22.85191956124315</v>
      </c>
      <c r="AT15">
        <v>40.426124401319541</v>
      </c>
      <c r="AU15">
        <v>9.0198857927153764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15</v>
      </c>
      <c r="D16" s="4">
        <v>3</v>
      </c>
      <c r="E16" s="4">
        <v>12</v>
      </c>
      <c r="F16" s="4">
        <v>30</v>
      </c>
      <c r="G16" s="4">
        <v>87</v>
      </c>
      <c r="H16" s="4">
        <v>83.12</v>
      </c>
      <c r="I16" s="34">
        <v>256701.50976057359</v>
      </c>
      <c r="J16" s="35">
        <v>19.795189330793047</v>
      </c>
      <c r="K16" s="35">
        <v>18.061712299000433</v>
      </c>
      <c r="L16" s="35">
        <v>14.166883522625779</v>
      </c>
      <c r="M16" s="35">
        <v>13.289048261297358</v>
      </c>
      <c r="N16" s="4">
        <v>3.87</v>
      </c>
      <c r="O16" s="4" t="s">
        <v>140</v>
      </c>
      <c r="P16" s="35">
        <v>3.1749278152069298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3.1749278153969298</v>
      </c>
      <c r="AH16" s="38" t="str">
        <f t="shared" si="16"/>
        <v xml:space="preserve"> </v>
      </c>
      <c r="AI16" s="1">
        <f t="shared" si="25"/>
        <v>13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-38.266465931492718</v>
      </c>
      <c r="AR16" s="21">
        <v>-8.6487363705609166</v>
      </c>
      <c r="AS16">
        <v>4.6679499518768042</v>
      </c>
      <c r="AT16">
        <v>38.266465931492718</v>
      </c>
      <c r="AU16">
        <v>8.6487363705609166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2</v>
      </c>
      <c r="E17" s="4">
        <v>12</v>
      </c>
      <c r="F17" s="4">
        <v>29</v>
      </c>
      <c r="G17" s="4">
        <v>95</v>
      </c>
      <c r="H17" s="4">
        <v>87.38</v>
      </c>
      <c r="I17" s="34">
        <v>224716.26787510017</v>
      </c>
      <c r="J17" s="35">
        <v>15.94325716641479</v>
      </c>
      <c r="K17" s="35">
        <v>14.488149827595482</v>
      </c>
      <c r="L17" s="35">
        <v>14.699151828275264</v>
      </c>
      <c r="M17" s="35">
        <v>13.629445867320344</v>
      </c>
      <c r="N17" s="4">
        <v>5.1840000000000002</v>
      </c>
      <c r="O17" s="4">
        <v>6.7768595041322381</v>
      </c>
      <c r="P17" s="35">
        <v>3.4369082523445487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0.12730811212678161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4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3.4369082525445487</v>
      </c>
      <c r="AH17" s="38" t="str">
        <f t="shared" si="16"/>
        <v xml:space="preserve"> </v>
      </c>
      <c r="AI17" s="1">
        <f t="shared" si="25"/>
        <v>11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-11.361290210443409</v>
      </c>
      <c r="AR17" s="21">
        <v>-12.730811212678162</v>
      </c>
      <c r="AS17">
        <v>8.7205310139620185</v>
      </c>
      <c r="AT17">
        <v>11.361290210443409</v>
      </c>
      <c r="AU17">
        <v>12.730811212678162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16</v>
      </c>
      <c r="D18" s="4">
        <v>5</v>
      </c>
      <c r="E18" s="4">
        <v>11</v>
      </c>
      <c r="F18" s="4">
        <v>32</v>
      </c>
      <c r="G18" s="4">
        <v>270</v>
      </c>
      <c r="H18" s="4">
        <v>257.05</v>
      </c>
      <c r="I18" s="34">
        <v>223030.59060206244</v>
      </c>
      <c r="J18" s="35">
        <v>14.182851467667183</v>
      </c>
      <c r="K18" s="35">
        <v>13.793195964799315</v>
      </c>
      <c r="L18" s="35">
        <v>10.430879177655884</v>
      </c>
      <c r="M18" s="35">
        <v>10.22814297375391</v>
      </c>
      <c r="N18" s="4">
        <v>17.785</v>
      </c>
      <c r="O18" s="4" t="s">
        <v>140</v>
      </c>
      <c r="P18" s="35">
        <v>3.4137327368216299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-0.20003447471257674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3.4137327370316299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0.93488289020255966</v>
      </c>
      <c r="AR18" s="21">
        <v>20.003447471257672</v>
      </c>
      <c r="AS18">
        <v>5.0379303637424488</v>
      </c>
      <c r="AT18">
        <v>-0.93488289020255966</v>
      </c>
      <c r="AU18">
        <v>-20.003447471257672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5</v>
      </c>
      <c r="D19" s="4">
        <v>11</v>
      </c>
      <c r="E19" s="4">
        <v>9</v>
      </c>
      <c r="F19" s="4">
        <v>25</v>
      </c>
      <c r="G19" s="4">
        <v>471.5</v>
      </c>
      <c r="H19" s="4">
        <v>483.5</v>
      </c>
      <c r="I19" s="34">
        <v>25253.316377099414</v>
      </c>
      <c r="J19" s="35">
        <v>16.715066030560742</v>
      </c>
      <c r="K19" s="35">
        <v>16.744008865493836</v>
      </c>
      <c r="L19" s="35">
        <v>7.8516126690106223</v>
      </c>
      <c r="M19" s="35">
        <v>7.840134116498386</v>
      </c>
      <c r="N19" s="4">
        <v>29.224</v>
      </c>
      <c r="O19" s="4" t="s">
        <v>140</v>
      </c>
      <c r="P19" s="35">
        <v>4.5501551189245086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-0.39784371517090145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4.5501551191445087</v>
      </c>
      <c r="AH19" s="38" t="str">
        <f t="shared" si="16"/>
        <v xml:space="preserve"> </v>
      </c>
      <c r="AI19" s="1">
        <f t="shared" si="25"/>
        <v>6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-16.752260826423115</v>
      </c>
      <c r="AR19" s="21">
        <v>39.784371517090143</v>
      </c>
      <c r="AS19">
        <v>-2.4819027921406445</v>
      </c>
      <c r="AT19">
        <v>16.752260826423115</v>
      </c>
      <c r="AU19">
        <v>-39.784371517090143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7</v>
      </c>
      <c r="D20" s="4">
        <v>1</v>
      </c>
      <c r="E20" s="4">
        <v>15</v>
      </c>
      <c r="F20" s="4">
        <v>23</v>
      </c>
      <c r="G20" s="4">
        <v>2450</v>
      </c>
      <c r="H20" s="4">
        <v>2304</v>
      </c>
      <c r="I20" s="34">
        <v>17733.53332026763</v>
      </c>
      <c r="J20" s="35">
        <v>22.097963803074915</v>
      </c>
      <c r="K20" s="35">
        <v>20.235732227862776</v>
      </c>
      <c r="L20" s="35">
        <v>12.861255337476031</v>
      </c>
      <c r="M20" s="35">
        <v>11.948671426304934</v>
      </c>
      <c r="N20" s="4">
        <v>97.048000000000002</v>
      </c>
      <c r="O20" s="4">
        <v>-2.5533526794216517</v>
      </c>
      <c r="P20" s="35">
        <v>3.6159722222222217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3.6159722224522217</v>
      </c>
      <c r="AH20" s="38" t="str">
        <f t="shared" si="16"/>
        <v xml:space="preserve"> </v>
      </c>
      <c r="AI20" s="1">
        <f t="shared" si="25"/>
        <v>10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-54.351004593842369</v>
      </c>
      <c r="AR20" s="21">
        <v>1.3643940585665759</v>
      </c>
      <c r="AS20">
        <v>6.336805555555558</v>
      </c>
      <c r="AT20">
        <v>54.351004593842369</v>
      </c>
      <c r="AU20">
        <v>-1.3643940585665759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10</v>
      </c>
      <c r="D21" s="4">
        <v>0</v>
      </c>
      <c r="E21" s="4">
        <v>2</v>
      </c>
      <c r="F21" s="4">
        <v>12</v>
      </c>
      <c r="G21" s="4">
        <v>158</v>
      </c>
      <c r="H21" s="4">
        <v>127.3</v>
      </c>
      <c r="I21" s="34">
        <v>18197.96479360983</v>
      </c>
      <c r="J21" s="35">
        <v>22.1815647325318</v>
      </c>
      <c r="K21" s="35">
        <v>19.696735262262106</v>
      </c>
      <c r="L21" s="35">
        <v>15.257029866263514</v>
      </c>
      <c r="M21" s="35">
        <v>13.503414791741193</v>
      </c>
      <c r="N21" s="4">
        <v>4.9539999999999997</v>
      </c>
      <c r="O21" s="4" t="s">
        <v>140</v>
      </c>
      <c r="P21" s="35">
        <v>1.93401413982718</v>
      </c>
      <c r="Q21" s="36">
        <f t="shared" si="4"/>
        <v>83.333333333573322</v>
      </c>
      <c r="R21" s="36" t="str">
        <f t="shared" si="5"/>
        <v xml:space="preserve"> </v>
      </c>
      <c r="S21" s="37">
        <f t="shared" si="6"/>
        <v>0.24116260825256883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>
        <f t="shared" si="10"/>
        <v>0.17009292346479188</v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>
        <f t="shared" si="21"/>
        <v>3</v>
      </c>
      <c r="AB21" s="1" t="str">
        <f t="shared" si="13"/>
        <v xml:space="preserve"> </v>
      </c>
      <c r="AC21" s="1">
        <f t="shared" si="22"/>
        <v>5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-54.934944705322387</v>
      </c>
      <c r="AR21" s="21">
        <v>-17.009292346479189</v>
      </c>
      <c r="AS21">
        <v>24.116260801256885</v>
      </c>
      <c r="AT21">
        <v>54.934944705322387</v>
      </c>
      <c r="AU21">
        <v>17.009292346479189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7</v>
      </c>
      <c r="D22" s="4">
        <v>0</v>
      </c>
      <c r="E22" s="4">
        <v>6</v>
      </c>
      <c r="F22" s="4">
        <v>13</v>
      </c>
      <c r="G22" s="4">
        <v>412.5</v>
      </c>
      <c r="H22" s="4">
        <v>410.2</v>
      </c>
      <c r="I22" s="34">
        <v>14154.383884618073</v>
      </c>
      <c r="J22" s="35">
        <v>11.898132033878641</v>
      </c>
      <c r="K22" s="35">
        <v>11.243901101913272</v>
      </c>
      <c r="L22" s="35" t="s">
        <v>1019</v>
      </c>
      <c r="M22" s="35" t="s">
        <v>1019</v>
      </c>
      <c r="N22" s="4">
        <v>31.283999999999999</v>
      </c>
      <c r="O22" s="4" t="s">
        <v>140</v>
      </c>
      <c r="P22" s="35">
        <v>4.3868844466114094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4.3868844468614094</v>
      </c>
      <c r="AH22" s="38" t="str">
        <f t="shared" si="16"/>
        <v xml:space="preserve"> </v>
      </c>
      <c r="AI22" s="1">
        <f t="shared" si="25"/>
        <v>8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16.893309782514933</v>
      </c>
      <c r="AR22" s="21" t="e">
        <v>#VALUE!</v>
      </c>
      <c r="AS22">
        <v>0.56070209653826808</v>
      </c>
      <c r="AT22">
        <v>-16.893309782514933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14</v>
      </c>
      <c r="D23" s="4">
        <v>3</v>
      </c>
      <c r="E23" s="4">
        <v>9</v>
      </c>
      <c r="F23" s="4">
        <v>26</v>
      </c>
      <c r="G23" s="4">
        <v>98.800003051757812</v>
      </c>
      <c r="H23" s="4">
        <v>93.36</v>
      </c>
      <c r="I23" s="34">
        <v>31874.887000543058</v>
      </c>
      <c r="J23" s="35">
        <v>10.200680587257713</v>
      </c>
      <c r="K23" s="35">
        <v>9.5140368363871204</v>
      </c>
      <c r="L23" s="35" t="s">
        <v>1019</v>
      </c>
      <c r="M23" s="35" t="s">
        <v>1019</v>
      </c>
      <c r="N23" s="4">
        <v>4.9630000000000001</v>
      </c>
      <c r="O23" s="4">
        <v>-93.457532458336033</v>
      </c>
      <c r="P23" s="35">
        <v>5.948037978935262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5.948037979195262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>
        <f t="shared" si="19"/>
        <v>-93.457532458076031</v>
      </c>
      <c r="AM23" s="1" t="str">
        <f t="shared" si="27"/>
        <v xml:space="preserve"> </v>
      </c>
      <c r="AN23" s="1">
        <f t="shared" si="28"/>
        <v>1</v>
      </c>
      <c r="AO23" t="s">
        <v>931</v>
      </c>
      <c r="AP23" t="s">
        <v>1026</v>
      </c>
      <c r="AQ23" s="22">
        <v>28.749756755188216</v>
      </c>
      <c r="AR23" s="21" t="e">
        <v>#VALUE!</v>
      </c>
      <c r="AS23">
        <v>5.8269098669214037</v>
      </c>
      <c r="AT23">
        <v>-28.749756755188216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17</v>
      </c>
      <c r="D24" s="4">
        <v>3</v>
      </c>
      <c r="E24" s="4">
        <v>10</v>
      </c>
      <c r="F24" s="4">
        <v>30</v>
      </c>
      <c r="G24" s="4">
        <v>17</v>
      </c>
      <c r="H24" s="4">
        <v>13.345000000000001</v>
      </c>
      <c r="I24" s="34">
        <v>51878.851780617908</v>
      </c>
      <c r="J24" s="35">
        <v>9.2225293711126461</v>
      </c>
      <c r="K24" s="35">
        <v>8.2785359801488827</v>
      </c>
      <c r="L24" s="35" t="s">
        <v>1019</v>
      </c>
      <c r="M24" s="35" t="s">
        <v>1019</v>
      </c>
      <c r="N24" s="4">
        <v>1.3440000000000001</v>
      </c>
      <c r="O24" s="4">
        <v>52.314124246307678</v>
      </c>
      <c r="P24" s="35">
        <v>5.575121768452604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0.2738853505884713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 xml:space="preserve"> </v>
      </c>
      <c r="X24" s="37" t="str">
        <f t="shared" si="11"/>
        <v xml:space="preserve"> 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5.575121768722604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>
        <f t="shared" si="18"/>
        <v>52.314124246577677</v>
      </c>
      <c r="AL24" s="25" t="str">
        <f t="shared" si="19"/>
        <v xml:space="preserve"> </v>
      </c>
      <c r="AM24" s="1">
        <f t="shared" si="27"/>
        <v>2</v>
      </c>
      <c r="AN24" s="1" t="str">
        <f t="shared" si="28"/>
        <v xml:space="preserve"> </v>
      </c>
      <c r="AO24" t="s">
        <v>932</v>
      </c>
      <c r="AP24" t="s">
        <v>1026</v>
      </c>
      <c r="AQ24" s="22">
        <v>35.581998141866158</v>
      </c>
      <c r="AR24" s="21" t="e">
        <v>#VALUE!</v>
      </c>
      <c r="AS24">
        <v>27.388535031847127</v>
      </c>
      <c r="AT24">
        <v>-35.581998141866158</v>
      </c>
      <c r="AU24" t="e">
        <v>#VALUE!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10</v>
      </c>
      <c r="D25" s="4">
        <v>4</v>
      </c>
      <c r="E25" s="4">
        <v>14</v>
      </c>
      <c r="F25" s="4">
        <v>28</v>
      </c>
      <c r="G25" s="4">
        <v>370</v>
      </c>
      <c r="H25" s="4">
        <v>301.7</v>
      </c>
      <c r="I25" s="34">
        <v>16829.307903073641</v>
      </c>
      <c r="J25" s="35">
        <v>14.71922720398107</v>
      </c>
      <c r="K25" s="35">
        <v>13.037465969491377</v>
      </c>
      <c r="L25" s="35">
        <v>8.0560957458102749</v>
      </c>
      <c r="M25" s="35">
        <v>7.3034335308553304</v>
      </c>
      <c r="N25" s="4">
        <v>18.588999999999999</v>
      </c>
      <c r="O25" s="4">
        <v>15.391937601848959</v>
      </c>
      <c r="P25" s="35">
        <v>2.9913821677162744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0.22638382527171361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-0.3821614884708906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4</v>
      </c>
      <c r="AC25" s="1">
        <f t="shared" si="22"/>
        <v>7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2.9913821679962744</v>
      </c>
      <c r="AH25" s="38" t="str">
        <f t="shared" si="16"/>
        <v xml:space="preserve"> </v>
      </c>
      <c r="AI25" s="1">
        <f t="shared" si="25"/>
        <v>17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-2.8116221940482466</v>
      </c>
      <c r="AR25" s="21">
        <v>38.216148847089059</v>
      </c>
      <c r="AS25">
        <v>22.63838249917136</v>
      </c>
      <c r="AT25">
        <v>2.8116221940482466</v>
      </c>
      <c r="AU25">
        <v>-38.216148847089059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0</v>
      </c>
      <c r="E26" s="4">
        <v>16</v>
      </c>
      <c r="F26" s="4">
        <v>27</v>
      </c>
      <c r="G26" s="4">
        <v>332.5</v>
      </c>
      <c r="H26" s="4">
        <v>306.10000000000002</v>
      </c>
      <c r="I26" s="34">
        <v>46710.657983514546</v>
      </c>
      <c r="J26" s="35">
        <v>11.011515953964881</v>
      </c>
      <c r="K26" s="35">
        <v>10.319338275970567</v>
      </c>
      <c r="L26" s="35" t="s">
        <v>1019</v>
      </c>
      <c r="M26" s="35" t="s">
        <v>1019</v>
      </c>
      <c r="N26" s="4">
        <v>23.935000000000002</v>
      </c>
      <c r="O26" s="4" t="s">
        <v>140</v>
      </c>
      <c r="P26" s="35">
        <v>6.5861871308144782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6.5861871311044782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23.086191798400058</v>
      </c>
      <c r="AR26" s="21" t="e">
        <v>#VALUE!</v>
      </c>
      <c r="AS26">
        <v>8.6246324730480097</v>
      </c>
      <c r="AT26">
        <v>-23.086191798400058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PCG UN Equity</v>
      </c>
      <c r="C5" s="15">
        <f>COUNTIF($B$5:$B$40,"&lt;="&amp;B5)</f>
        <v>17</v>
      </c>
      <c r="D5" s="15" t="str">
        <f>B5</f>
        <v>PCG UN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ALB UN Equity</v>
      </c>
      <c r="I5" s="15" t="str">
        <f>(VLOOKUP(A5,'X1'!$AC:$AO,13,FALSE))</f>
        <v>GOZDE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NKTR UW Equity</v>
      </c>
      <c r="C6" s="15">
        <f t="shared" ref="C6:C40" si="0">COUNTIF($B$5:$B$40,"&lt;="&amp;B6)</f>
        <v>14</v>
      </c>
      <c r="D6" s="15" t="str">
        <f t="shared" ref="D6:D40" si="1">B6</f>
        <v>NKTR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ALGN UW Equity</v>
      </c>
      <c r="I6" s="15" t="str">
        <f>(VLOOKUP(A5,'X2'!$AC:$AO,13,FALSE))</f>
        <v>PCG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APC UN Equity</v>
      </c>
      <c r="C7" s="15">
        <f t="shared" si="0"/>
        <v>4</v>
      </c>
      <c r="D7" s="15" t="str">
        <f t="shared" si="1"/>
        <v>APC UN Equity</v>
      </c>
      <c r="E7" s="15">
        <f t="shared" ref="E7:E40" si="4">E6+1</f>
        <v>3</v>
      </c>
      <c r="F7" s="15" t="str">
        <f t="shared" si="2"/>
        <v>ALXN UW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ALB UN Equity</v>
      </c>
      <c r="C8" s="15">
        <f>COUNTIF($B$5:$B$40,"&lt;="&amp;B8)</f>
        <v>1</v>
      </c>
      <c r="D8" s="15" t="str">
        <f t="shared" si="1"/>
        <v>ALB UN Equity</v>
      </c>
      <c r="E8" s="15">
        <f t="shared" si="4"/>
        <v>4</v>
      </c>
      <c r="F8" s="15" t="str">
        <f t="shared" si="2"/>
        <v>APC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FLR UN Equity</v>
      </c>
      <c r="C9" s="15">
        <f t="shared" si="0"/>
        <v>8</v>
      </c>
      <c r="D9" s="15" t="str">
        <f t="shared" si="1"/>
        <v>FLR UN Equity</v>
      </c>
      <c r="E9" s="15">
        <f t="shared" si="4"/>
        <v>5</v>
      </c>
      <c r="F9" s="15" t="str">
        <f t="shared" si="2"/>
        <v>BHGE UN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CAG UN Equity</v>
      </c>
      <c r="C10" s="15">
        <f t="shared" si="0"/>
        <v>6</v>
      </c>
      <c r="D10" s="15" t="str">
        <f t="shared" si="1"/>
        <v>CAG UN Equity</v>
      </c>
      <c r="E10" s="15">
        <f t="shared" si="4"/>
        <v>6</v>
      </c>
      <c r="F10" s="15" t="str">
        <f t="shared" si="2"/>
        <v>CAG UN Equity</v>
      </c>
      <c r="I10" s="15" t="str">
        <f>(VLOOKUP(A5,'X6'!$AC:$AO,13,FALSE))</f>
        <v>ABBN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NVDA UW Equity</v>
      </c>
      <c r="C11" s="15">
        <f t="shared" si="0"/>
        <v>16</v>
      </c>
      <c r="D11" s="15" t="str">
        <f t="shared" si="1"/>
        <v>NVDA UW Equity</v>
      </c>
      <c r="E11" s="15">
        <f t="shared" si="4"/>
        <v>7</v>
      </c>
      <c r="F11" s="15" t="str">
        <f t="shared" si="2"/>
        <v>CVS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PRGO UN Equity</v>
      </c>
      <c r="C12" s="15">
        <f t="shared" si="0"/>
        <v>18</v>
      </c>
      <c r="D12" s="15" t="str">
        <f t="shared" si="1"/>
        <v>PRGO UN Equity</v>
      </c>
      <c r="E12" s="15">
        <f t="shared" si="4"/>
        <v>8</v>
      </c>
      <c r="F12" s="15" t="str">
        <f t="shared" si="2"/>
        <v>FLR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PCG UN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ALXN UW Equity</v>
      </c>
      <c r="C13" s="15">
        <f t="shared" si="0"/>
        <v>3</v>
      </c>
      <c r="D13" s="15" t="str">
        <f t="shared" si="1"/>
        <v>ALXN UW Equity</v>
      </c>
      <c r="E13" s="15">
        <f t="shared" si="4"/>
        <v>9</v>
      </c>
      <c r="F13" s="15" t="str">
        <f t="shared" si="2"/>
        <v>LKQ UW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MPC UN Equity</v>
      </c>
      <c r="C14" s="15">
        <f t="shared" si="0"/>
        <v>10</v>
      </c>
      <c r="D14" s="15" t="str">
        <f t="shared" si="1"/>
        <v>MPC UN Equity</v>
      </c>
      <c r="E14" s="15">
        <f t="shared" si="4"/>
        <v>10</v>
      </c>
      <c r="F14" s="15" t="str">
        <f t="shared" si="2"/>
        <v>MPC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ABBN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LKQ UW Equity</v>
      </c>
      <c r="C15" s="15">
        <f t="shared" si="0"/>
        <v>9</v>
      </c>
      <c r="D15" s="15" t="str">
        <f t="shared" si="1"/>
        <v>LKQ UW Equity</v>
      </c>
      <c r="E15" s="15">
        <f t="shared" si="4"/>
        <v>11</v>
      </c>
      <c r="F15" s="15" t="str">
        <f t="shared" si="2"/>
        <v>MU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BHGE UN Equity</v>
      </c>
      <c r="C16" s="15">
        <f t="shared" si="0"/>
        <v>5</v>
      </c>
      <c r="D16" s="15" t="str">
        <f t="shared" si="1"/>
        <v>BHGE UN Equity</v>
      </c>
      <c r="E16" s="15">
        <f t="shared" si="4"/>
        <v>12</v>
      </c>
      <c r="F16" s="15" t="str">
        <f t="shared" si="2"/>
        <v>MYL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ALGN UW Equity</v>
      </c>
      <c r="C17" s="15">
        <f t="shared" si="0"/>
        <v>2</v>
      </c>
      <c r="D17" s="15" t="str">
        <f t="shared" si="1"/>
        <v>ALGN UW Equity</v>
      </c>
      <c r="E17" s="15">
        <f t="shared" si="4"/>
        <v>13</v>
      </c>
      <c r="F17" s="15" t="str">
        <f t="shared" si="2"/>
        <v>NCLH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NTAP UW Equity</v>
      </c>
      <c r="C18" s="15">
        <f t="shared" si="0"/>
        <v>15</v>
      </c>
      <c r="D18" s="15" t="str">
        <f t="shared" si="1"/>
        <v>NTAP UW Equity</v>
      </c>
      <c r="E18" s="15">
        <f t="shared" si="4"/>
        <v>14</v>
      </c>
      <c r="F18" s="15" t="str">
        <f t="shared" si="2"/>
        <v>NKTR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NCLH UN Equity</v>
      </c>
      <c r="C19" s="15">
        <f t="shared" si="0"/>
        <v>13</v>
      </c>
      <c r="D19" s="15" t="str">
        <f t="shared" si="1"/>
        <v>NCLH UN Equity</v>
      </c>
      <c r="E19" s="15">
        <f t="shared" si="4"/>
        <v>15</v>
      </c>
      <c r="F19" s="15" t="str">
        <f t="shared" si="2"/>
        <v>NTAP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CVS UN Equity</v>
      </c>
      <c r="C20" s="15">
        <f t="shared" si="0"/>
        <v>7</v>
      </c>
      <c r="D20" s="15" t="str">
        <f t="shared" si="1"/>
        <v>CVS UN Equity</v>
      </c>
      <c r="E20" s="15">
        <f t="shared" si="4"/>
        <v>16</v>
      </c>
      <c r="F20" s="15" t="str">
        <f t="shared" si="2"/>
        <v>NVDA UW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MYL UW Equity</v>
      </c>
      <c r="C21" s="15">
        <f t="shared" si="0"/>
        <v>12</v>
      </c>
      <c r="D21" s="15" t="str">
        <f t="shared" si="1"/>
        <v>MYL UW Equity</v>
      </c>
      <c r="E21" s="15">
        <f t="shared" si="4"/>
        <v>17</v>
      </c>
      <c r="F21" s="15" t="str">
        <f t="shared" si="2"/>
        <v>PCG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MU UW Equity</v>
      </c>
      <c r="C22" s="15">
        <f t="shared" si="0"/>
        <v>11</v>
      </c>
      <c r="D22" s="15" t="str">
        <f t="shared" si="1"/>
        <v>MU UW Equity</v>
      </c>
      <c r="E22" s="15">
        <f t="shared" si="4"/>
        <v>18</v>
      </c>
      <c r="F22" s="15" t="str">
        <f t="shared" si="2"/>
        <v>PRGO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13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12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GOOGL UW Equity</v>
      </c>
      <c r="C50" s="15">
        <f t="shared" si="6"/>
        <v>10</v>
      </c>
      <c r="D50" s="15" t="str">
        <f t="shared" si="8"/>
        <v>GOOGL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LEN UN Equity</v>
      </c>
      <c r="C51" s="15">
        <f t="shared" si="6"/>
        <v>14</v>
      </c>
      <c r="D51" s="15" t="str">
        <f t="shared" si="8"/>
        <v>LEN UN Equity</v>
      </c>
      <c r="E51" s="15">
        <f t="shared" si="9"/>
        <v>7</v>
      </c>
      <c r="F51" s="15" t="str">
        <f t="shared" si="10"/>
        <v>CXO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AMZN UW Equity</v>
      </c>
      <c r="C52" s="15">
        <f t="shared" si="6"/>
        <v>5</v>
      </c>
      <c r="D52" s="15" t="str">
        <f t="shared" si="8"/>
        <v>AMZN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LKQ UW Equity</v>
      </c>
      <c r="C53" s="15">
        <f t="shared" si="6"/>
        <v>15</v>
      </c>
      <c r="D53" s="15" t="str">
        <f t="shared" si="8"/>
        <v>LKQ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ETFC UW Equity</v>
      </c>
      <c r="C54" s="15">
        <f t="shared" si="6"/>
        <v>9</v>
      </c>
      <c r="D54" s="15" t="str">
        <f t="shared" si="8"/>
        <v>ETFC UW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AME UN Equity</v>
      </c>
      <c r="C55" s="15">
        <f t="shared" si="6"/>
        <v>4</v>
      </c>
      <c r="D55" s="15" t="str">
        <f t="shared" si="8"/>
        <v>AME UN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CRM UN Equity</v>
      </c>
      <c r="C56" s="15">
        <f t="shared" si="6"/>
        <v>6</v>
      </c>
      <c r="D56" s="15" t="str">
        <f t="shared" si="8"/>
        <v>CRM UN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HRS UN Equity</v>
      </c>
      <c r="C57" s="15">
        <f t="shared" si="6"/>
        <v>11</v>
      </c>
      <c r="D57" s="15" t="str">
        <f t="shared" si="8"/>
        <v>HRS UN Equity</v>
      </c>
      <c r="E57" s="15">
        <f t="shared" si="9"/>
        <v>13</v>
      </c>
      <c r="F57" s="15" t="str">
        <f t="shared" si="10"/>
        <v>KEYS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MSFT UW Equity</v>
      </c>
      <c r="C58" s="15">
        <f t="shared" si="6"/>
        <v>18</v>
      </c>
      <c r="D58" s="15" t="str">
        <f t="shared" si="8"/>
        <v>MSFT UW Equity</v>
      </c>
      <c r="E58" s="15">
        <f t="shared" si="9"/>
        <v>14</v>
      </c>
      <c r="F58" s="15" t="str">
        <f t="shared" si="10"/>
        <v>LEN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MA UN Equity</v>
      </c>
      <c r="C59" s="15">
        <f t="shared" si="6"/>
        <v>16</v>
      </c>
      <c r="D59" s="15" t="str">
        <f>B59</f>
        <v>MA UN Equity</v>
      </c>
      <c r="E59" s="15">
        <f t="shared" si="9"/>
        <v>15</v>
      </c>
      <c r="F59" s="15" t="str">
        <f t="shared" si="10"/>
        <v>LKQ UW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ALXN UW Equity</v>
      </c>
      <c r="C60" s="15">
        <f t="shared" si="6"/>
        <v>3</v>
      </c>
      <c r="D60" s="15" t="str">
        <f t="shared" si="8"/>
        <v>ALXN UW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CXO UN Equity</v>
      </c>
      <c r="C61" s="15">
        <f t="shared" si="6"/>
        <v>7</v>
      </c>
      <c r="D61" s="15" t="str">
        <f t="shared" si="8"/>
        <v>CXO UN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EQIX UW Equity</v>
      </c>
      <c r="C62" s="15">
        <f t="shared" si="6"/>
        <v>8</v>
      </c>
      <c r="D62" s="15" t="str">
        <f t="shared" si="8"/>
        <v>EQIX UW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PCG UN Equity</v>
      </c>
      <c r="C84" s="15">
        <f>COUNTIF($B$84:$B$119,"&lt;="&amp;B84)</f>
        <v>25</v>
      </c>
      <c r="D84" s="15" t="str">
        <f t="shared" ref="D84:D119" si="12">B84</f>
        <v>PCG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6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MU UW Equity</v>
      </c>
      <c r="C86" s="15">
        <f t="shared" si="13"/>
        <v>19</v>
      </c>
      <c r="D86" s="15" t="str">
        <f t="shared" si="12"/>
        <v>MU UW Equity</v>
      </c>
      <c r="E86" s="15">
        <f t="shared" ref="E86:E119" si="16">E85+1</f>
        <v>3</v>
      </c>
      <c r="F86" s="15" t="str">
        <f t="shared" si="14"/>
        <v>ALGN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AAL UW Equity</v>
      </c>
      <c r="C87" s="15">
        <f t="shared" si="13"/>
        <v>1</v>
      </c>
      <c r="D87" s="15" t="str">
        <f t="shared" si="12"/>
        <v>AAL UW Equity</v>
      </c>
      <c r="E87" s="15">
        <f t="shared" si="16"/>
        <v>4</v>
      </c>
      <c r="F87" s="15" t="str">
        <f t="shared" si="14"/>
        <v>AMD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MYL UW Equity</v>
      </c>
      <c r="C88" s="15">
        <f t="shared" si="13"/>
        <v>20</v>
      </c>
      <c r="D88" s="15" t="str">
        <f t="shared" si="12"/>
        <v>MYL UW Equity</v>
      </c>
      <c r="E88" s="15">
        <f t="shared" si="16"/>
        <v>5</v>
      </c>
      <c r="F88" s="15" t="str">
        <f t="shared" si="14"/>
        <v>AVB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NFX UN Equity</v>
      </c>
      <c r="C89" s="15">
        <f t="shared" si="13"/>
        <v>21</v>
      </c>
      <c r="D89" s="15" t="str">
        <f t="shared" si="12"/>
        <v>NFX UN Equity</v>
      </c>
      <c r="E89" s="15">
        <f t="shared" si="16"/>
        <v>6</v>
      </c>
      <c r="F89" s="15" t="str">
        <f t="shared" si="14"/>
        <v>BHF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M UN Equity</v>
      </c>
      <c r="C90" s="15">
        <f t="shared" si="13"/>
        <v>18</v>
      </c>
      <c r="D90" s="15" t="str">
        <f t="shared" si="12"/>
        <v>M UN Equity</v>
      </c>
      <c r="E90" s="15">
        <f t="shared" si="16"/>
        <v>7</v>
      </c>
      <c r="F90" s="15" t="str">
        <f t="shared" si="14"/>
        <v>CHTR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GM UN Equity</v>
      </c>
      <c r="C91" s="15">
        <f t="shared" si="13"/>
        <v>12</v>
      </c>
      <c r="D91" s="15" t="str">
        <f t="shared" si="12"/>
        <v>GM UN Equity</v>
      </c>
      <c r="E91" s="15">
        <f t="shared" si="16"/>
        <v>8</v>
      </c>
      <c r="F91" s="15" t="str">
        <f t="shared" si="14"/>
        <v>EW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EXR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>FRT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>FTNT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GM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HP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INCY UW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INTU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IT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JKHY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M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FRT UN Equity</v>
      </c>
      <c r="C102" s="15">
        <f t="shared" si="13"/>
        <v>10</v>
      </c>
      <c r="D102" s="15" t="str">
        <f t="shared" si="12"/>
        <v>FRT UN Equity</v>
      </c>
      <c r="E102" s="15">
        <f t="shared" si="16"/>
        <v>19</v>
      </c>
      <c r="F102" s="15" t="str">
        <f t="shared" si="14"/>
        <v>MU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CHTR UW Equity</v>
      </c>
      <c r="C103" s="15">
        <f t="shared" si="13"/>
        <v>7</v>
      </c>
      <c r="D103" s="15" t="str">
        <f t="shared" si="12"/>
        <v>CHTR UW Equity</v>
      </c>
      <c r="E103" s="15">
        <f t="shared" si="16"/>
        <v>20</v>
      </c>
      <c r="F103" s="15" t="str">
        <f t="shared" si="14"/>
        <v>MYL UW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AVB UN Equity</v>
      </c>
      <c r="C104" s="15">
        <f t="shared" si="13"/>
        <v>5</v>
      </c>
      <c r="D104" s="15" t="str">
        <f t="shared" si="12"/>
        <v>AVB UN Equity</v>
      </c>
      <c r="E104" s="15">
        <f t="shared" si="16"/>
        <v>21</v>
      </c>
      <c r="F104" s="15" t="str">
        <f t="shared" si="14"/>
        <v>NFX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HP UN Equity</v>
      </c>
      <c r="C105" s="15">
        <f t="shared" si="13"/>
        <v>13</v>
      </c>
      <c r="D105" s="15" t="str">
        <f t="shared" si="12"/>
        <v>HP UN Equity</v>
      </c>
      <c r="E105" s="15">
        <f t="shared" si="16"/>
        <v>22</v>
      </c>
      <c r="F105" s="15" t="str">
        <f t="shared" si="14"/>
        <v>NKE UN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INCY UW Equity</v>
      </c>
      <c r="C106" s="15">
        <f t="shared" si="13"/>
        <v>14</v>
      </c>
      <c r="D106" s="15" t="str">
        <f t="shared" si="12"/>
        <v>INCY UW Equity</v>
      </c>
      <c r="E106" s="15">
        <f t="shared" si="16"/>
        <v>23</v>
      </c>
      <c r="F106" s="15" t="str">
        <f t="shared" si="14"/>
        <v>NWS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FTNT UW Equity</v>
      </c>
      <c r="C107" s="15">
        <f t="shared" si="13"/>
        <v>11</v>
      </c>
      <c r="D107" s="15" t="str">
        <f t="shared" si="12"/>
        <v>FTNT UW Equity</v>
      </c>
      <c r="E107" s="15">
        <f t="shared" si="16"/>
        <v>24</v>
      </c>
      <c r="F107" s="15" t="str">
        <f t="shared" si="14"/>
        <v>NWSA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ALGN UW Equity</v>
      </c>
      <c r="C108" s="15">
        <f t="shared" si="13"/>
        <v>3</v>
      </c>
      <c r="D108" s="15" t="str">
        <f t="shared" si="12"/>
        <v>ALGN UW Equity</v>
      </c>
      <c r="E108" s="15">
        <f t="shared" si="16"/>
        <v>25</v>
      </c>
      <c r="F108" s="15" t="str">
        <f t="shared" si="14"/>
        <v>PCG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JKHY UW Equity</v>
      </c>
      <c r="C109" s="15">
        <f t="shared" si="13"/>
        <v>17</v>
      </c>
      <c r="D109" s="15" t="str">
        <f t="shared" si="12"/>
        <v>JKHY UW Equity</v>
      </c>
      <c r="E109" s="15">
        <f t="shared" si="16"/>
        <v>26</v>
      </c>
      <c r="F109" s="15" t="str">
        <f t="shared" si="14"/>
        <v>PLD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PLD UN Equity</v>
      </c>
      <c r="C110" s="15">
        <f t="shared" si="13"/>
        <v>26</v>
      </c>
      <c r="D110" s="15" t="str">
        <f t="shared" si="12"/>
        <v>PLD UN Equity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AMD UW Equity</v>
      </c>
      <c r="C111" s="15">
        <f t="shared" si="13"/>
        <v>4</v>
      </c>
      <c r="D111" s="15" t="str">
        <f t="shared" si="12"/>
        <v>AMD UW Equity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INTU UW Equity</v>
      </c>
      <c r="C112" s="15">
        <f t="shared" si="13"/>
        <v>15</v>
      </c>
      <c r="D112" s="15" t="str">
        <f t="shared" si="12"/>
        <v>INTU UW Equity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ADBE UW Equity</v>
      </c>
      <c r="C113" s="15">
        <f t="shared" si="13"/>
        <v>2</v>
      </c>
      <c r="D113" s="15" t="str">
        <f t="shared" si="12"/>
        <v>ADBE UW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NWS UW Equity</v>
      </c>
      <c r="C114" s="15">
        <f t="shared" si="13"/>
        <v>23</v>
      </c>
      <c r="D114" s="15" t="str">
        <f t="shared" si="12"/>
        <v>NWS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IT UN Equity</v>
      </c>
      <c r="C115" s="15">
        <f t="shared" si="13"/>
        <v>16</v>
      </c>
      <c r="D115" s="15" t="str">
        <f t="shared" si="12"/>
        <v>IT UN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NWSA UW Equity</v>
      </c>
      <c r="C116" s="15">
        <f t="shared" si="13"/>
        <v>24</v>
      </c>
      <c r="D116" s="15" t="str">
        <f t="shared" si="12"/>
        <v>NWSA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EXR UN Equity</v>
      </c>
      <c r="C117" s="15">
        <f t="shared" si="13"/>
        <v>9</v>
      </c>
      <c r="D117" s="15" t="str">
        <f t="shared" si="12"/>
        <v>EXR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EW UN Equity</v>
      </c>
      <c r="C118" s="15">
        <f t="shared" si="13"/>
        <v>8</v>
      </c>
      <c r="D118" s="15" t="str">
        <f t="shared" si="12"/>
        <v>EW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NKE UN Equity</v>
      </c>
      <c r="C119" s="15">
        <f t="shared" si="13"/>
        <v>22</v>
      </c>
      <c r="D119" s="15" t="str">
        <f t="shared" si="12"/>
        <v>NKE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16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AAL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MU UW Equity</v>
      </c>
      <c r="C123" s="15">
        <f t="shared" ref="C123:C157" si="19">COUNTIF($B$122:$B$157,"&lt;="&amp;B123)</f>
        <v>32</v>
      </c>
      <c r="D123" s="15" t="str">
        <f t="shared" si="18"/>
        <v>MU UW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ADBE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18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PCG UN Equity</v>
      </c>
      <c r="C125" s="15">
        <f t="shared" si="19"/>
        <v>35</v>
      </c>
      <c r="D125" s="15" t="str">
        <f t="shared" si="18"/>
        <v>PCG UN Equity</v>
      </c>
      <c r="E125" s="15">
        <f t="shared" si="22"/>
        <v>4</v>
      </c>
      <c r="F125" s="15" t="str">
        <f t="shared" si="20"/>
        <v>AMT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NFX UN Equity</v>
      </c>
      <c r="C126" s="15">
        <f t="shared" si="19"/>
        <v>33</v>
      </c>
      <c r="D126" s="15" t="str">
        <f t="shared" si="18"/>
        <v>NFX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 UN Equity</v>
      </c>
      <c r="C127" s="15">
        <f t="shared" si="19"/>
        <v>29</v>
      </c>
      <c r="D127" s="15" t="str">
        <f t="shared" si="18"/>
        <v>M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DXC UN Equity</v>
      </c>
      <c r="C128" s="15">
        <f t="shared" si="19"/>
        <v>13</v>
      </c>
      <c r="D128" s="15" t="str">
        <f t="shared" si="18"/>
        <v>DXC UN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APA UN Equity</v>
      </c>
      <c r="C129" s="15">
        <f t="shared" si="19"/>
        <v>5</v>
      </c>
      <c r="D129" s="15" t="str">
        <f t="shared" si="18"/>
        <v>APA UN Equity</v>
      </c>
      <c r="E129" s="15">
        <f t="shared" si="22"/>
        <v>8</v>
      </c>
      <c r="F129" s="15" t="str">
        <f t="shared" si="20"/>
        <v>CMG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DVN UN Equity</v>
      </c>
      <c r="C130" s="15">
        <f t="shared" si="19"/>
        <v>12</v>
      </c>
      <c r="D130" s="15" t="str">
        <f t="shared" si="18"/>
        <v>DVN UN Equity</v>
      </c>
      <c r="E130" s="15">
        <f t="shared" si="22"/>
        <v>9</v>
      </c>
      <c r="F130" s="15" t="str">
        <f t="shared" si="20"/>
        <v>CRM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GPS UN Equity</v>
      </c>
      <c r="C131" s="15">
        <f t="shared" si="19"/>
        <v>19</v>
      </c>
      <c r="D131" s="15" t="str">
        <f t="shared" si="18"/>
        <v>GPS UN Equity</v>
      </c>
      <c r="E131" s="15">
        <f t="shared" si="22"/>
        <v>10</v>
      </c>
      <c r="F131" s="15" t="str">
        <f t="shared" si="20"/>
        <v>DAL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MRO UN Equity</v>
      </c>
      <c r="C132" s="15">
        <f t="shared" si="19"/>
        <v>31</v>
      </c>
      <c r="D132" s="15" t="str">
        <f t="shared" si="18"/>
        <v>MRO UN Equity</v>
      </c>
      <c r="E132" s="15">
        <f t="shared" si="22"/>
        <v>11</v>
      </c>
      <c r="F132" s="15" t="str">
        <f t="shared" si="20"/>
        <v>DRE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HPE UN Equity</v>
      </c>
      <c r="C133" s="15">
        <f t="shared" si="19"/>
        <v>23</v>
      </c>
      <c r="D133" s="15" t="str">
        <f t="shared" si="18"/>
        <v>HPE UN Equity</v>
      </c>
      <c r="E133" s="15">
        <f t="shared" si="22"/>
        <v>12</v>
      </c>
      <c r="F133" s="15" t="str">
        <f t="shared" si="20"/>
        <v>DVN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APC UN Equity</v>
      </c>
      <c r="C134" s="15">
        <f t="shared" si="19"/>
        <v>6</v>
      </c>
      <c r="D134" s="15" t="str">
        <f t="shared" si="18"/>
        <v>APC UN Equity</v>
      </c>
      <c r="E134" s="15">
        <f t="shared" si="22"/>
        <v>13</v>
      </c>
      <c r="F134" s="15" t="str">
        <f t="shared" si="20"/>
        <v>DXC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MPC UN Equity</v>
      </c>
      <c r="C135" s="15">
        <f t="shared" si="19"/>
        <v>30</v>
      </c>
      <c r="D135" s="15" t="str">
        <f t="shared" si="18"/>
        <v>MPC UN Equity</v>
      </c>
      <c r="E135" s="15">
        <f t="shared" si="22"/>
        <v>14</v>
      </c>
      <c r="F135" s="15" t="str">
        <f t="shared" si="20"/>
        <v>ESS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AAL UW Equity</v>
      </c>
      <c r="C136" s="15">
        <f t="shared" si="19"/>
        <v>1</v>
      </c>
      <c r="D136" s="15" t="str">
        <f t="shared" si="18"/>
        <v>AAL UW Equity</v>
      </c>
      <c r="E136" s="15">
        <f t="shared" si="22"/>
        <v>15</v>
      </c>
      <c r="F136" s="15" t="str">
        <f t="shared" si="20"/>
        <v>EW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GT UW Equity</v>
      </c>
      <c r="C137" s="15">
        <f t="shared" si="19"/>
        <v>20</v>
      </c>
      <c r="D137" s="15" t="str">
        <f t="shared" si="18"/>
        <v>GT UW Equity</v>
      </c>
      <c r="E137" s="15">
        <f t="shared" si="22"/>
        <v>16</v>
      </c>
      <c r="F137" s="15" t="str">
        <f t="shared" si="20"/>
        <v>F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DAL UN Equity</v>
      </c>
      <c r="C138" s="15">
        <f t="shared" si="19"/>
        <v>10</v>
      </c>
      <c r="D138" s="15" t="str">
        <f t="shared" si="18"/>
        <v>DAL UN Equity</v>
      </c>
      <c r="E138" s="15">
        <f t="shared" si="22"/>
        <v>17</v>
      </c>
      <c r="F138" s="15" t="str">
        <f t="shared" si="20"/>
        <v>FRT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HFC UN Equity</v>
      </c>
      <c r="C139" s="15">
        <f t="shared" si="19"/>
        <v>22</v>
      </c>
      <c r="D139" s="15" t="str">
        <f t="shared" si="18"/>
        <v>HFC UN Equity</v>
      </c>
      <c r="E139" s="15">
        <f t="shared" si="22"/>
        <v>18</v>
      </c>
      <c r="F139" s="15" t="str">
        <f t="shared" si="20"/>
        <v>GM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INCY UW Equity</v>
      </c>
      <c r="C140" s="15">
        <f t="shared" si="19"/>
        <v>26</v>
      </c>
      <c r="D140" s="15" t="str">
        <f t="shared" si="18"/>
        <v>INCY UW Equity</v>
      </c>
      <c r="E140" s="15">
        <f t="shared" si="22"/>
        <v>19</v>
      </c>
      <c r="F140" s="15" t="str">
        <f t="shared" si="20"/>
        <v>GPS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CRM UN Equity</v>
      </c>
      <c r="C141" s="15">
        <f t="shared" si="19"/>
        <v>9</v>
      </c>
      <c r="D141" s="15" t="str">
        <f t="shared" si="18"/>
        <v>CRM UN Equity</v>
      </c>
      <c r="E141" s="15">
        <f t="shared" si="22"/>
        <v>20</v>
      </c>
      <c r="F141" s="15" t="str">
        <f t="shared" si="20"/>
        <v>GT UW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ILMN UW Equity</v>
      </c>
      <c r="C142" s="15">
        <f t="shared" si="19"/>
        <v>25</v>
      </c>
      <c r="D142" s="15" t="str">
        <f t="shared" si="18"/>
        <v>ILMN UW Equity</v>
      </c>
      <c r="E142" s="15">
        <f t="shared" si="22"/>
        <v>21</v>
      </c>
      <c r="F142" s="15" t="str">
        <f t="shared" si="20"/>
        <v>HCP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HFC UN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ALGN UW Equity</v>
      </c>
      <c r="C145" s="15">
        <f t="shared" si="19"/>
        <v>3</v>
      </c>
      <c r="D145" s="15" t="str">
        <f t="shared" si="18"/>
        <v>ALGN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ADBE UW Equity</v>
      </c>
      <c r="C146" s="15">
        <f t="shared" si="19"/>
        <v>2</v>
      </c>
      <c r="D146" s="15" t="str">
        <f t="shared" si="18"/>
        <v>ADBE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PLD UN Equity</v>
      </c>
      <c r="C147" s="15">
        <f t="shared" si="19"/>
        <v>36</v>
      </c>
      <c r="D147" s="15" t="str">
        <f t="shared" si="18"/>
        <v>PLD UN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EW UN Equity</v>
      </c>
      <c r="C148" s="15">
        <f t="shared" si="19"/>
        <v>15</v>
      </c>
      <c r="D148" s="15" t="str">
        <f t="shared" si="18"/>
        <v>EW UN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ESS UN Equity</v>
      </c>
      <c r="C149" s="15">
        <f t="shared" si="19"/>
        <v>14</v>
      </c>
      <c r="D149" s="15" t="str">
        <f t="shared" si="18"/>
        <v>ESS UN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INTU UW Equity</v>
      </c>
      <c r="C150" s="15">
        <f t="shared" si="19"/>
        <v>27</v>
      </c>
      <c r="D150" s="15" t="str">
        <f t="shared" si="18"/>
        <v>INTU UW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DRE UN Equity</v>
      </c>
      <c r="C151" s="15">
        <f t="shared" si="19"/>
        <v>11</v>
      </c>
      <c r="D151" s="15" t="str">
        <f t="shared" si="18"/>
        <v>DRE UN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AVB UN Equity</v>
      </c>
      <c r="C152" s="15">
        <f t="shared" si="19"/>
        <v>7</v>
      </c>
      <c r="D152" s="15" t="str">
        <f t="shared" si="18"/>
        <v>AVB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AMT UN Equity</v>
      </c>
      <c r="C153" s="15">
        <f t="shared" si="19"/>
        <v>4</v>
      </c>
      <c r="D153" s="15" t="str">
        <f t="shared" si="18"/>
        <v>AMT UN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FRT UN Equity</v>
      </c>
      <c r="C154" s="15">
        <f t="shared" si="19"/>
        <v>17</v>
      </c>
      <c r="D154" s="15" t="str">
        <f t="shared" si="18"/>
        <v>FRT UN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HCP UN Equity</v>
      </c>
      <c r="C155" s="15">
        <f t="shared" si="19"/>
        <v>21</v>
      </c>
      <c r="D155" s="15" t="str">
        <f t="shared" si="18"/>
        <v>HCP UN Equity</v>
      </c>
      <c r="E155" s="15">
        <f t="shared" si="22"/>
        <v>34</v>
      </c>
      <c r="F155" s="15" t="str">
        <f t="shared" si="20"/>
        <v>NKE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NKE UN Equity</v>
      </c>
      <c r="C156" s="15">
        <f t="shared" si="19"/>
        <v>34</v>
      </c>
      <c r="D156" s="15" t="str">
        <f t="shared" si="18"/>
        <v>NKE UN Equity</v>
      </c>
      <c r="E156" s="15">
        <f t="shared" si="22"/>
        <v>35</v>
      </c>
      <c r="F156" s="15" t="str">
        <f t="shared" si="20"/>
        <v>PCG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CMG UN Equity</v>
      </c>
      <c r="C157" s="15">
        <f t="shared" si="19"/>
        <v>8</v>
      </c>
      <c r="D157" s="15" t="str">
        <f t="shared" si="18"/>
        <v>CMG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2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COTY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12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D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MO UN Equity</v>
      </c>
      <c r="C163" s="15">
        <f t="shared" si="24"/>
        <v>15</v>
      </c>
      <c r="D163" s="15" t="str">
        <f t="shared" si="25"/>
        <v>MO UN Equity</v>
      </c>
      <c r="E163" s="15">
        <f t="shared" si="28"/>
        <v>4</v>
      </c>
      <c r="F163" s="15" t="str">
        <f t="shared" si="26"/>
        <v>F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KIM UN Equity</v>
      </c>
      <c r="C164" s="15">
        <f t="shared" si="24"/>
        <v>10</v>
      </c>
      <c r="D164" s="15" t="str">
        <f t="shared" si="25"/>
        <v>KIM UN Equity</v>
      </c>
      <c r="E164" s="15">
        <f t="shared" si="28"/>
        <v>5</v>
      </c>
      <c r="F164" s="15" t="str">
        <f t="shared" si="26"/>
        <v>HP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COTY UN Equity</v>
      </c>
      <c r="C165" s="15">
        <f t="shared" si="24"/>
        <v>1</v>
      </c>
      <c r="D165" s="15" t="str">
        <f t="shared" si="25"/>
        <v>COTY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IVZ UN Equity</v>
      </c>
      <c r="C166" s="15">
        <f t="shared" si="24"/>
        <v>8</v>
      </c>
      <c r="D166" s="15" t="str">
        <f t="shared" si="25"/>
        <v>IVZ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F UN Equity</v>
      </c>
      <c r="C167" s="15">
        <f t="shared" si="24"/>
        <v>4</v>
      </c>
      <c r="D167" s="15" t="str">
        <f t="shared" si="25"/>
        <v>F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MAC UN Equity</v>
      </c>
      <c r="C168" s="15">
        <f t="shared" si="24"/>
        <v>14</v>
      </c>
      <c r="D168" s="15" t="str">
        <f t="shared" si="25"/>
        <v>MAC UN Equity</v>
      </c>
      <c r="E168" s="15">
        <f t="shared" si="28"/>
        <v>9</v>
      </c>
      <c r="F168" s="15" t="str">
        <f t="shared" si="26"/>
        <v>KHC UW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PM UN Equity</v>
      </c>
      <c r="C169" s="15">
        <f t="shared" si="24"/>
        <v>17</v>
      </c>
      <c r="D169" s="15" t="str">
        <f t="shared" si="25"/>
        <v>PM UN Equity</v>
      </c>
      <c r="E169" s="15">
        <f t="shared" si="28"/>
        <v>10</v>
      </c>
      <c r="F169" s="15" t="str">
        <f t="shared" si="26"/>
        <v>KIM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M UN Equity</v>
      </c>
      <c r="C170" s="15">
        <f t="shared" si="24"/>
        <v>13</v>
      </c>
      <c r="D170" s="15" t="str">
        <f t="shared" si="25"/>
        <v>M UN Equity</v>
      </c>
      <c r="E170" s="15">
        <f t="shared" si="28"/>
        <v>11</v>
      </c>
      <c r="F170" s="15" t="str">
        <f t="shared" si="26"/>
        <v>KMI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OKE UN Equity</v>
      </c>
      <c r="C171" s="15">
        <f t="shared" si="24"/>
        <v>16</v>
      </c>
      <c r="D171" s="15" t="str">
        <f t="shared" si="25"/>
        <v>OKE UN Equity</v>
      </c>
      <c r="E171" s="15">
        <f t="shared" si="28"/>
        <v>12</v>
      </c>
      <c r="F171" s="15" t="str">
        <f t="shared" si="26"/>
        <v>LB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KMI UN Equity</v>
      </c>
      <c r="C172" s="15">
        <f t="shared" si="24"/>
        <v>11</v>
      </c>
      <c r="D172" s="15" t="str">
        <f t="shared" si="25"/>
        <v>KMI UN Equity</v>
      </c>
      <c r="E172" s="15">
        <f t="shared" si="28"/>
        <v>13</v>
      </c>
      <c r="F172" s="15" t="str">
        <f t="shared" si="26"/>
        <v>M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PPL UN Equity</v>
      </c>
      <c r="C173" s="15">
        <f t="shared" si="24"/>
        <v>18</v>
      </c>
      <c r="D173" s="15" t="str">
        <f t="shared" si="25"/>
        <v>PPL UN Equity</v>
      </c>
      <c r="E173" s="15">
        <f t="shared" si="28"/>
        <v>14</v>
      </c>
      <c r="F173" s="15" t="str">
        <f t="shared" si="26"/>
        <v>MAC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KHC UW Equity</v>
      </c>
      <c r="C174" s="15">
        <f t="shared" si="24"/>
        <v>9</v>
      </c>
      <c r="D174" s="15" t="str">
        <f t="shared" si="25"/>
        <v>KHC UW Equity</v>
      </c>
      <c r="E174" s="15">
        <f t="shared" si="28"/>
        <v>15</v>
      </c>
      <c r="F174" s="15" t="str">
        <f t="shared" si="26"/>
        <v>MO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HP UN Equity</v>
      </c>
      <c r="C175" s="15">
        <f t="shared" si="24"/>
        <v>5</v>
      </c>
      <c r="D175" s="15" t="str">
        <f t="shared" si="25"/>
        <v>HP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IBM UN Equity</v>
      </c>
      <c r="C176" s="15">
        <f t="shared" si="24"/>
        <v>6</v>
      </c>
      <c r="D176" s="15" t="str">
        <f t="shared" si="25"/>
        <v>IBM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D UN Equity</v>
      </c>
      <c r="C177" s="15">
        <f t="shared" si="24"/>
        <v>3</v>
      </c>
      <c r="D177" s="15" t="str">
        <f t="shared" si="25"/>
        <v>D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CHTR UW Equity</v>
      </c>
      <c r="C199" s="15">
        <f>COUNTIF($B$199:$B$234,"&lt;="&amp;B199)</f>
        <v>6</v>
      </c>
      <c r="D199" s="15" t="str">
        <f>B199</f>
        <v>CHTR UW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CXO UN Equity</v>
      </c>
      <c r="C200" s="15">
        <f t="shared" ref="C200:C234" si="30">COUNTIF($B$199:$B$234,"&lt;="&amp;B200)</f>
        <v>9</v>
      </c>
      <c r="D200" s="15" t="str">
        <f t="shared" ref="D200:D234" si="31">B200</f>
        <v>CXO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AIZ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FTI UN Equity</v>
      </c>
      <c r="C201" s="15">
        <f t="shared" si="30"/>
        <v>15</v>
      </c>
      <c r="D201" s="15" t="str">
        <f t="shared" si="31"/>
        <v>FTI UN Equity</v>
      </c>
      <c r="E201" s="15">
        <f t="shared" ref="E201:E234" si="34">E200+1</f>
        <v>3</v>
      </c>
      <c r="F201" s="15" t="str">
        <f t="shared" si="32"/>
        <v>ANTM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MAT UW Equity</v>
      </c>
      <c r="C202" s="15">
        <f t="shared" si="30"/>
        <v>20</v>
      </c>
      <c r="D202" s="15" t="str">
        <f t="shared" si="31"/>
        <v>MAT UW Equity</v>
      </c>
      <c r="E202" s="15">
        <f t="shared" si="34"/>
        <v>4</v>
      </c>
      <c r="F202" s="15" t="str">
        <f t="shared" si="32"/>
        <v>BHF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CTL UN Equity</v>
      </c>
      <c r="C203" s="15">
        <f t="shared" si="30"/>
        <v>8</v>
      </c>
      <c r="D203" s="15" t="str">
        <f t="shared" si="31"/>
        <v>CTL UN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BHGE UN Equity</v>
      </c>
      <c r="C204" s="15">
        <f t="shared" si="30"/>
        <v>5</v>
      </c>
      <c r="D204" s="15" t="str">
        <f t="shared" si="31"/>
        <v>BHGE UN Equity</v>
      </c>
      <c r="E204" s="15">
        <f t="shared" si="34"/>
        <v>6</v>
      </c>
      <c r="F204" s="15" t="str">
        <f t="shared" si="32"/>
        <v>CHTR UW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DISCK UW Equity</v>
      </c>
      <c r="C205" s="15">
        <f t="shared" si="30"/>
        <v>11</v>
      </c>
      <c r="D205" s="15" t="str">
        <f t="shared" si="31"/>
        <v>DISCK UW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DISCA UW Equity</v>
      </c>
      <c r="C206" s="15">
        <f t="shared" si="30"/>
        <v>10</v>
      </c>
      <c r="D206" s="15" t="str">
        <f t="shared" si="31"/>
        <v>DISCA UW Equity</v>
      </c>
      <c r="E206" s="15">
        <f t="shared" si="34"/>
        <v>8</v>
      </c>
      <c r="F206" s="15" t="str">
        <f t="shared" si="32"/>
        <v>CTL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MNST UW Equity</v>
      </c>
      <c r="C207" s="15">
        <f t="shared" si="30"/>
        <v>21</v>
      </c>
      <c r="D207" s="15" t="str">
        <f t="shared" si="31"/>
        <v>MNST UW Equity</v>
      </c>
      <c r="E207" s="15">
        <f t="shared" si="34"/>
        <v>9</v>
      </c>
      <c r="F207" s="15" t="str">
        <f t="shared" si="32"/>
        <v>CXO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HES UN Equity</v>
      </c>
      <c r="C208" s="15">
        <f t="shared" si="30"/>
        <v>16</v>
      </c>
      <c r="D208" s="15" t="str">
        <f t="shared" si="31"/>
        <v>HES UN Equity</v>
      </c>
      <c r="E208" s="15">
        <f t="shared" si="34"/>
        <v>10</v>
      </c>
      <c r="F208" s="15" t="str">
        <f t="shared" si="32"/>
        <v>DISCA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MOS UN Equity</v>
      </c>
      <c r="C209" s="15">
        <f t="shared" si="30"/>
        <v>22</v>
      </c>
      <c r="D209" s="15" t="str">
        <f t="shared" si="31"/>
        <v>MOS UN Equity</v>
      </c>
      <c r="E209" s="15">
        <f t="shared" si="34"/>
        <v>11</v>
      </c>
      <c r="F209" s="15" t="str">
        <f t="shared" si="32"/>
        <v>DISCK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ANTM UN Equity</v>
      </c>
      <c r="C210" s="15">
        <f t="shared" si="30"/>
        <v>3</v>
      </c>
      <c r="D210" s="15" t="str">
        <f t="shared" si="31"/>
        <v>ANTM UN Equity</v>
      </c>
      <c r="E210" s="15">
        <f t="shared" si="34"/>
        <v>12</v>
      </c>
      <c r="F210" s="15" t="str">
        <f t="shared" si="32"/>
        <v>DRE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MPC UN Equity</v>
      </c>
      <c r="C211" s="15">
        <f t="shared" si="30"/>
        <v>23</v>
      </c>
      <c r="D211" s="15" t="str">
        <f t="shared" si="31"/>
        <v>MPC UN Equity</v>
      </c>
      <c r="E211" s="15">
        <f t="shared" si="34"/>
        <v>13</v>
      </c>
      <c r="F211" s="15" t="str">
        <f t="shared" si="32"/>
        <v>ETFC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JBHT UW Equity</v>
      </c>
      <c r="C212" s="15">
        <f t="shared" si="30"/>
        <v>17</v>
      </c>
      <c r="D212" s="15" t="str">
        <f t="shared" si="31"/>
        <v>JBHT UW Equity</v>
      </c>
      <c r="E212" s="15">
        <f t="shared" si="34"/>
        <v>14</v>
      </c>
      <c r="F212" s="15" t="str">
        <f t="shared" si="32"/>
        <v>FCX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NOC UN Equity</v>
      </c>
      <c r="C213" s="15">
        <f t="shared" si="30"/>
        <v>26</v>
      </c>
      <c r="D213" s="15" t="str">
        <f t="shared" si="31"/>
        <v>NOC UN Equity</v>
      </c>
      <c r="E213" s="15">
        <f t="shared" si="34"/>
        <v>15</v>
      </c>
      <c r="F213" s="15" t="str">
        <f t="shared" si="32"/>
        <v>FTI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ETFC UW Equity</v>
      </c>
      <c r="C214" s="15">
        <f t="shared" si="30"/>
        <v>13</v>
      </c>
      <c r="D214" s="15" t="str">
        <f t="shared" si="31"/>
        <v>ETFC UW Equity</v>
      </c>
      <c r="E214" s="15">
        <f t="shared" si="34"/>
        <v>16</v>
      </c>
      <c r="F214" s="15" t="str">
        <f t="shared" si="32"/>
        <v>HES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CRM UN Equity</v>
      </c>
      <c r="C215" s="15">
        <f t="shared" si="30"/>
        <v>7</v>
      </c>
      <c r="D215" s="15" t="str">
        <f t="shared" si="31"/>
        <v>CRM UN Equity</v>
      </c>
      <c r="E215" s="15">
        <f t="shared" si="34"/>
        <v>17</v>
      </c>
      <c r="F215" s="15" t="str">
        <f t="shared" si="32"/>
        <v>JBHT UW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KEYS UN Equity</v>
      </c>
      <c r="C216" s="15">
        <f t="shared" si="30"/>
        <v>19</v>
      </c>
      <c r="D216" s="15" t="str">
        <f t="shared" si="31"/>
        <v>KEYS UN Equity</v>
      </c>
      <c r="E216" s="15">
        <f t="shared" si="34"/>
        <v>18</v>
      </c>
      <c r="F216" s="15" t="str">
        <f t="shared" si="32"/>
        <v>JCI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JCI UN Equity</v>
      </c>
      <c r="C217" s="15">
        <f t="shared" si="30"/>
        <v>18</v>
      </c>
      <c r="D217" s="15" t="str">
        <f t="shared" si="31"/>
        <v>JCI UN Equity</v>
      </c>
      <c r="E217" s="15">
        <f t="shared" si="34"/>
        <v>19</v>
      </c>
      <c r="F217" s="15" t="str">
        <f t="shared" si="32"/>
        <v>KEYS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NBL UN Equity</v>
      </c>
      <c r="C218" s="15">
        <f t="shared" si="30"/>
        <v>24</v>
      </c>
      <c r="D218" s="15" t="str">
        <f t="shared" si="31"/>
        <v>NBL UN Equity</v>
      </c>
      <c r="E218" s="15">
        <f t="shared" si="34"/>
        <v>20</v>
      </c>
      <c r="F218" s="15" t="str">
        <f t="shared" si="32"/>
        <v>MAT UW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FCX UN Equity</v>
      </c>
      <c r="C219" s="15">
        <f t="shared" si="30"/>
        <v>14</v>
      </c>
      <c r="D219" s="15" t="str">
        <f t="shared" si="31"/>
        <v>FCX UN Equity</v>
      </c>
      <c r="E219" s="15">
        <f t="shared" si="34"/>
        <v>21</v>
      </c>
      <c r="F219" s="15" t="str">
        <f t="shared" si="32"/>
        <v>MNST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AIZ UN Equity</v>
      </c>
      <c r="C220" s="15">
        <f t="shared" si="30"/>
        <v>2</v>
      </c>
      <c r="D220" s="15" t="str">
        <f t="shared" si="31"/>
        <v>AIZ UN Equity</v>
      </c>
      <c r="E220" s="15">
        <f t="shared" si="34"/>
        <v>22</v>
      </c>
      <c r="F220" s="15" t="str">
        <f t="shared" si="32"/>
        <v>MOS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DRE UN Equity</v>
      </c>
      <c r="C221" s="15">
        <f t="shared" si="30"/>
        <v>12</v>
      </c>
      <c r="D221" s="15" t="str">
        <f t="shared" si="31"/>
        <v>DRE UN Equity</v>
      </c>
      <c r="E221" s="15">
        <f t="shared" si="34"/>
        <v>23</v>
      </c>
      <c r="F221" s="15" t="str">
        <f t="shared" si="32"/>
        <v>MPC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BHF UW Equity</v>
      </c>
      <c r="C222" s="15">
        <f t="shared" si="30"/>
        <v>4</v>
      </c>
      <c r="D222" s="15" t="str">
        <f t="shared" si="31"/>
        <v>BHF UW Equity</v>
      </c>
      <c r="E222" s="15">
        <f t="shared" si="34"/>
        <v>24</v>
      </c>
      <c r="F222" s="15" t="str">
        <f t="shared" si="32"/>
        <v>NBL UN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AIV UN Equity</v>
      </c>
      <c r="C223" s="15">
        <f t="shared" si="30"/>
        <v>1</v>
      </c>
      <c r="D223" s="15" t="str">
        <f t="shared" si="31"/>
        <v>AIV UN Equity</v>
      </c>
      <c r="E223" s="15">
        <f t="shared" si="34"/>
        <v>25</v>
      </c>
      <c r="F223" s="15" t="str">
        <f t="shared" si="32"/>
        <v>NKTR UW Equity</v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NKTR UW Equity</v>
      </c>
      <c r="C224" s="15">
        <f t="shared" si="30"/>
        <v>25</v>
      </c>
      <c r="D224" s="15" t="str">
        <f t="shared" si="31"/>
        <v>NKTR UW Equity</v>
      </c>
      <c r="E224" s="15">
        <f t="shared" si="34"/>
        <v>26</v>
      </c>
      <c r="F224" s="15" t="str">
        <f t="shared" si="32"/>
        <v>NOC UN Equity</v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17.01.2019</Description0>
    <SirketAnalist xmlns="68a7fc7a-53da-488b-91fa-18c291982698" xsi:nil="true"/>
    <ReportSubCategory xmlns="68a7fc7a-53da-488b-91fa-18c291982698" xsi:nil="true"/>
    <ReportDate xmlns="380cdb1d-a242-4ca6-832c-91492035c7e4">2019-01-17T05:41:48+00:00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76D5A991-BB4E-45D6-9539-EF0FF43B2EC6}"/>
</file>

<file path=customXml/itemProps2.xml><?xml version="1.0" encoding="utf-8"?>
<ds:datastoreItem xmlns:ds="http://schemas.openxmlformats.org/officeDocument/2006/customXml" ds:itemID="{5D1BF274-CD97-43A9-A936-4636C23B48B1}"/>
</file>

<file path=customXml/itemProps3.xml><?xml version="1.0" encoding="utf-8"?>
<ds:datastoreItem xmlns:ds="http://schemas.openxmlformats.org/officeDocument/2006/customXml" ds:itemID="{0D20BA62-F4EF-43A6-9805-6D5D455809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17.01.2019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2019-01-17T05:10:21Z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