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PVhFk+fO6MWBu8IUsAlybMMSevSTUmpDobUsONPmMTuuTEhHTzCYgp7f1AD1bFLRNaMrharUlijHZYQBvio7Bg==" workbookSaltValue="z/vZ+Usx3N5MFgNRchv+j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R100" i="3" l="1"/>
  <c r="U68" i="15"/>
  <c r="Y68" i="15" s="1"/>
  <c r="V68" i="15"/>
  <c r="Z68" i="15" s="1"/>
  <c r="H511" i="8"/>
  <c r="M328" i="8"/>
  <c r="X59" i="3"/>
  <c r="AB59" i="3" s="1"/>
  <c r="W59" i="3"/>
  <c r="AA59" i="3" s="1"/>
  <c r="P306" i="8"/>
  <c r="R7" i="15"/>
  <c r="AH59" i="3"/>
  <c r="AJ59" i="3" s="1"/>
  <c r="AG59" i="3"/>
  <c r="W39" i="3"/>
  <c r="X39" i="3"/>
  <c r="AB39" i="3" s="1"/>
  <c r="L113" i="8"/>
  <c r="N113" i="8"/>
  <c r="U72" i="12"/>
  <c r="Y72" i="12" s="1"/>
  <c r="V72" i="12"/>
  <c r="Z72" i="12" s="1"/>
  <c r="E291" i="8"/>
  <c r="D430" i="8"/>
  <c r="M266" i="8"/>
  <c r="L388" i="8"/>
  <c r="N388" i="8"/>
  <c r="V347" i="12"/>
  <c r="Z347" i="12" s="1"/>
  <c r="U347" i="12"/>
  <c r="Y347" i="12" s="1"/>
  <c r="J122" i="8"/>
  <c r="R81" i="12"/>
  <c r="R495" i="12"/>
  <c r="J536" i="8"/>
  <c r="S465" i="12"/>
  <c r="AC465" i="12" s="1"/>
  <c r="G506" i="8"/>
  <c r="F506" i="8"/>
  <c r="T465" i="12"/>
  <c r="AD465" i="12" s="1"/>
  <c r="D287" i="8"/>
  <c r="AL255" i="12"/>
  <c r="AN255" i="12" s="1"/>
  <c r="S296" i="8"/>
  <c r="AK255" i="12"/>
  <c r="AM255" i="12" s="1"/>
  <c r="C326" i="8"/>
  <c r="Q277" i="8"/>
  <c r="X236" i="12"/>
  <c r="O277" i="8"/>
  <c r="W236" i="12"/>
  <c r="AA236" i="12" s="1"/>
  <c r="AH104" i="3"/>
  <c r="AJ104" i="3" s="1"/>
  <c r="AG104" i="3"/>
  <c r="P180" i="8"/>
  <c r="T74" i="15"/>
  <c r="AD74" i="15" s="1"/>
  <c r="S74" i="15"/>
  <c r="AC74" i="15" s="1"/>
  <c r="V104" i="15"/>
  <c r="Z104" i="15" s="1"/>
  <c r="U104" i="15"/>
  <c r="Y104" i="15" s="1"/>
  <c r="AK74" i="15"/>
  <c r="AM74" i="15" s="1"/>
  <c r="AL74" i="15"/>
  <c r="AN74" i="15" s="1"/>
  <c r="E374" i="8"/>
  <c r="K311" i="8"/>
  <c r="S98" i="3"/>
  <c r="T98" i="3"/>
  <c r="AD98" i="3" s="1"/>
  <c r="C349" i="8"/>
  <c r="O529" i="8"/>
  <c r="W488" i="12"/>
  <c r="AA488" i="12" s="1"/>
  <c r="Q529" i="8"/>
  <c r="X488" i="12"/>
  <c r="S40" i="14"/>
  <c r="T40" i="14"/>
  <c r="AD40" i="14" s="1"/>
  <c r="J534" i="8"/>
  <c r="R493" i="12"/>
  <c r="X16" i="15"/>
  <c r="AB16" i="15" s="1"/>
  <c r="W16" i="15"/>
  <c r="K510" i="8"/>
  <c r="C187" i="8"/>
  <c r="AG33" i="3"/>
  <c r="AH33" i="3"/>
  <c r="AJ33" i="3" s="1"/>
  <c r="V21" i="15"/>
  <c r="Z21" i="15" s="1"/>
  <c r="U21" i="15"/>
  <c r="Y21" i="15" s="1"/>
  <c r="C108" i="8"/>
  <c r="I440" i="8"/>
  <c r="AH32" i="14"/>
  <c r="AJ32" i="14" s="1"/>
  <c r="AG32" i="14"/>
  <c r="E98" i="8"/>
  <c r="K462" i="8"/>
  <c r="H401" i="8"/>
  <c r="C501" i="8"/>
  <c r="T10" i="13"/>
  <c r="AD10" i="13" s="1"/>
  <c r="S10" i="13"/>
  <c r="L458" i="8"/>
  <c r="U417" i="12"/>
  <c r="Y417" i="12" s="1"/>
  <c r="N458" i="8"/>
  <c r="V417" i="12"/>
  <c r="Z417" i="12" s="1"/>
  <c r="H438" i="8"/>
  <c r="D483" i="8"/>
  <c r="N496" i="8"/>
  <c r="U455" i="12"/>
  <c r="Y455" i="12" s="1"/>
  <c r="L496" i="8"/>
  <c r="V455" i="12"/>
  <c r="Z455" i="12" s="1"/>
  <c r="X462" i="12"/>
  <c r="Q503" i="8"/>
  <c r="W462" i="12"/>
  <c r="AA462" i="12" s="1"/>
  <c r="O503" i="8"/>
  <c r="AL284" i="12"/>
  <c r="AN284" i="12" s="1"/>
  <c r="AK284" i="12"/>
  <c r="AM284" i="12" s="1"/>
  <c r="S325" i="8"/>
  <c r="K355" i="8"/>
  <c r="P186" i="8"/>
  <c r="AK267" i="12"/>
  <c r="AM267" i="12" s="1"/>
  <c r="AL267" i="12"/>
  <c r="AN267" i="12" s="1"/>
  <c r="S308" i="8"/>
  <c r="H487" i="8"/>
  <c r="AL97" i="3"/>
  <c r="AN97" i="3" s="1"/>
  <c r="AK97" i="3"/>
  <c r="AM97" i="3" s="1"/>
  <c r="C317" i="8"/>
  <c r="S376" i="12"/>
  <c r="T376" i="12"/>
  <c r="AD376" i="12" s="1"/>
  <c r="G417" i="8"/>
  <c r="F417" i="8"/>
  <c r="X308" i="12"/>
  <c r="AB308" i="12" s="1"/>
  <c r="W308" i="12"/>
  <c r="O349" i="8"/>
  <c r="Q349" i="8"/>
  <c r="L75" i="8"/>
  <c r="U34" i="12"/>
  <c r="N75" i="8"/>
  <c r="V34" i="12"/>
  <c r="Z34" i="12" s="1"/>
  <c r="W24" i="12"/>
  <c r="AA24" i="12" s="1"/>
  <c r="Q65" i="8"/>
  <c r="O65" i="8"/>
  <c r="X24" i="12"/>
  <c r="J259" i="8"/>
  <c r="R218" i="12"/>
  <c r="C505" i="8"/>
  <c r="W24" i="16"/>
  <c r="AA24" i="16" s="1"/>
  <c r="X24" i="16"/>
  <c r="AB24" i="16" s="1"/>
  <c r="L108" i="8"/>
  <c r="U67" i="12"/>
  <c r="Y67" i="12" s="1"/>
  <c r="V67" i="12"/>
  <c r="Z67" i="12" s="1"/>
  <c r="N108" i="8"/>
  <c r="Q222" i="8"/>
  <c r="O222" i="8"/>
  <c r="W181" i="12"/>
  <c r="AA181" i="12" s="1"/>
  <c r="X181" i="12"/>
  <c r="U235" i="12"/>
  <c r="Y235" i="12" s="1"/>
  <c r="N276" i="8"/>
  <c r="V235" i="12"/>
  <c r="Z235" i="12" s="1"/>
  <c r="L276" i="8"/>
  <c r="E472" i="8"/>
  <c r="L225" i="8"/>
  <c r="N225" i="8"/>
  <c r="U184" i="12"/>
  <c r="Y184" i="12" s="1"/>
  <c r="V184" i="12"/>
  <c r="Z184" i="12" s="1"/>
  <c r="H338" i="8"/>
  <c r="AK197" i="12"/>
  <c r="AM197" i="12" s="1"/>
  <c r="S238" i="8"/>
  <c r="AL197" i="12"/>
  <c r="AN197" i="12" s="1"/>
  <c r="U60" i="3"/>
  <c r="Y60" i="3" s="1"/>
  <c r="V60" i="3"/>
  <c r="Z60" i="3" s="1"/>
  <c r="AK383" i="12"/>
  <c r="AM383" i="12" s="1"/>
  <c r="AL383" i="12"/>
  <c r="AN383" i="12" s="1"/>
  <c r="S424" i="8"/>
  <c r="C352" i="8"/>
  <c r="AL199" i="12"/>
  <c r="AN199" i="12" s="1"/>
  <c r="S240" i="8"/>
  <c r="AK199" i="12"/>
  <c r="AM199" i="12" s="1"/>
  <c r="AG390" i="12"/>
  <c r="R431" i="8"/>
  <c r="AH390" i="12"/>
  <c r="AJ390" i="12" s="1"/>
  <c r="W67" i="15"/>
  <c r="AA67" i="15" s="1"/>
  <c r="X67" i="15"/>
  <c r="AB67" i="15" s="1"/>
  <c r="AH26" i="14"/>
  <c r="AJ26" i="14" s="1"/>
  <c r="AG26" i="14"/>
  <c r="C526" i="8"/>
  <c r="M488" i="8"/>
  <c r="S343" i="12"/>
  <c r="G384" i="8"/>
  <c r="F384" i="8"/>
  <c r="T343" i="12"/>
  <c r="AD343" i="12" s="1"/>
  <c r="O449" i="8"/>
  <c r="Q449" i="8"/>
  <c r="X408" i="12"/>
  <c r="AB408" i="12" s="1"/>
  <c r="W408" i="12"/>
  <c r="I191" i="8"/>
  <c r="J191" i="8"/>
  <c r="R150" i="12"/>
  <c r="E105" i="8"/>
  <c r="S287" i="12"/>
  <c r="T287" i="12"/>
  <c r="AD287" i="12" s="1"/>
  <c r="G328" i="8"/>
  <c r="F328" i="8"/>
  <c r="O159" i="8"/>
  <c r="W118" i="12"/>
  <c r="AA118" i="12" s="1"/>
  <c r="X118" i="12"/>
  <c r="Q159" i="8"/>
  <c r="R16" i="3"/>
  <c r="R48" i="3"/>
  <c r="AG247" i="12"/>
  <c r="AI247" i="12" s="1"/>
  <c r="R288" i="8"/>
  <c r="AH247" i="12"/>
  <c r="AJ247" i="12" s="1"/>
  <c r="S87" i="3"/>
  <c r="T87" i="3"/>
  <c r="AD87" i="3" s="1"/>
  <c r="AL29" i="15"/>
  <c r="AN29" i="15" s="1"/>
  <c r="AK29" i="15"/>
  <c r="AM29" i="15" s="1"/>
  <c r="C242" i="8"/>
  <c r="S88" i="8"/>
  <c r="AL47" i="12"/>
  <c r="AN47" i="12" s="1"/>
  <c r="AK47" i="12"/>
  <c r="AM47" i="12" s="1"/>
  <c r="S331" i="8"/>
  <c r="AK290" i="12"/>
  <c r="AM290" i="12" s="1"/>
  <c r="AL290" i="12"/>
  <c r="AN290" i="12" s="1"/>
  <c r="M422" i="8"/>
  <c r="K469" i="8"/>
  <c r="I476" i="8"/>
  <c r="N193" i="8"/>
  <c r="L193" i="8"/>
  <c r="V152" i="12"/>
  <c r="Z152" i="12" s="1"/>
  <c r="U152" i="12"/>
  <c r="Y152" i="12" s="1"/>
  <c r="I359" i="8"/>
  <c r="T16" i="14"/>
  <c r="AD16" i="14" s="1"/>
  <c r="S16" i="14"/>
  <c r="E238" i="8"/>
  <c r="T19" i="3"/>
  <c r="AD19" i="3" s="1"/>
  <c r="S19" i="3"/>
  <c r="D343" i="8"/>
  <c r="M298" i="8"/>
  <c r="R413" i="8"/>
  <c r="AH372" i="12"/>
  <c r="AJ372" i="12" s="1"/>
  <c r="AG372" i="12"/>
  <c r="X80" i="15"/>
  <c r="AB80" i="15" s="1"/>
  <c r="W80" i="15"/>
  <c r="J522" i="8"/>
  <c r="R481" i="12"/>
  <c r="V69" i="3"/>
  <c r="Z69" i="3" s="1"/>
  <c r="U69" i="3"/>
  <c r="Y69" i="3" s="1"/>
  <c r="AG424" i="12"/>
  <c r="AI424" i="12" s="1"/>
  <c r="R465" i="8"/>
  <c r="AH424" i="12"/>
  <c r="AJ424" i="12" s="1"/>
  <c r="G319" i="8"/>
  <c r="S278" i="12"/>
  <c r="AC278" i="12" s="1"/>
  <c r="T278" i="12"/>
  <c r="AD278" i="12" s="1"/>
  <c r="F319" i="8"/>
  <c r="U23" i="15"/>
  <c r="V23" i="15"/>
  <c r="Z23" i="15" s="1"/>
  <c r="I116" i="8"/>
  <c r="D103" i="8"/>
  <c r="J81" i="8"/>
  <c r="R40" i="12"/>
  <c r="E229" i="8"/>
  <c r="I419" i="8"/>
  <c r="G75" i="8"/>
  <c r="F75" i="8"/>
  <c r="S34" i="12"/>
  <c r="T34" i="12"/>
  <c r="AD34" i="12" s="1"/>
  <c r="AH74" i="12"/>
  <c r="AJ74" i="12" s="1"/>
  <c r="AG74" i="12"/>
  <c r="AI74" i="12" s="1"/>
  <c r="R115" i="8"/>
  <c r="V468" i="12"/>
  <c r="Z468" i="12" s="1"/>
  <c r="U468" i="12"/>
  <c r="Y468" i="12" s="1"/>
  <c r="L509" i="8"/>
  <c r="N509" i="8"/>
  <c r="D280" i="8"/>
  <c r="U53" i="3"/>
  <c r="Y53" i="3" s="1"/>
  <c r="V53" i="3"/>
  <c r="Z53" i="3" s="1"/>
  <c r="X171" i="12"/>
  <c r="AB171" i="12" s="1"/>
  <c r="Q212" i="8"/>
  <c r="O212" i="8"/>
  <c r="W171" i="12"/>
  <c r="D98" i="8"/>
  <c r="U169" i="12"/>
  <c r="Y169" i="12" s="1"/>
  <c r="V169" i="12"/>
  <c r="Z169" i="12" s="1"/>
  <c r="N210" i="8"/>
  <c r="L210" i="8"/>
  <c r="H536" i="8"/>
  <c r="E371" i="8"/>
  <c r="T11" i="14"/>
  <c r="AD11" i="14" s="1"/>
  <c r="S11" i="14"/>
  <c r="O357" i="8"/>
  <c r="X316" i="12"/>
  <c r="AB316" i="12" s="1"/>
  <c r="W316" i="12"/>
  <c r="Q357" i="8"/>
  <c r="C330" i="8"/>
  <c r="P107" i="8"/>
  <c r="I523" i="8"/>
  <c r="AK10" i="16"/>
  <c r="AM10" i="16" s="1"/>
  <c r="AL10" i="16"/>
  <c r="AN10" i="16" s="1"/>
  <c r="F182" i="8"/>
  <c r="G182" i="8"/>
  <c r="T141" i="12"/>
  <c r="AD141" i="12" s="1"/>
  <c r="S141" i="12"/>
  <c r="R86" i="3"/>
  <c r="C327" i="8"/>
  <c r="F431" i="8"/>
  <c r="G431" i="8"/>
  <c r="T390" i="12"/>
  <c r="AD390" i="12" s="1"/>
  <c r="S390" i="12"/>
  <c r="W156" i="12"/>
  <c r="AA156" i="12" s="1"/>
  <c r="X156" i="12"/>
  <c r="O197" i="8"/>
  <c r="Q197" i="8"/>
  <c r="R36" i="15"/>
  <c r="U88" i="3"/>
  <c r="V88" i="3"/>
  <c r="Z88" i="3" s="1"/>
  <c r="R54" i="15"/>
  <c r="S499" i="8"/>
  <c r="AK458" i="12"/>
  <c r="AM458" i="12" s="1"/>
  <c r="AL458" i="12"/>
  <c r="AN458" i="12" s="1"/>
  <c r="P459" i="8"/>
  <c r="C538" i="8"/>
  <c r="I453" i="8"/>
  <c r="D342" i="8"/>
  <c r="AK272" i="12"/>
  <c r="AM272" i="12" s="1"/>
  <c r="S313" i="8"/>
  <c r="AL272" i="12"/>
  <c r="AN272" i="12" s="1"/>
  <c r="C346" i="8"/>
  <c r="R423" i="8"/>
  <c r="AG382" i="12"/>
  <c r="AH382" i="12"/>
  <c r="AJ382" i="12" s="1"/>
  <c r="I231" i="8"/>
  <c r="H53" i="8"/>
  <c r="I57" i="8"/>
  <c r="G508" i="8"/>
  <c r="S467" i="12"/>
  <c r="AC467" i="12" s="1"/>
  <c r="F508" i="8"/>
  <c r="T467" i="12"/>
  <c r="AD467" i="12" s="1"/>
  <c r="I171" i="8"/>
  <c r="C291" i="8"/>
  <c r="M73" i="8"/>
  <c r="U21" i="3"/>
  <c r="Y21" i="3" s="1"/>
  <c r="V21" i="3"/>
  <c r="Z21" i="3" s="1"/>
  <c r="I145" i="8"/>
  <c r="AL82" i="15"/>
  <c r="AN82" i="15" s="1"/>
  <c r="AK82" i="15"/>
  <c r="AM82" i="15" s="1"/>
  <c r="G478" i="8"/>
  <c r="S437" i="12"/>
  <c r="F478" i="8"/>
  <c r="T437" i="12"/>
  <c r="AD437" i="12" s="1"/>
  <c r="L510" i="8"/>
  <c r="N510" i="8"/>
  <c r="U469" i="12"/>
  <c r="Y469" i="12" s="1"/>
  <c r="V469" i="12"/>
  <c r="Z469" i="12" s="1"/>
  <c r="C115" i="8"/>
  <c r="I511" i="8"/>
  <c r="D351" i="8"/>
  <c r="D233" i="8"/>
  <c r="AG12" i="3"/>
  <c r="AI12" i="3" s="1"/>
  <c r="AH12" i="3"/>
  <c r="AJ12" i="3" s="1"/>
  <c r="AH53" i="12"/>
  <c r="AJ53" i="12" s="1"/>
  <c r="R94" i="8"/>
  <c r="AG53" i="12"/>
  <c r="O509" i="8"/>
  <c r="W468" i="12"/>
  <c r="Q509" i="8"/>
  <c r="X468" i="12"/>
  <c r="AB468" i="12" s="1"/>
  <c r="Q353" i="8"/>
  <c r="W312" i="12"/>
  <c r="X312" i="12"/>
  <c r="AB312" i="12" s="1"/>
  <c r="O353" i="8"/>
  <c r="R22" i="16"/>
  <c r="D467" i="8"/>
  <c r="AL195" i="12"/>
  <c r="AN195" i="12" s="1"/>
  <c r="S236" i="8"/>
  <c r="AK195" i="12"/>
  <c r="AM195" i="12" s="1"/>
  <c r="H142" i="8"/>
  <c r="Q520" i="8"/>
  <c r="O520" i="8"/>
  <c r="W479" i="12"/>
  <c r="X479" i="12"/>
  <c r="AB479" i="12" s="1"/>
  <c r="C400" i="8"/>
  <c r="K75" i="8"/>
  <c r="AK89" i="15"/>
  <c r="AM89" i="15" s="1"/>
  <c r="AL89" i="15"/>
  <c r="AN89" i="15" s="1"/>
  <c r="P172" i="8"/>
  <c r="D289" i="8"/>
  <c r="S230" i="8"/>
  <c r="AL189" i="12"/>
  <c r="AN189" i="12" s="1"/>
  <c r="AK189" i="12"/>
  <c r="AM189" i="12" s="1"/>
  <c r="E466" i="8"/>
  <c r="AH10" i="14"/>
  <c r="AJ10" i="14" s="1"/>
  <c r="AG10" i="14"/>
  <c r="T15" i="14"/>
  <c r="AD15" i="14" s="1"/>
  <c r="S15" i="14"/>
  <c r="S431" i="8"/>
  <c r="AK390" i="12"/>
  <c r="AM390" i="12" s="1"/>
  <c r="AL390" i="12"/>
  <c r="AN390" i="12" s="1"/>
  <c r="S412" i="8"/>
  <c r="AK371" i="12"/>
  <c r="AM371" i="12" s="1"/>
  <c r="AL371" i="12"/>
  <c r="AN371" i="12" s="1"/>
  <c r="AK55" i="3"/>
  <c r="AM55" i="3" s="1"/>
  <c r="AL55" i="3"/>
  <c r="AN55" i="3" s="1"/>
  <c r="AH77" i="15"/>
  <c r="AJ77" i="15" s="1"/>
  <c r="AG77" i="15"/>
  <c r="F149" i="8"/>
  <c r="T108" i="12"/>
  <c r="AD108" i="12" s="1"/>
  <c r="S108" i="12"/>
  <c r="AC108" i="12" s="1"/>
  <c r="G149" i="8"/>
  <c r="L97" i="8"/>
  <c r="U56" i="12"/>
  <c r="Y56" i="12" s="1"/>
  <c r="V56" i="12"/>
  <c r="Z56" i="12" s="1"/>
  <c r="N97" i="8"/>
  <c r="H158" i="8"/>
  <c r="K535" i="8"/>
  <c r="J205" i="8"/>
  <c r="R164" i="12"/>
  <c r="E510" i="8"/>
  <c r="P284" i="8"/>
  <c r="AG482" i="12"/>
  <c r="AI482" i="12" s="1"/>
  <c r="R523" i="8"/>
  <c r="AH482" i="12"/>
  <c r="AJ482" i="12" s="1"/>
  <c r="H318" i="8"/>
  <c r="I257" i="8"/>
  <c r="L519" i="8"/>
  <c r="U478" i="12"/>
  <c r="Y478" i="12" s="1"/>
  <c r="V478" i="12"/>
  <c r="Z478" i="12" s="1"/>
  <c r="N519" i="8"/>
  <c r="S319" i="12"/>
  <c r="AC319" i="12" s="1"/>
  <c r="F360" i="8"/>
  <c r="G360" i="8"/>
  <c r="T319" i="12"/>
  <c r="AD319" i="12" s="1"/>
  <c r="C66" i="8"/>
  <c r="AG56" i="12"/>
  <c r="AI56" i="12" s="1"/>
  <c r="R97" i="8"/>
  <c r="AH56" i="12"/>
  <c r="AJ56" i="12" s="1"/>
  <c r="D90" i="8"/>
  <c r="D147" i="8"/>
  <c r="AG322" i="12"/>
  <c r="AH322" i="12"/>
  <c r="AJ322" i="12" s="1"/>
  <c r="R363" i="8"/>
  <c r="Q400" i="8"/>
  <c r="O400" i="8"/>
  <c r="W359" i="12"/>
  <c r="AA359" i="12" s="1"/>
  <c r="X359" i="12"/>
  <c r="H210" i="8"/>
  <c r="C405" i="8"/>
  <c r="C374" i="8"/>
  <c r="D89" i="8"/>
  <c r="E503" i="8"/>
  <c r="N249" i="8"/>
  <c r="V208" i="12"/>
  <c r="Z208" i="12" s="1"/>
  <c r="L249" i="8"/>
  <c r="U208" i="12"/>
  <c r="Y208" i="12" s="1"/>
  <c r="R99" i="15"/>
  <c r="O302" i="8"/>
  <c r="Q302" i="8"/>
  <c r="X261" i="12"/>
  <c r="AB261" i="12" s="1"/>
  <c r="W261" i="12"/>
  <c r="T189" i="12"/>
  <c r="AD189" i="12" s="1"/>
  <c r="G230" i="8"/>
  <c r="F230" i="8"/>
  <c r="S189" i="12"/>
  <c r="AC189" i="12" s="1"/>
  <c r="W82" i="15"/>
  <c r="AA82" i="15" s="1"/>
  <c r="X82" i="15"/>
  <c r="AB82" i="15" s="1"/>
  <c r="K261" i="8"/>
  <c r="D354" i="8"/>
  <c r="T163" i="12"/>
  <c r="AD163" i="12" s="1"/>
  <c r="G204" i="8"/>
  <c r="S163" i="12"/>
  <c r="F204" i="8"/>
  <c r="I478" i="8"/>
  <c r="C282" i="8"/>
  <c r="F316" i="8"/>
  <c r="G316" i="8"/>
  <c r="S275" i="12"/>
  <c r="T275" i="12"/>
  <c r="AD275" i="12" s="1"/>
  <c r="M75" i="8"/>
  <c r="P478" i="8"/>
  <c r="AH351" i="12"/>
  <c r="AJ351" i="12" s="1"/>
  <c r="R392" i="8"/>
  <c r="AG351" i="12"/>
  <c r="AI351" i="12" s="1"/>
  <c r="W372" i="12"/>
  <c r="AA372" i="12" s="1"/>
  <c r="X372" i="12"/>
  <c r="AB372" i="12" s="1"/>
  <c r="O413" i="8"/>
  <c r="Q413" i="8"/>
  <c r="Q238" i="8"/>
  <c r="W197" i="12"/>
  <c r="AA197" i="12" s="1"/>
  <c r="X197" i="12"/>
  <c r="AB197" i="12" s="1"/>
  <c r="O238" i="8"/>
  <c r="I493" i="8"/>
  <c r="E186" i="8"/>
  <c r="S524" i="8"/>
  <c r="AL483" i="12"/>
  <c r="AK483" i="12"/>
  <c r="AM483" i="12" s="1"/>
  <c r="P396" i="8"/>
  <c r="C96" i="8"/>
  <c r="S136" i="12"/>
  <c r="AC136" i="12" s="1"/>
  <c r="F177" i="8"/>
  <c r="G177" i="8"/>
  <c r="T136" i="12"/>
  <c r="AD136" i="12" s="1"/>
  <c r="W35" i="13"/>
  <c r="AA35" i="13" s="1"/>
  <c r="X35" i="13"/>
  <c r="S367" i="8"/>
  <c r="AL326" i="12"/>
  <c r="AN326" i="12" s="1"/>
  <c r="AK326" i="12"/>
  <c r="X43" i="12"/>
  <c r="AB43" i="12" s="1"/>
  <c r="O84" i="8"/>
  <c r="Q84" i="8"/>
  <c r="W43" i="12"/>
  <c r="AA43" i="12" s="1"/>
  <c r="J546" i="8"/>
  <c r="R505" i="12"/>
  <c r="V180" i="12"/>
  <c r="Z180" i="12" s="1"/>
  <c r="L221" i="8"/>
  <c r="U180" i="12"/>
  <c r="Y180" i="12" s="1"/>
  <c r="N221" i="8"/>
  <c r="Q209" i="8"/>
  <c r="W168" i="12"/>
  <c r="AA168" i="12" s="1"/>
  <c r="O209" i="8"/>
  <c r="X168" i="12"/>
  <c r="K369" i="8"/>
  <c r="C436" i="8"/>
  <c r="P87" i="8"/>
  <c r="D540" i="8"/>
  <c r="W17" i="3"/>
  <c r="AA17" i="3" s="1"/>
  <c r="X17" i="3"/>
  <c r="AB17" i="3" s="1"/>
  <c r="E142" i="8"/>
  <c r="I98" i="8"/>
  <c r="AL128" i="12"/>
  <c r="AN128" i="12" s="1"/>
  <c r="S169" i="8"/>
  <c r="AK128" i="12"/>
  <c r="J396" i="8"/>
  <c r="R355" i="12"/>
  <c r="X11" i="16"/>
  <c r="AB11" i="16" s="1"/>
  <c r="W11" i="16"/>
  <c r="AA11" i="16" s="1"/>
  <c r="U195" i="12"/>
  <c r="Y195" i="12" s="1"/>
  <c r="L236" i="8"/>
  <c r="N236" i="8"/>
  <c r="V195" i="12"/>
  <c r="Z195" i="12" s="1"/>
  <c r="E195" i="8"/>
  <c r="K351" i="8"/>
  <c r="AG338" i="12"/>
  <c r="AI338" i="12" s="1"/>
  <c r="R379" i="8"/>
  <c r="AH338" i="12"/>
  <c r="AJ338" i="12" s="1"/>
  <c r="E286" i="8"/>
  <c r="AG92" i="3"/>
  <c r="AI92" i="3" s="1"/>
  <c r="AH92" i="3"/>
  <c r="AJ92" i="3" s="1"/>
  <c r="AG47" i="15"/>
  <c r="AH47" i="15"/>
  <c r="AJ47" i="15" s="1"/>
  <c r="AH124" i="12"/>
  <c r="AJ124" i="12" s="1"/>
  <c r="AG124" i="12"/>
  <c r="R165" i="8"/>
  <c r="AL42" i="14"/>
  <c r="AN42" i="14" s="1"/>
  <c r="AK42" i="14"/>
  <c r="AM42" i="14" s="1"/>
  <c r="V26" i="3"/>
  <c r="Z26" i="3" s="1"/>
  <c r="U26" i="3"/>
  <c r="Y26" i="3" s="1"/>
  <c r="C358" i="8"/>
  <c r="J380" i="8"/>
  <c r="R339" i="12"/>
  <c r="U44" i="15"/>
  <c r="Y44" i="15" s="1"/>
  <c r="V44" i="15"/>
  <c r="Z44" i="15" s="1"/>
  <c r="AL36" i="13"/>
  <c r="AN36" i="13" s="1"/>
  <c r="AK36" i="13"/>
  <c r="AM36" i="13" s="1"/>
  <c r="R275" i="12"/>
  <c r="J316" i="8"/>
  <c r="Q172" i="8"/>
  <c r="W131" i="12"/>
  <c r="AA131" i="12" s="1"/>
  <c r="X131" i="12"/>
  <c r="O172" i="8"/>
  <c r="D208" i="8"/>
  <c r="Q214" i="8"/>
  <c r="W173" i="12"/>
  <c r="O214" i="8"/>
  <c r="X173" i="12"/>
  <c r="AB173" i="12" s="1"/>
  <c r="I92" i="8"/>
  <c r="S82" i="12"/>
  <c r="AC82" i="12" s="1"/>
  <c r="T82" i="12"/>
  <c r="AD82" i="12" s="1"/>
  <c r="F123" i="8"/>
  <c r="G123" i="8"/>
  <c r="AG466" i="12"/>
  <c r="AI466" i="12" s="1"/>
  <c r="AH466" i="12"/>
  <c r="AJ466" i="12" s="1"/>
  <c r="R507" i="8"/>
  <c r="H513" i="8"/>
  <c r="L217" i="8"/>
  <c r="U176" i="12"/>
  <c r="Y176" i="12" s="1"/>
  <c r="V176" i="12"/>
  <c r="Z176" i="12" s="1"/>
  <c r="N217" i="8"/>
  <c r="D267" i="8"/>
  <c r="AL51" i="15"/>
  <c r="AN51" i="15" s="1"/>
  <c r="AK51" i="15"/>
  <c r="AM51" i="15" s="1"/>
  <c r="D340" i="8"/>
  <c r="M350" i="8"/>
  <c r="AL25" i="14"/>
  <c r="AN25" i="14" s="1"/>
  <c r="AK25" i="14"/>
  <c r="AM25" i="14" s="1"/>
  <c r="D510" i="8"/>
  <c r="V491" i="12"/>
  <c r="Z491" i="12" s="1"/>
  <c r="N532" i="8"/>
  <c r="L532" i="8"/>
  <c r="U491" i="12"/>
  <c r="Y491" i="12" s="1"/>
  <c r="AL80" i="3"/>
  <c r="AN80" i="3" s="1"/>
  <c r="AK80" i="3"/>
  <c r="AM80" i="3" s="1"/>
  <c r="AL449" i="12"/>
  <c r="AN449" i="12" s="1"/>
  <c r="AK449" i="12"/>
  <c r="AM449" i="12" s="1"/>
  <c r="S490" i="8"/>
  <c r="R254" i="12"/>
  <c r="J295" i="8"/>
  <c r="E217" i="8"/>
  <c r="M333" i="8"/>
  <c r="K179" i="8"/>
  <c r="R59" i="3"/>
  <c r="R24" i="16"/>
  <c r="S349" i="8"/>
  <c r="AL308" i="12"/>
  <c r="AN308" i="12" s="1"/>
  <c r="AK308" i="12"/>
  <c r="AM308" i="12" s="1"/>
  <c r="P68" i="8"/>
  <c r="R31" i="14"/>
  <c r="L154" i="8"/>
  <c r="U113" i="12"/>
  <c r="Y113" i="12" s="1"/>
  <c r="V113" i="12"/>
  <c r="Z113" i="12" s="1"/>
  <c r="N154" i="8"/>
  <c r="X13" i="16"/>
  <c r="AB13" i="16" s="1"/>
  <c r="W13" i="16"/>
  <c r="H221" i="8"/>
  <c r="C93" i="8"/>
  <c r="U17" i="15"/>
  <c r="Y17" i="15" s="1"/>
  <c r="V17" i="15"/>
  <c r="Z17" i="15" s="1"/>
  <c r="J315" i="8"/>
  <c r="R274" i="12"/>
  <c r="P452" i="8"/>
  <c r="I235" i="8"/>
  <c r="X35" i="3"/>
  <c r="AB35" i="3" s="1"/>
  <c r="W35" i="3"/>
  <c r="AA35" i="3" s="1"/>
  <c r="V26" i="12"/>
  <c r="Z26" i="12" s="1"/>
  <c r="L67" i="8"/>
  <c r="N67" i="8"/>
  <c r="U26" i="12"/>
  <c r="Y26" i="12" s="1"/>
  <c r="H471" i="8"/>
  <c r="P551" i="8"/>
  <c r="V22" i="12"/>
  <c r="Z22" i="12" s="1"/>
  <c r="N63" i="8"/>
  <c r="L63" i="8"/>
  <c r="U22" i="12"/>
  <c r="Y22" i="12" s="1"/>
  <c r="AG375" i="12"/>
  <c r="AI375" i="12" s="1"/>
  <c r="AH375" i="12"/>
  <c r="AJ375" i="12" s="1"/>
  <c r="R416" i="8"/>
  <c r="AL138" i="12"/>
  <c r="AN138" i="12" s="1"/>
  <c r="AK138" i="12"/>
  <c r="AM138" i="12" s="1"/>
  <c r="S179" i="8"/>
  <c r="K367" i="8"/>
  <c r="AG23" i="3"/>
  <c r="AH23" i="3"/>
  <c r="AJ23" i="3" s="1"/>
  <c r="L177" i="8"/>
  <c r="U136" i="12"/>
  <c r="Y136" i="12" s="1"/>
  <c r="V136" i="12"/>
  <c r="Z136" i="12" s="1"/>
  <c r="N177" i="8"/>
  <c r="I291" i="8"/>
  <c r="AG169" i="12"/>
  <c r="R210" i="8"/>
  <c r="AH169" i="12"/>
  <c r="AJ169" i="12" s="1"/>
  <c r="R102" i="15"/>
  <c r="H192" i="8"/>
  <c r="AH7" i="3"/>
  <c r="AJ7" i="3" s="1"/>
  <c r="AG7" i="3"/>
  <c r="P387" i="8"/>
  <c r="K166" i="8"/>
  <c r="R78" i="15"/>
  <c r="J222" i="8"/>
  <c r="R181" i="12"/>
  <c r="K265" i="8"/>
  <c r="D458" i="8"/>
  <c r="R262" i="12"/>
  <c r="J303" i="8"/>
  <c r="M513" i="8"/>
  <c r="I518" i="8"/>
  <c r="H529" i="8"/>
  <c r="H152" i="8"/>
  <c r="R8" i="12"/>
  <c r="J49" i="8"/>
  <c r="T95" i="3"/>
  <c r="AD95" i="3" s="1"/>
  <c r="S95" i="3"/>
  <c r="AH32" i="12"/>
  <c r="AJ32" i="12" s="1"/>
  <c r="R73" i="8"/>
  <c r="AG32" i="12"/>
  <c r="AI32" i="12" s="1"/>
  <c r="E436" i="8"/>
  <c r="AK319" i="12"/>
  <c r="AM319" i="12" s="1"/>
  <c r="AL319" i="12"/>
  <c r="AN319" i="12" s="1"/>
  <c r="S360" i="8"/>
  <c r="AH76" i="15"/>
  <c r="AJ76" i="15" s="1"/>
  <c r="AG76" i="15"/>
  <c r="R32" i="14"/>
  <c r="J343" i="8"/>
  <c r="R302" i="12"/>
  <c r="I266" i="8"/>
  <c r="C64" i="8"/>
  <c r="Q289" i="8"/>
  <c r="X248" i="12"/>
  <c r="AB248" i="12" s="1"/>
  <c r="W248" i="12"/>
  <c r="O289" i="8"/>
  <c r="K429" i="8"/>
  <c r="J394" i="8"/>
  <c r="R353" i="12"/>
  <c r="Q225" i="8"/>
  <c r="X184" i="12"/>
  <c r="AB184" i="12" s="1"/>
  <c r="O225" i="8"/>
  <c r="W184" i="12"/>
  <c r="C347" i="8"/>
  <c r="D421" i="8"/>
  <c r="D205" i="8"/>
  <c r="H522" i="8"/>
  <c r="S181" i="12"/>
  <c r="T181" i="12"/>
  <c r="AD181" i="12" s="1"/>
  <c r="F222" i="8"/>
  <c r="G222" i="8"/>
  <c r="H286" i="8"/>
  <c r="AL355" i="12"/>
  <c r="AN355" i="12" s="1"/>
  <c r="AK355" i="12"/>
  <c r="AM355" i="12" s="1"/>
  <c r="S396" i="8"/>
  <c r="S12" i="15"/>
  <c r="T12" i="15"/>
  <c r="AD12" i="15" s="1"/>
  <c r="X47" i="3"/>
  <c r="AB47" i="3" s="1"/>
  <c r="W47" i="3"/>
  <c r="AA47" i="3" s="1"/>
  <c r="AK351" i="12"/>
  <c r="AM351" i="12" s="1"/>
  <c r="S392" i="8"/>
  <c r="AL351" i="12"/>
  <c r="AN351" i="12" s="1"/>
  <c r="K270" i="8"/>
  <c r="O389" i="8"/>
  <c r="W348" i="12"/>
  <c r="AA348" i="12" s="1"/>
  <c r="X348" i="12"/>
  <c r="Q389" i="8"/>
  <c r="K190" i="8"/>
  <c r="T172" i="12"/>
  <c r="AD172" i="12" s="1"/>
  <c r="F213" i="8"/>
  <c r="G213" i="8"/>
  <c r="S172" i="12"/>
  <c r="AC172" i="12" s="1"/>
  <c r="C273" i="8"/>
  <c r="E241" i="8"/>
  <c r="K170" i="8"/>
  <c r="M327" i="8"/>
  <c r="M309" i="8"/>
  <c r="D529" i="8"/>
  <c r="P69" i="8"/>
  <c r="P487" i="8"/>
  <c r="S90" i="8"/>
  <c r="AK49" i="12"/>
  <c r="AL49" i="12"/>
  <c r="AN49" i="12" s="1"/>
  <c r="AG288" i="12"/>
  <c r="AI288" i="12" s="1"/>
  <c r="AH288" i="12"/>
  <c r="AJ288" i="12" s="1"/>
  <c r="R329" i="8"/>
  <c r="M201" i="8"/>
  <c r="I130" i="8"/>
  <c r="G237" i="8"/>
  <c r="F237" i="8"/>
  <c r="S196" i="12"/>
  <c r="T196" i="12"/>
  <c r="AD196" i="12" s="1"/>
  <c r="J355" i="8"/>
  <c r="R314" i="12"/>
  <c r="C479" i="8"/>
  <c r="M91" i="8"/>
  <c r="H474" i="8"/>
  <c r="X99" i="12"/>
  <c r="AB99" i="12" s="1"/>
  <c r="O140" i="8"/>
  <c r="Q140" i="8"/>
  <c r="W99" i="12"/>
  <c r="AA99" i="12" s="1"/>
  <c r="S145" i="12"/>
  <c r="F186" i="8"/>
  <c r="G186" i="8"/>
  <c r="T145" i="12"/>
  <c r="AD145" i="12" s="1"/>
  <c r="E97" i="8"/>
  <c r="N57" i="8"/>
  <c r="V16" i="12"/>
  <c r="Z16" i="12" s="1"/>
  <c r="L57" i="8"/>
  <c r="U16" i="12"/>
  <c r="M429" i="8"/>
  <c r="R46" i="15"/>
  <c r="D248" i="8"/>
  <c r="AG62" i="12"/>
  <c r="R103" i="8"/>
  <c r="AH62" i="12"/>
  <c r="AJ62" i="12" s="1"/>
  <c r="W48" i="3"/>
  <c r="AA48" i="3" s="1"/>
  <c r="X48" i="3"/>
  <c r="AB48" i="3" s="1"/>
  <c r="L361" i="8"/>
  <c r="U320" i="12"/>
  <c r="V320" i="12"/>
  <c r="Z320" i="12" s="1"/>
  <c r="N361" i="8"/>
  <c r="AH158" i="12"/>
  <c r="AJ158" i="12" s="1"/>
  <c r="R199" i="8"/>
  <c r="AG158" i="12"/>
  <c r="AI158" i="12" s="1"/>
  <c r="H476" i="8"/>
  <c r="R25" i="14"/>
  <c r="D124" i="8"/>
  <c r="P482" i="8"/>
  <c r="I247" i="8"/>
  <c r="E63" i="8"/>
  <c r="W96" i="3"/>
  <c r="AA96" i="3" s="1"/>
  <c r="X96" i="3"/>
  <c r="I122" i="8"/>
  <c r="E150" i="8"/>
  <c r="G397" i="8"/>
  <c r="S356" i="12"/>
  <c r="F397" i="8"/>
  <c r="T356" i="12"/>
  <c r="AD356" i="12" s="1"/>
  <c r="S44" i="14"/>
  <c r="T44" i="14"/>
  <c r="AD44" i="14" s="1"/>
  <c r="N246" i="8"/>
  <c r="V205" i="12"/>
  <c r="Z205" i="12" s="1"/>
  <c r="L246" i="8"/>
  <c r="U205" i="12"/>
  <c r="Y205" i="12" s="1"/>
  <c r="K514" i="8"/>
  <c r="H364" i="8"/>
  <c r="AG76" i="3"/>
  <c r="AI76" i="3" s="1"/>
  <c r="AH76" i="3"/>
  <c r="AJ76" i="3" s="1"/>
  <c r="O202" i="8"/>
  <c r="W161" i="12"/>
  <c r="X161" i="12"/>
  <c r="AB161" i="12" s="1"/>
  <c r="Q202" i="8"/>
  <c r="AG315" i="12"/>
  <c r="R356" i="8"/>
  <c r="AH315" i="12"/>
  <c r="AJ315" i="12" s="1"/>
  <c r="E242" i="8"/>
  <c r="F278" i="8"/>
  <c r="T237" i="12"/>
  <c r="AD237" i="12" s="1"/>
  <c r="S237" i="12"/>
  <c r="G278" i="8"/>
  <c r="Q528" i="8"/>
  <c r="X487" i="12"/>
  <c r="O528" i="8"/>
  <c r="W487" i="12"/>
  <c r="AA487" i="12" s="1"/>
  <c r="AK31" i="15"/>
  <c r="AM31" i="15" s="1"/>
  <c r="AL31" i="15"/>
  <c r="AN31" i="15" s="1"/>
  <c r="K143" i="8"/>
  <c r="L155" i="8"/>
  <c r="U114" i="12"/>
  <c r="Y114" i="12" s="1"/>
  <c r="V114" i="12"/>
  <c r="Z114" i="12" s="1"/>
  <c r="N155" i="8"/>
  <c r="K400" i="8"/>
  <c r="K230" i="8"/>
  <c r="J542" i="8"/>
  <c r="R501" i="12"/>
  <c r="F492" i="8"/>
  <c r="T451" i="12"/>
  <c r="AD451" i="12" s="1"/>
  <c r="G492" i="8"/>
  <c r="S451" i="12"/>
  <c r="AC451" i="12" s="1"/>
  <c r="AK487" i="12"/>
  <c r="AM487" i="12" s="1"/>
  <c r="S528" i="8"/>
  <c r="AL487" i="12"/>
  <c r="AN487" i="12" s="1"/>
  <c r="I346" i="8"/>
  <c r="R538" i="8"/>
  <c r="AH497" i="12"/>
  <c r="AJ497" i="12" s="1"/>
  <c r="AG497" i="12"/>
  <c r="S95" i="15"/>
  <c r="AC95" i="15" s="1"/>
  <c r="T95" i="15"/>
  <c r="AD95" i="15" s="1"/>
  <c r="U145" i="12"/>
  <c r="Y145" i="12" s="1"/>
  <c r="L186" i="8"/>
  <c r="N186" i="8"/>
  <c r="V145" i="12"/>
  <c r="Z145" i="12" s="1"/>
  <c r="R89" i="3"/>
  <c r="AH17" i="15"/>
  <c r="AJ17" i="15" s="1"/>
  <c r="AG17" i="15"/>
  <c r="I285" i="8"/>
  <c r="N527" i="8"/>
  <c r="U486" i="12"/>
  <c r="Y486" i="12" s="1"/>
  <c r="V486" i="12"/>
  <c r="Z486" i="12" s="1"/>
  <c r="L527" i="8"/>
  <c r="X7" i="3"/>
  <c r="AB7" i="3" s="1"/>
  <c r="W7" i="3"/>
  <c r="K245" i="8"/>
  <c r="T20" i="13"/>
  <c r="AD20" i="13" s="1"/>
  <c r="S20" i="13"/>
  <c r="AC20" i="13" s="1"/>
  <c r="M446" i="8"/>
  <c r="AL38" i="12"/>
  <c r="AN38" i="12" s="1"/>
  <c r="AK38" i="12"/>
  <c r="AM38" i="12" s="1"/>
  <c r="S79" i="8"/>
  <c r="E139" i="8"/>
  <c r="G377" i="8"/>
  <c r="T336" i="12"/>
  <c r="AD336" i="12" s="1"/>
  <c r="S336" i="12"/>
  <c r="F377" i="8"/>
  <c r="C224" i="8"/>
  <c r="W205" i="12"/>
  <c r="O246" i="8"/>
  <c r="Q246" i="8"/>
  <c r="X205" i="12"/>
  <c r="AB205" i="12" s="1"/>
  <c r="X345" i="12"/>
  <c r="AB345" i="12" s="1"/>
  <c r="Q386" i="8"/>
  <c r="W345" i="12"/>
  <c r="O386" i="8"/>
  <c r="T91" i="12"/>
  <c r="AD91" i="12" s="1"/>
  <c r="S91" i="12"/>
  <c r="F132" i="8"/>
  <c r="G132" i="8"/>
  <c r="H282" i="8"/>
  <c r="I541" i="8"/>
  <c r="H403" i="8"/>
  <c r="U465" i="12"/>
  <c r="V465" i="12"/>
  <c r="Z465" i="12" s="1"/>
  <c r="L506" i="8"/>
  <c r="N506" i="8"/>
  <c r="F59" i="8"/>
  <c r="S18" i="12"/>
  <c r="T18" i="12"/>
  <c r="AD18" i="12" s="1"/>
  <c r="E369" i="8"/>
  <c r="P90" i="8"/>
  <c r="D116" i="8"/>
  <c r="H551" i="8"/>
  <c r="AG73" i="12"/>
  <c r="AI73" i="12" s="1"/>
  <c r="R114" i="8"/>
  <c r="AH73" i="12"/>
  <c r="AJ73" i="12" s="1"/>
  <c r="E531" i="8"/>
  <c r="O242" i="8"/>
  <c r="W201" i="12"/>
  <c r="X201" i="12"/>
  <c r="AB201" i="12" s="1"/>
  <c r="Q242" i="8"/>
  <c r="J489" i="8"/>
  <c r="R448" i="12"/>
  <c r="Q115" i="8"/>
  <c r="W74" i="12"/>
  <c r="AA74" i="12" s="1"/>
  <c r="X74" i="12"/>
  <c r="AB74" i="12" s="1"/>
  <c r="O115" i="8"/>
  <c r="V32" i="3"/>
  <c r="Z32" i="3" s="1"/>
  <c r="U32" i="3"/>
  <c r="Y32" i="3" s="1"/>
  <c r="V67" i="3"/>
  <c r="Z67" i="3" s="1"/>
  <c r="U67" i="3"/>
  <c r="Y67" i="3" s="1"/>
  <c r="D212" i="8"/>
  <c r="U426" i="12"/>
  <c r="Y426" i="12" s="1"/>
  <c r="N467" i="8"/>
  <c r="V426" i="12"/>
  <c r="Z426" i="12" s="1"/>
  <c r="L467" i="8"/>
  <c r="N286" i="8"/>
  <c r="U245" i="12"/>
  <c r="Y245" i="12" s="1"/>
  <c r="V245" i="12"/>
  <c r="Z245" i="12" s="1"/>
  <c r="L286" i="8"/>
  <c r="AL238" i="12"/>
  <c r="AN238" i="12" s="1"/>
  <c r="S279" i="8"/>
  <c r="AK238" i="12"/>
  <c r="AM238" i="12" s="1"/>
  <c r="D422" i="8"/>
  <c r="I533" i="8"/>
  <c r="P517" i="8"/>
  <c r="U474" i="12"/>
  <c r="V474" i="12"/>
  <c r="Z474" i="12" s="1"/>
  <c r="L515" i="8"/>
  <c r="N515" i="8"/>
  <c r="D203" i="8"/>
  <c r="M260" i="8"/>
  <c r="R175" i="12"/>
  <c r="J216" i="8"/>
  <c r="P316" i="8"/>
  <c r="J184" i="8"/>
  <c r="R143" i="12"/>
  <c r="AL273" i="12"/>
  <c r="AN273" i="12" s="1"/>
  <c r="AK273" i="12"/>
  <c r="AM273" i="12" s="1"/>
  <c r="S314" i="8"/>
  <c r="O235" i="8"/>
  <c r="W194" i="12"/>
  <c r="AA194" i="12" s="1"/>
  <c r="Q235" i="8"/>
  <c r="X194" i="12"/>
  <c r="F172" i="8"/>
  <c r="G172" i="8"/>
  <c r="T131" i="12"/>
  <c r="AD131" i="12" s="1"/>
  <c r="S131" i="12"/>
  <c r="AG42" i="3"/>
  <c r="AI42" i="3" s="1"/>
  <c r="AH42" i="3"/>
  <c r="AJ42" i="3" s="1"/>
  <c r="D169" i="8"/>
  <c r="X15" i="14"/>
  <c r="AB15" i="14" s="1"/>
  <c r="W15" i="14"/>
  <c r="AA15" i="14" s="1"/>
  <c r="AK141" i="12"/>
  <c r="AM141" i="12" s="1"/>
  <c r="S182" i="8"/>
  <c r="AL141" i="12"/>
  <c r="AN141" i="12" s="1"/>
  <c r="L452" i="8"/>
  <c r="V411" i="12"/>
  <c r="Z411" i="12" s="1"/>
  <c r="U411" i="12"/>
  <c r="Y411" i="12" s="1"/>
  <c r="N452" i="8"/>
  <c r="C48" i="8"/>
  <c r="I297" i="8"/>
  <c r="P163" i="8"/>
  <c r="I86" i="8"/>
  <c r="M476" i="8"/>
  <c r="E302" i="8"/>
  <c r="I148" i="8"/>
  <c r="S541" i="8"/>
  <c r="AK500" i="12"/>
  <c r="AM500" i="12" s="1"/>
  <c r="AL500" i="12"/>
  <c r="AN500" i="12" s="1"/>
  <c r="R298" i="8"/>
  <c r="AH257" i="12"/>
  <c r="AJ257" i="12" s="1"/>
  <c r="AG257" i="12"/>
  <c r="AI257" i="12" s="1"/>
  <c r="AL73" i="15"/>
  <c r="AN73" i="15" s="1"/>
  <c r="AK73" i="15"/>
  <c r="S487" i="12"/>
  <c r="F528" i="8"/>
  <c r="T487" i="12"/>
  <c r="AD487" i="12" s="1"/>
  <c r="G528" i="8"/>
  <c r="J124" i="8"/>
  <c r="R83" i="12"/>
  <c r="S522" i="8"/>
  <c r="AK481" i="12"/>
  <c r="AM481" i="12" s="1"/>
  <c r="AL481" i="12"/>
  <c r="AN481" i="12" s="1"/>
  <c r="AG52" i="12"/>
  <c r="R93" i="8"/>
  <c r="AH52" i="12"/>
  <c r="AJ52" i="12" s="1"/>
  <c r="E345" i="8"/>
  <c r="AK57" i="12"/>
  <c r="AM57" i="12" s="1"/>
  <c r="AL57" i="12"/>
  <c r="AN57" i="12" s="1"/>
  <c r="S98" i="8"/>
  <c r="AH91" i="15"/>
  <c r="AJ91" i="15" s="1"/>
  <c r="AG91" i="15"/>
  <c r="R81" i="15"/>
  <c r="V72" i="15"/>
  <c r="Z72" i="15" s="1"/>
  <c r="U72" i="15"/>
  <c r="Y72" i="15" s="1"/>
  <c r="AG393" i="12"/>
  <c r="AI393" i="12" s="1"/>
  <c r="AH393" i="12"/>
  <c r="AJ393" i="12" s="1"/>
  <c r="R434" i="8"/>
  <c r="AG26" i="13"/>
  <c r="AH26" i="13"/>
  <c r="AJ26" i="13" s="1"/>
  <c r="M413" i="8"/>
  <c r="W43" i="3"/>
  <c r="AA43" i="3" s="1"/>
  <c r="X43" i="3"/>
  <c r="AB43" i="3" s="1"/>
  <c r="R296" i="8"/>
  <c r="AH255" i="12"/>
  <c r="AJ255" i="12" s="1"/>
  <c r="AG255" i="12"/>
  <c r="S477" i="8"/>
  <c r="AK436" i="12"/>
  <c r="AM436" i="12" s="1"/>
  <c r="AL436" i="12"/>
  <c r="AN436" i="12" s="1"/>
  <c r="I530" i="8"/>
  <c r="H497" i="8"/>
  <c r="D396" i="8"/>
  <c r="AH213" i="12"/>
  <c r="AJ213" i="12" s="1"/>
  <c r="R254" i="8"/>
  <c r="AG213" i="12"/>
  <c r="AI213" i="12" s="1"/>
  <c r="AL83" i="15"/>
  <c r="AN83" i="15" s="1"/>
  <c r="AK83" i="15"/>
  <c r="AM83" i="15" s="1"/>
  <c r="R82" i="15"/>
  <c r="D312" i="8"/>
  <c r="I85" i="8"/>
  <c r="D291" i="8"/>
  <c r="F147" i="8"/>
  <c r="S106" i="12"/>
  <c r="AC106" i="12" s="1"/>
  <c r="T106" i="12"/>
  <c r="AD106" i="12" s="1"/>
  <c r="G147" i="8"/>
  <c r="S259" i="8"/>
  <c r="AK218" i="12"/>
  <c r="AM218" i="12" s="1"/>
  <c r="AL218" i="12"/>
  <c r="AN218" i="12" s="1"/>
  <c r="U54" i="12"/>
  <c r="Y54" i="12" s="1"/>
  <c r="V54" i="12"/>
  <c r="Z54" i="12" s="1"/>
  <c r="N95" i="8"/>
  <c r="L95" i="8"/>
  <c r="T246" i="12"/>
  <c r="AD246" i="12" s="1"/>
  <c r="S246" i="12"/>
  <c r="G287" i="8"/>
  <c r="F287" i="8"/>
  <c r="R8" i="3"/>
  <c r="C284" i="8"/>
  <c r="R189" i="12"/>
  <c r="J230" i="8"/>
  <c r="K394" i="8"/>
  <c r="AL277" i="12"/>
  <c r="AN277" i="12" s="1"/>
  <c r="AK277" i="12"/>
  <c r="AM277" i="12" s="1"/>
  <c r="S318" i="8"/>
  <c r="M159" i="8"/>
  <c r="J271" i="8"/>
  <c r="R230" i="12"/>
  <c r="S403" i="8"/>
  <c r="AL362" i="12"/>
  <c r="AN362" i="12" s="1"/>
  <c r="AK362" i="12"/>
  <c r="AM362" i="12" s="1"/>
  <c r="I102" i="8"/>
  <c r="E431" i="8"/>
  <c r="K197" i="8"/>
  <c r="I471" i="8"/>
  <c r="J510" i="8"/>
  <c r="R469" i="12"/>
  <c r="AK33" i="15"/>
  <c r="AM33" i="15" s="1"/>
  <c r="AL33" i="15"/>
  <c r="AN33" i="15" s="1"/>
  <c r="P214" i="8"/>
  <c r="AH63" i="15"/>
  <c r="AJ63" i="15" s="1"/>
  <c r="AG63" i="15"/>
  <c r="K364" i="8"/>
  <c r="O121" i="8"/>
  <c r="W80" i="12"/>
  <c r="X80" i="12"/>
  <c r="AB80" i="12" s="1"/>
  <c r="Q121" i="8"/>
  <c r="D519" i="8"/>
  <c r="R53" i="15"/>
  <c r="R489" i="12"/>
  <c r="J530" i="8"/>
  <c r="AG35" i="15"/>
  <c r="AI35" i="15" s="1"/>
  <c r="AH35" i="15"/>
  <c r="AJ35" i="15" s="1"/>
  <c r="H160" i="8"/>
  <c r="W313" i="12"/>
  <c r="AA313" i="12" s="1"/>
  <c r="Q354" i="8"/>
  <c r="O354" i="8"/>
  <c r="X313" i="12"/>
  <c r="Q511" i="8"/>
  <c r="W470" i="12"/>
  <c r="AA470" i="12" s="1"/>
  <c r="X470" i="12"/>
  <c r="O511" i="8"/>
  <c r="AG85" i="12"/>
  <c r="AI85" i="12" s="1"/>
  <c r="AH85" i="12"/>
  <c r="AJ85" i="12" s="1"/>
  <c r="R126" i="8"/>
  <c r="W40" i="15"/>
  <c r="X40" i="15"/>
  <c r="AB40" i="15" s="1"/>
  <c r="T371" i="12"/>
  <c r="AD371" i="12" s="1"/>
  <c r="F412" i="8"/>
  <c r="S371" i="12"/>
  <c r="AC371" i="12" s="1"/>
  <c r="G412" i="8"/>
  <c r="P302" i="8"/>
  <c r="E343" i="8"/>
  <c r="S38" i="15"/>
  <c r="T38" i="15"/>
  <c r="AD38" i="15" s="1"/>
  <c r="S268" i="12"/>
  <c r="T268" i="12"/>
  <c r="AD268" i="12" s="1"/>
  <c r="F309" i="8"/>
  <c r="G309" i="8"/>
  <c r="J428" i="8"/>
  <c r="R387" i="12"/>
  <c r="S32" i="14"/>
  <c r="T32" i="14"/>
  <c r="AD32" i="14" s="1"/>
  <c r="X33" i="15"/>
  <c r="AB33" i="15" s="1"/>
  <c r="W33" i="15"/>
  <c r="AA33" i="15" s="1"/>
  <c r="AH469" i="12"/>
  <c r="AJ469" i="12" s="1"/>
  <c r="AG469" i="12"/>
  <c r="R510" i="8"/>
  <c r="H454" i="8"/>
  <c r="U16" i="14"/>
  <c r="Y16" i="14" s="1"/>
  <c r="V16" i="14"/>
  <c r="Z16" i="14" s="1"/>
  <c r="D215" i="8"/>
  <c r="AL117" i="12"/>
  <c r="AN117" i="12" s="1"/>
  <c r="S158" i="8"/>
  <c r="AK117" i="12"/>
  <c r="AM117" i="12" s="1"/>
  <c r="K423" i="8"/>
  <c r="I468" i="8"/>
  <c r="AH45" i="12"/>
  <c r="AJ45" i="12" s="1"/>
  <c r="R86" i="8"/>
  <c r="AG45" i="12"/>
  <c r="R167" i="12"/>
  <c r="J208" i="8"/>
  <c r="G155" i="8"/>
  <c r="S114" i="12"/>
  <c r="AC114" i="12" s="1"/>
  <c r="T114" i="12"/>
  <c r="AD114" i="12" s="1"/>
  <c r="F155" i="8"/>
  <c r="E338" i="8"/>
  <c r="R509" i="8"/>
  <c r="AH468" i="12"/>
  <c r="AJ468" i="12" s="1"/>
  <c r="AG468" i="12"/>
  <c r="E77" i="8"/>
  <c r="E209" i="8"/>
  <c r="X32" i="15"/>
  <c r="AB32" i="15" s="1"/>
  <c r="W32" i="15"/>
  <c r="AL13" i="12"/>
  <c r="AN13" i="12" s="1"/>
  <c r="S54" i="8"/>
  <c r="AK13" i="12"/>
  <c r="AM13" i="12" s="1"/>
  <c r="E251" i="8"/>
  <c r="V36" i="13"/>
  <c r="Z36" i="13" s="1"/>
  <c r="U36" i="13"/>
  <c r="C548" i="8"/>
  <c r="AH222" i="12"/>
  <c r="AJ222" i="12" s="1"/>
  <c r="R263" i="8"/>
  <c r="AG222" i="12"/>
  <c r="K308" i="8"/>
  <c r="E224" i="8"/>
  <c r="S401" i="12"/>
  <c r="AC401" i="12" s="1"/>
  <c r="F442" i="8"/>
  <c r="G442" i="8"/>
  <c r="T401" i="12"/>
  <c r="AD401" i="12" s="1"/>
  <c r="U19" i="15"/>
  <c r="Y19" i="15" s="1"/>
  <c r="V19" i="15"/>
  <c r="Z19" i="15" s="1"/>
  <c r="I217" i="8"/>
  <c r="R450" i="8"/>
  <c r="AG409" i="12"/>
  <c r="AI409" i="12" s="1"/>
  <c r="AH409" i="12"/>
  <c r="AJ409" i="12" s="1"/>
  <c r="S340" i="8"/>
  <c r="AK299" i="12"/>
  <c r="AM299" i="12" s="1"/>
  <c r="AL299" i="12"/>
  <c r="AN299" i="12" s="1"/>
  <c r="V45" i="15"/>
  <c r="Z45" i="15" s="1"/>
  <c r="U45" i="15"/>
  <c r="Y45" i="15" s="1"/>
  <c r="U71" i="15"/>
  <c r="Y71" i="15" s="1"/>
  <c r="V71" i="15"/>
  <c r="Z71" i="15" s="1"/>
  <c r="AL12" i="14"/>
  <c r="AN12" i="14" s="1"/>
  <c r="AK12" i="14"/>
  <c r="AM12" i="14" s="1"/>
  <c r="S42" i="12"/>
  <c r="F83" i="8"/>
  <c r="G83" i="8"/>
  <c r="T42" i="12"/>
  <c r="AD42" i="12" s="1"/>
  <c r="P54" i="8"/>
  <c r="P285" i="8"/>
  <c r="M52" i="8"/>
  <c r="P207" i="8"/>
  <c r="J337" i="8"/>
  <c r="R296" i="12"/>
  <c r="P539" i="8"/>
  <c r="W16" i="14"/>
  <c r="AA16" i="14" s="1"/>
  <c r="X16" i="14"/>
  <c r="AB16" i="14" s="1"/>
  <c r="AL441" i="12"/>
  <c r="AN441" i="12" s="1"/>
  <c r="S482" i="8"/>
  <c r="AK441" i="12"/>
  <c r="AM441" i="12" s="1"/>
  <c r="S121" i="8"/>
  <c r="AK80" i="12"/>
  <c r="AM80" i="12" s="1"/>
  <c r="AL80" i="12"/>
  <c r="AN80" i="12" s="1"/>
  <c r="S49" i="3"/>
  <c r="T49" i="3"/>
  <c r="AD49" i="3" s="1"/>
  <c r="M310" i="8"/>
  <c r="G393" i="8"/>
  <c r="S352" i="12"/>
  <c r="AC352" i="12" s="1"/>
  <c r="F393" i="8"/>
  <c r="T352" i="12"/>
  <c r="AD352" i="12" s="1"/>
  <c r="W26" i="15"/>
  <c r="AA26" i="15" s="1"/>
  <c r="X26" i="15"/>
  <c r="AB26" i="15" s="1"/>
  <c r="V46" i="14"/>
  <c r="Z46" i="14" s="1"/>
  <c r="U46" i="14"/>
  <c r="S130" i="12"/>
  <c r="T130" i="12"/>
  <c r="AD130" i="12" s="1"/>
  <c r="F171" i="8"/>
  <c r="G171" i="8"/>
  <c r="AH18" i="16"/>
  <c r="AJ18" i="16" s="1"/>
  <c r="AG18" i="16"/>
  <c r="AH19" i="14"/>
  <c r="AJ19" i="14" s="1"/>
  <c r="AG19" i="14"/>
  <c r="AI19" i="14" s="1"/>
  <c r="F479" i="8"/>
  <c r="T438" i="12"/>
  <c r="AD438" i="12" s="1"/>
  <c r="S438" i="12"/>
  <c r="AC438" i="12" s="1"/>
  <c r="G479" i="8"/>
  <c r="P371" i="8"/>
  <c r="E379" i="8"/>
  <c r="I403" i="8"/>
  <c r="J143" i="8"/>
  <c r="R102" i="12"/>
  <c r="R363" i="12"/>
  <c r="J404" i="8"/>
  <c r="AH82" i="12"/>
  <c r="AJ82" i="12" s="1"/>
  <c r="R123" i="8"/>
  <c r="AG82" i="12"/>
  <c r="AI82" i="12" s="1"/>
  <c r="AH109" i="12"/>
  <c r="AJ109" i="12" s="1"/>
  <c r="AG109" i="12"/>
  <c r="R150" i="8"/>
  <c r="AH156" i="12"/>
  <c r="AJ156" i="12" s="1"/>
  <c r="R197" i="8"/>
  <c r="AG156" i="12"/>
  <c r="AI156" i="12" s="1"/>
  <c r="F519" i="8"/>
  <c r="G519" i="8"/>
  <c r="S478" i="12"/>
  <c r="T478" i="12"/>
  <c r="AD478" i="12" s="1"/>
  <c r="J186" i="8"/>
  <c r="R145" i="12"/>
  <c r="AH69" i="15"/>
  <c r="AJ69" i="15" s="1"/>
  <c r="AG69" i="15"/>
  <c r="C208" i="8"/>
  <c r="U90" i="15"/>
  <c r="Y90" i="15" s="1"/>
  <c r="V90" i="15"/>
  <c r="Z90" i="15" s="1"/>
  <c r="I254" i="8"/>
  <c r="C546" i="8"/>
  <c r="D523" i="8"/>
  <c r="R8" i="13"/>
  <c r="X65" i="3"/>
  <c r="AB65" i="3" s="1"/>
  <c r="W65" i="3"/>
  <c r="AA65" i="3" s="1"/>
  <c r="R20" i="3"/>
  <c r="R148" i="12"/>
  <c r="J189" i="8"/>
  <c r="S31" i="12"/>
  <c r="AC31" i="12" s="1"/>
  <c r="G72" i="8"/>
  <c r="T31" i="12"/>
  <c r="AD31" i="12" s="1"/>
  <c r="F72" i="8"/>
  <c r="C325" i="8"/>
  <c r="G447" i="8"/>
  <c r="F447" i="8"/>
  <c r="S406" i="12"/>
  <c r="AC406" i="12" s="1"/>
  <c r="T406" i="12"/>
  <c r="AD406" i="12" s="1"/>
  <c r="W37" i="15"/>
  <c r="X37" i="15"/>
  <c r="AB37" i="15" s="1"/>
  <c r="P193" i="8"/>
  <c r="AG119" i="12"/>
  <c r="AI119" i="12" s="1"/>
  <c r="AH119" i="12"/>
  <c r="AJ119" i="12" s="1"/>
  <c r="R160" i="8"/>
  <c r="E486" i="8"/>
  <c r="W204" i="12"/>
  <c r="O245" i="8"/>
  <c r="X204" i="12"/>
  <c r="AB204" i="12" s="1"/>
  <c r="Q245" i="8"/>
  <c r="R57" i="12"/>
  <c r="J98" i="8"/>
  <c r="C542" i="8"/>
  <c r="M69" i="8"/>
  <c r="U53" i="15"/>
  <c r="Y53" i="15" s="1"/>
  <c r="V53" i="15"/>
  <c r="Z53" i="15" s="1"/>
  <c r="G385" i="8"/>
  <c r="F385" i="8"/>
  <c r="T344" i="12"/>
  <c r="AD344" i="12" s="1"/>
  <c r="S344" i="12"/>
  <c r="S30" i="15"/>
  <c r="T30" i="15"/>
  <c r="AD30" i="15" s="1"/>
  <c r="J352" i="8"/>
  <c r="R311" i="12"/>
  <c r="X396" i="12"/>
  <c r="O437" i="8"/>
  <c r="Q437" i="8"/>
  <c r="W396" i="12"/>
  <c r="AA396" i="12" s="1"/>
  <c r="D551" i="8"/>
  <c r="AH416" i="12"/>
  <c r="AJ416" i="12" s="1"/>
  <c r="R457" i="8"/>
  <c r="AG416" i="12"/>
  <c r="AI416" i="12" s="1"/>
  <c r="I187" i="8"/>
  <c r="I529" i="8"/>
  <c r="H121" i="8"/>
  <c r="G106" i="8"/>
  <c r="T65" i="12"/>
  <c r="AD65" i="12" s="1"/>
  <c r="S65" i="12"/>
  <c r="AC65" i="12" s="1"/>
  <c r="F106" i="8"/>
  <c r="R107" i="8"/>
  <c r="AH66" i="12"/>
  <c r="AJ66" i="12" s="1"/>
  <c r="AG66" i="12"/>
  <c r="R41" i="15"/>
  <c r="H543" i="8"/>
  <c r="X339" i="12"/>
  <c r="Q380" i="8"/>
  <c r="W339" i="12"/>
  <c r="AA339" i="12" s="1"/>
  <c r="O380" i="8"/>
  <c r="U48" i="12"/>
  <c r="V48" i="12"/>
  <c r="Z48" i="12" s="1"/>
  <c r="L89" i="8"/>
  <c r="N89" i="8"/>
  <c r="M285" i="8"/>
  <c r="R42" i="14"/>
  <c r="X67" i="3"/>
  <c r="W67" i="3"/>
  <c r="AA67" i="3" s="1"/>
  <c r="G227" i="8"/>
  <c r="T186" i="12"/>
  <c r="AD186" i="12" s="1"/>
  <c r="S186" i="12"/>
  <c r="F227" i="8"/>
  <c r="E390" i="8"/>
  <c r="R27" i="12"/>
  <c r="J68" i="8"/>
  <c r="O331" i="8"/>
  <c r="X290" i="12"/>
  <c r="Q331" i="8"/>
  <c r="W290" i="12"/>
  <c r="AA290" i="12" s="1"/>
  <c r="R28" i="15"/>
  <c r="V471" i="12"/>
  <c r="Z471" i="12" s="1"/>
  <c r="N512" i="8"/>
  <c r="U471" i="12"/>
  <c r="Y471" i="12" s="1"/>
  <c r="L512" i="8"/>
  <c r="M113" i="8"/>
  <c r="K120" i="8"/>
  <c r="H298" i="8"/>
  <c r="M402" i="8"/>
  <c r="AL262" i="12"/>
  <c r="AN262" i="12" s="1"/>
  <c r="S303" i="8"/>
  <c r="AK262" i="12"/>
  <c r="AM262" i="12" s="1"/>
  <c r="H63" i="8"/>
  <c r="R16" i="13"/>
  <c r="AG27" i="15"/>
  <c r="AH27" i="15"/>
  <c r="AJ27" i="15" s="1"/>
  <c r="G550" i="8"/>
  <c r="T509" i="12"/>
  <c r="AD509" i="12" s="1"/>
  <c r="F550" i="8"/>
  <c r="S509" i="12"/>
  <c r="C531" i="8"/>
  <c r="K302" i="8"/>
  <c r="U29" i="13"/>
  <c r="Y29" i="13" s="1"/>
  <c r="V29" i="13"/>
  <c r="Z29" i="13" s="1"/>
  <c r="M491" i="8"/>
  <c r="H541" i="8"/>
  <c r="M270" i="8"/>
  <c r="R19" i="12"/>
  <c r="J60" i="8"/>
  <c r="W16" i="16"/>
  <c r="AA16" i="16" s="1"/>
  <c r="X16" i="16"/>
  <c r="AB16" i="16" s="1"/>
  <c r="F409" i="8"/>
  <c r="G409" i="8"/>
  <c r="T368" i="12"/>
  <c r="AD368" i="12" s="1"/>
  <c r="S368" i="12"/>
  <c r="AC368" i="12" s="1"/>
  <c r="H294" i="8"/>
  <c r="AH329" i="12"/>
  <c r="AJ329" i="12" s="1"/>
  <c r="R370" i="8"/>
  <c r="AG329" i="12"/>
  <c r="AI329" i="12" s="1"/>
  <c r="D250" i="8"/>
  <c r="I111" i="8"/>
  <c r="U59" i="3"/>
  <c r="Y59" i="3" s="1"/>
  <c r="V59" i="3"/>
  <c r="Z59" i="3" s="1"/>
  <c r="T285" i="12"/>
  <c r="AD285" i="12" s="1"/>
  <c r="F326" i="8"/>
  <c r="G326" i="8"/>
  <c r="S285" i="12"/>
  <c r="AC285" i="12" s="1"/>
  <c r="D409" i="8"/>
  <c r="T43" i="15"/>
  <c r="AD43" i="15" s="1"/>
  <c r="S43" i="15"/>
  <c r="AC43" i="15" s="1"/>
  <c r="M65" i="8"/>
  <c r="K310" i="8"/>
  <c r="R119" i="8"/>
  <c r="AH78" i="12"/>
  <c r="AJ78" i="12" s="1"/>
  <c r="AG78" i="12"/>
  <c r="AI78" i="12" s="1"/>
  <c r="E537" i="8"/>
  <c r="P424" i="8"/>
  <c r="M385" i="8"/>
  <c r="W429" i="12"/>
  <c r="Q470" i="8"/>
  <c r="X429" i="12"/>
  <c r="AB429" i="12" s="1"/>
  <c r="O470" i="8"/>
  <c r="M62" i="8"/>
  <c r="J211" i="8"/>
  <c r="R170" i="12"/>
  <c r="K76" i="8"/>
  <c r="E351" i="8"/>
  <c r="I136" i="8"/>
  <c r="R90" i="3"/>
  <c r="W18" i="3"/>
  <c r="X18" i="3"/>
  <c r="AB18" i="3" s="1"/>
  <c r="AH45" i="14"/>
  <c r="AJ45" i="14" s="1"/>
  <c r="AG45" i="14"/>
  <c r="O94" i="8"/>
  <c r="X53" i="12"/>
  <c r="W53" i="12"/>
  <c r="AA53" i="12" s="1"/>
  <c r="Q94" i="8"/>
  <c r="L348" i="8"/>
  <c r="V307" i="12"/>
  <c r="Z307" i="12" s="1"/>
  <c r="U307" i="12"/>
  <c r="Y307" i="12" s="1"/>
  <c r="N348" i="8"/>
  <c r="AK12" i="3"/>
  <c r="AM12" i="3" s="1"/>
  <c r="AL12" i="3"/>
  <c r="AN12" i="3" s="1"/>
  <c r="U149" i="12"/>
  <c r="Y149" i="12" s="1"/>
  <c r="V149" i="12"/>
  <c r="Z149" i="12" s="1"/>
  <c r="L190" i="8"/>
  <c r="N190" i="8"/>
  <c r="K531" i="8"/>
  <c r="E84" i="8"/>
  <c r="E278" i="8"/>
  <c r="V78" i="15"/>
  <c r="Z78" i="15" s="1"/>
  <c r="U78" i="15"/>
  <c r="Y78" i="15" s="1"/>
  <c r="C351" i="8"/>
  <c r="AH79" i="12"/>
  <c r="AJ79" i="12" s="1"/>
  <c r="AG79" i="12"/>
  <c r="R120" i="8"/>
  <c r="Q180" i="8"/>
  <c r="X139" i="12"/>
  <c r="AB139" i="12" s="1"/>
  <c r="W139" i="12"/>
  <c r="AA139" i="12" s="1"/>
  <c r="O180" i="8"/>
  <c r="I501" i="8"/>
  <c r="C434" i="8"/>
  <c r="D216" i="8"/>
  <c r="AK61" i="15"/>
  <c r="AM61" i="15" s="1"/>
  <c r="AL61" i="15"/>
  <c r="AN61" i="15" s="1"/>
  <c r="AK29" i="14"/>
  <c r="AM29" i="14" s="1"/>
  <c r="AL29" i="14"/>
  <c r="AN29" i="14" s="1"/>
  <c r="U57" i="3"/>
  <c r="Y57" i="3" s="1"/>
  <c r="V57" i="3"/>
  <c r="Z57" i="3" s="1"/>
  <c r="E149" i="8"/>
  <c r="H257" i="8"/>
  <c r="E473" i="8"/>
  <c r="R116" i="12"/>
  <c r="J157" i="8"/>
  <c r="I392" i="8"/>
  <c r="K222" i="8"/>
  <c r="X47" i="15"/>
  <c r="W47" i="15"/>
  <c r="AA47" i="15" s="1"/>
  <c r="M418" i="8"/>
  <c r="K95" i="8"/>
  <c r="AK45" i="14"/>
  <c r="AM45" i="14" s="1"/>
  <c r="AL45" i="14"/>
  <c r="AN45" i="14" s="1"/>
  <c r="V500" i="12"/>
  <c r="Z500" i="12" s="1"/>
  <c r="U500" i="12"/>
  <c r="Y500" i="12" s="1"/>
  <c r="N541" i="8"/>
  <c r="L541" i="8"/>
  <c r="P479" i="8"/>
  <c r="S72" i="3"/>
  <c r="T72" i="3"/>
  <c r="AD72" i="3" s="1"/>
  <c r="K402" i="8"/>
  <c r="U511" i="12"/>
  <c r="Y511" i="12" s="1"/>
  <c r="V511" i="12"/>
  <c r="Z511" i="12" s="1"/>
  <c r="L552" i="8"/>
  <c r="N552" i="8"/>
  <c r="H415" i="8"/>
  <c r="AH66" i="15"/>
  <c r="AJ66" i="15" s="1"/>
  <c r="AG66" i="15"/>
  <c r="C406" i="8"/>
  <c r="AG101" i="3"/>
  <c r="AH101" i="3"/>
  <c r="AJ101" i="3" s="1"/>
  <c r="P248" i="8"/>
  <c r="AK23" i="15"/>
  <c r="AM23" i="15" s="1"/>
  <c r="AL23" i="15"/>
  <c r="AN23" i="15" s="1"/>
  <c r="M378" i="8"/>
  <c r="P508" i="8"/>
  <c r="I500" i="8"/>
  <c r="W13" i="12"/>
  <c r="AA13" i="12" s="1"/>
  <c r="O54" i="8"/>
  <c r="Q54" i="8"/>
  <c r="X13" i="12"/>
  <c r="AB13" i="12" s="1"/>
  <c r="AG402" i="12"/>
  <c r="AH402" i="12"/>
  <c r="AJ402" i="12" s="1"/>
  <c r="R443" i="8"/>
  <c r="S182" i="12"/>
  <c r="AC182" i="12" s="1"/>
  <c r="G223" i="8"/>
  <c r="T182" i="12"/>
  <c r="AD182" i="12" s="1"/>
  <c r="F223" i="8"/>
  <c r="U17" i="14"/>
  <c r="Y17" i="14" s="1"/>
  <c r="V17" i="14"/>
  <c r="Z17" i="14" s="1"/>
  <c r="S146" i="12"/>
  <c r="AC146" i="12" s="1"/>
  <c r="G187" i="8"/>
  <c r="T146" i="12"/>
  <c r="AD146" i="12" s="1"/>
  <c r="F187" i="8"/>
  <c r="M533" i="8"/>
  <c r="R151" i="8"/>
  <c r="AH110" i="12"/>
  <c r="AJ110" i="12" s="1"/>
  <c r="AG110" i="12"/>
  <c r="R12" i="14"/>
  <c r="J456" i="8"/>
  <c r="R415" i="12"/>
  <c r="AK11" i="15"/>
  <c r="AM11" i="15" s="1"/>
  <c r="AL11" i="15"/>
  <c r="AN11" i="15" s="1"/>
  <c r="R235" i="12"/>
  <c r="J276" i="8"/>
  <c r="AG44" i="12"/>
  <c r="AH44" i="12"/>
  <c r="AJ44" i="12" s="1"/>
  <c r="R85" i="8"/>
  <c r="H232" i="8"/>
  <c r="S530" i="8"/>
  <c r="AL489" i="12"/>
  <c r="AN489" i="12" s="1"/>
  <c r="AK489" i="12"/>
  <c r="AM489" i="12" s="1"/>
  <c r="AH503" i="12"/>
  <c r="AJ503" i="12" s="1"/>
  <c r="AG503" i="12"/>
  <c r="AI503" i="12" s="1"/>
  <c r="R544" i="8"/>
  <c r="F260" i="8"/>
  <c r="G260" i="8"/>
  <c r="S219" i="12"/>
  <c r="T219" i="12"/>
  <c r="AD219" i="12" s="1"/>
  <c r="Q185" i="8"/>
  <c r="O185" i="8"/>
  <c r="W144" i="12"/>
  <c r="AA144" i="12" s="1"/>
  <c r="X144" i="12"/>
  <c r="AB144" i="12" s="1"/>
  <c r="S58" i="15"/>
  <c r="AC58" i="15" s="1"/>
  <c r="T58" i="15"/>
  <c r="AD58" i="15" s="1"/>
  <c r="S86" i="8"/>
  <c r="AL45" i="12"/>
  <c r="AN45" i="12" s="1"/>
  <c r="AK45" i="12"/>
  <c r="U454" i="12"/>
  <c r="Y454" i="12" s="1"/>
  <c r="V454" i="12"/>
  <c r="Z454" i="12" s="1"/>
  <c r="N495" i="8"/>
  <c r="L495" i="8"/>
  <c r="AH89" i="3"/>
  <c r="AJ89" i="3" s="1"/>
  <c r="AG89" i="3"/>
  <c r="R95" i="3"/>
  <c r="H303" i="8"/>
  <c r="W323" i="12"/>
  <c r="O364" i="8"/>
  <c r="Q364" i="8"/>
  <c r="X323" i="12"/>
  <c r="AB323" i="12" s="1"/>
  <c r="K435" i="8"/>
  <c r="S91" i="15"/>
  <c r="T91" i="15"/>
  <c r="AD91" i="15" s="1"/>
  <c r="AG57" i="3"/>
  <c r="AI57" i="3" s="1"/>
  <c r="AH57" i="3"/>
  <c r="AJ57" i="3" s="1"/>
  <c r="V35" i="13"/>
  <c r="Z35" i="13" s="1"/>
  <c r="U35" i="13"/>
  <c r="Y35" i="13" s="1"/>
  <c r="W24" i="14"/>
  <c r="AA24" i="14" s="1"/>
  <c r="X24" i="14"/>
  <c r="E497" i="8"/>
  <c r="C286" i="8"/>
  <c r="C437" i="8"/>
  <c r="R326" i="8"/>
  <c r="AG285" i="12"/>
  <c r="AI285" i="12" s="1"/>
  <c r="AH285" i="12"/>
  <c r="AJ285" i="12" s="1"/>
  <c r="D528" i="8"/>
  <c r="AL12" i="13"/>
  <c r="AN12" i="13" s="1"/>
  <c r="AK12" i="13"/>
  <c r="AM12" i="13" s="1"/>
  <c r="Q278" i="8"/>
  <c r="X237" i="12"/>
  <c r="O278" i="8"/>
  <c r="W237" i="12"/>
  <c r="AA237" i="12" s="1"/>
  <c r="G165" i="8"/>
  <c r="F165" i="8"/>
  <c r="T124" i="12"/>
  <c r="AD124" i="12" s="1"/>
  <c r="S124" i="12"/>
  <c r="AC124" i="12" s="1"/>
  <c r="R295" i="12"/>
  <c r="J336" i="8"/>
  <c r="D129" i="8"/>
  <c r="D425" i="8"/>
  <c r="S52" i="3"/>
  <c r="AC52" i="3" s="1"/>
  <c r="T52" i="3"/>
  <c r="AD52" i="3" s="1"/>
  <c r="J364" i="8"/>
  <c r="R323" i="12"/>
  <c r="H467" i="8"/>
  <c r="J277" i="8"/>
  <c r="R236" i="12"/>
  <c r="W327" i="12"/>
  <c r="AA327" i="12" s="1"/>
  <c r="Q368" i="8"/>
  <c r="X327" i="12"/>
  <c r="O368" i="8"/>
  <c r="C408" i="8"/>
  <c r="E191" i="8"/>
  <c r="P333" i="8"/>
  <c r="K339" i="8"/>
  <c r="I108" i="8"/>
  <c r="R36" i="13"/>
  <c r="AL226" i="12"/>
  <c r="AN226" i="12" s="1"/>
  <c r="S267" i="8"/>
  <c r="AK226" i="12"/>
  <c r="AM226" i="12" s="1"/>
  <c r="AL136" i="12"/>
  <c r="AN136" i="12" s="1"/>
  <c r="AK136" i="12"/>
  <c r="AM136" i="12" s="1"/>
  <c r="S177" i="8"/>
  <c r="D480" i="8"/>
  <c r="AG502" i="12"/>
  <c r="AH502" i="12"/>
  <c r="AJ502" i="12" s="1"/>
  <c r="R543" i="8"/>
  <c r="D123" i="8"/>
  <c r="T60" i="3"/>
  <c r="AD60" i="3" s="1"/>
  <c r="S60" i="3"/>
  <c r="AC60" i="3" s="1"/>
  <c r="AK74" i="12"/>
  <c r="AM74" i="12" s="1"/>
  <c r="S115" i="8"/>
  <c r="AL74" i="12"/>
  <c r="O388" i="8"/>
  <c r="X347" i="12"/>
  <c r="AB347" i="12" s="1"/>
  <c r="W347" i="12"/>
  <c r="AA347" i="12" s="1"/>
  <c r="Q388" i="8"/>
  <c r="K119" i="8"/>
  <c r="H305" i="8"/>
  <c r="H172" i="8"/>
  <c r="G471" i="8"/>
  <c r="S430" i="12"/>
  <c r="T430" i="12"/>
  <c r="AD430" i="12" s="1"/>
  <c r="F471" i="8"/>
  <c r="AH340" i="12"/>
  <c r="AJ340" i="12" s="1"/>
  <c r="R381" i="8"/>
  <c r="AG340" i="12"/>
  <c r="M527" i="8"/>
  <c r="L418" i="8"/>
  <c r="V377" i="12"/>
  <c r="Z377" i="12" s="1"/>
  <c r="U377" i="12"/>
  <c r="Y377" i="12" s="1"/>
  <c r="N418" i="8"/>
  <c r="R13" i="3"/>
  <c r="T427" i="12"/>
  <c r="AD427" i="12" s="1"/>
  <c r="F468" i="8"/>
  <c r="S427" i="12"/>
  <c r="AC427" i="12" s="1"/>
  <c r="G468" i="8"/>
  <c r="C107" i="8"/>
  <c r="D128" i="8"/>
  <c r="V35" i="14"/>
  <c r="Z35" i="14" s="1"/>
  <c r="U35" i="14"/>
  <c r="S290" i="12"/>
  <c r="AC290" i="12" s="1"/>
  <c r="G331" i="8"/>
  <c r="F331" i="8"/>
  <c r="T290" i="12"/>
  <c r="AD290" i="12" s="1"/>
  <c r="AK54" i="3"/>
  <c r="AM54" i="3" s="1"/>
  <c r="AL54" i="3"/>
  <c r="AN54" i="3" s="1"/>
  <c r="K185" i="8"/>
  <c r="K173" i="8"/>
  <c r="H470" i="8"/>
  <c r="J470" i="8"/>
  <c r="R429" i="12"/>
  <c r="R40" i="15"/>
  <c r="M192" i="8"/>
  <c r="AH15" i="3"/>
  <c r="AJ15" i="3" s="1"/>
  <c r="AG15" i="3"/>
  <c r="AI15" i="3" s="1"/>
  <c r="K268" i="8"/>
  <c r="M355" i="8"/>
  <c r="C303" i="8"/>
  <c r="AL75" i="12"/>
  <c r="AN75" i="12" s="1"/>
  <c r="AK75" i="12"/>
  <c r="S116" i="8"/>
  <c r="C204" i="8"/>
  <c r="R299" i="8"/>
  <c r="AG258" i="12"/>
  <c r="AI258" i="12" s="1"/>
  <c r="AH258" i="12"/>
  <c r="AJ258" i="12" s="1"/>
  <c r="F283" i="8"/>
  <c r="S242" i="12"/>
  <c r="AC242" i="12" s="1"/>
  <c r="G283" i="8"/>
  <c r="T242" i="12"/>
  <c r="AD242" i="12" s="1"/>
  <c r="S18" i="16"/>
  <c r="AC18" i="16" s="1"/>
  <c r="T18" i="16"/>
  <c r="AD18" i="16" s="1"/>
  <c r="AG147" i="12"/>
  <c r="AI147" i="12" s="1"/>
  <c r="R188" i="8"/>
  <c r="AH147" i="12"/>
  <c r="AJ147" i="12" s="1"/>
  <c r="AG41" i="3"/>
  <c r="AI41" i="3" s="1"/>
  <c r="AH41" i="3"/>
  <c r="AJ41" i="3" s="1"/>
  <c r="K180" i="8"/>
  <c r="I73" i="8"/>
  <c r="R386" i="8"/>
  <c r="AG345" i="12"/>
  <c r="AH345" i="12"/>
  <c r="AJ345" i="12" s="1"/>
  <c r="Q329" i="8"/>
  <c r="W288" i="12"/>
  <c r="AA288" i="12" s="1"/>
  <c r="O329" i="8"/>
  <c r="X288" i="12"/>
  <c r="AB288" i="12" s="1"/>
  <c r="H472" i="8"/>
  <c r="F258" i="8"/>
  <c r="G258" i="8"/>
  <c r="S217" i="12"/>
  <c r="AC217" i="12" s="1"/>
  <c r="T217" i="12"/>
  <c r="AD217" i="12" s="1"/>
  <c r="D84" i="8"/>
  <c r="U44" i="14"/>
  <c r="Y44" i="14" s="1"/>
  <c r="V44" i="14"/>
  <c r="Z44" i="14" s="1"/>
  <c r="I343" i="8"/>
  <c r="R52" i="12"/>
  <c r="J93" i="8"/>
  <c r="C220" i="8"/>
  <c r="AH251" i="12"/>
  <c r="AJ251" i="12" s="1"/>
  <c r="R292" i="8"/>
  <c r="AG251" i="12"/>
  <c r="AI251" i="12" s="1"/>
  <c r="E550" i="8"/>
  <c r="AK494" i="12"/>
  <c r="AM494" i="12" s="1"/>
  <c r="AL494" i="12"/>
  <c r="AN494" i="12" s="1"/>
  <c r="S535" i="8"/>
  <c r="J402" i="8"/>
  <c r="R361" i="12"/>
  <c r="X74" i="3"/>
  <c r="AB74" i="3" s="1"/>
  <c r="W74" i="3"/>
  <c r="AA74" i="3" s="1"/>
  <c r="T23" i="15"/>
  <c r="AD23" i="15" s="1"/>
  <c r="S23" i="15"/>
  <c r="AC23" i="15" s="1"/>
  <c r="H371" i="8"/>
  <c r="AK200" i="12"/>
  <c r="AM200" i="12" s="1"/>
  <c r="AL200" i="12"/>
  <c r="AN200" i="12" s="1"/>
  <c r="S241" i="8"/>
  <c r="D355" i="8"/>
  <c r="C429" i="8"/>
  <c r="S22" i="16"/>
  <c r="AC22" i="16" s="1"/>
  <c r="T22" i="16"/>
  <c r="AD22" i="16" s="1"/>
  <c r="R27" i="14"/>
  <c r="K188" i="8"/>
  <c r="AL63" i="3"/>
  <c r="AN63" i="3" s="1"/>
  <c r="AK63" i="3"/>
  <c r="AM63" i="3" s="1"/>
  <c r="H430" i="8"/>
  <c r="AH29" i="3"/>
  <c r="AJ29" i="3" s="1"/>
  <c r="AG29" i="3"/>
  <c r="AI29" i="3" s="1"/>
  <c r="P76" i="8"/>
  <c r="W13" i="3"/>
  <c r="AA13" i="3" s="1"/>
  <c r="X13" i="3"/>
  <c r="AB13" i="3" s="1"/>
  <c r="T82" i="15"/>
  <c r="AD82" i="15" s="1"/>
  <c r="S82" i="15"/>
  <c r="H124" i="8"/>
  <c r="J167" i="8"/>
  <c r="R126" i="12"/>
  <c r="T17" i="13"/>
  <c r="AD17" i="13" s="1"/>
  <c r="S17" i="13"/>
  <c r="AC17" i="13" s="1"/>
  <c r="AK31" i="13"/>
  <c r="AM31" i="13" s="1"/>
  <c r="AL31" i="13"/>
  <c r="AN31" i="13" s="1"/>
  <c r="C486" i="8"/>
  <c r="T49" i="15"/>
  <c r="AD49" i="15" s="1"/>
  <c r="S49" i="15"/>
  <c r="D411" i="8"/>
  <c r="S316" i="8"/>
  <c r="AK275" i="12"/>
  <c r="AM275" i="12" s="1"/>
  <c r="AL275" i="12"/>
  <c r="AN275" i="12" s="1"/>
  <c r="I275" i="8"/>
  <c r="AH241" i="12"/>
  <c r="AJ241" i="12" s="1"/>
  <c r="R282" i="8"/>
  <c r="AG241" i="12"/>
  <c r="AI241" i="12" s="1"/>
  <c r="V256" i="12"/>
  <c r="Z256" i="12" s="1"/>
  <c r="U256" i="12"/>
  <c r="Y256" i="12" s="1"/>
  <c r="L297" i="8"/>
  <c r="N297" i="8"/>
  <c r="J104" i="8"/>
  <c r="R63" i="12"/>
  <c r="R91" i="3"/>
  <c r="I329" i="8"/>
  <c r="R249" i="8"/>
  <c r="AH208" i="12"/>
  <c r="AJ208" i="12" s="1"/>
  <c r="AG208" i="12"/>
  <c r="C262" i="8"/>
  <c r="M534" i="8"/>
  <c r="I338" i="8"/>
  <c r="P529" i="8"/>
  <c r="R43" i="15"/>
  <c r="C276" i="8"/>
  <c r="R54" i="12"/>
  <c r="J95" i="8"/>
  <c r="U82" i="3"/>
  <c r="Y82" i="3" s="1"/>
  <c r="V82" i="3"/>
  <c r="Z82" i="3" s="1"/>
  <c r="K412" i="8"/>
  <c r="AG138" i="12"/>
  <c r="AI138" i="12" s="1"/>
  <c r="AH138" i="12"/>
  <c r="AJ138" i="12" s="1"/>
  <c r="R179" i="8"/>
  <c r="O523" i="8"/>
  <c r="X482" i="12"/>
  <c r="AB482" i="12" s="1"/>
  <c r="Q523" i="8"/>
  <c r="W482" i="12"/>
  <c r="M216" i="8"/>
  <c r="AK86" i="3"/>
  <c r="AM86" i="3" s="1"/>
  <c r="AL86" i="3"/>
  <c r="AN86" i="3" s="1"/>
  <c r="R193" i="8"/>
  <c r="AH152" i="12"/>
  <c r="AJ152" i="12" s="1"/>
  <c r="AG152" i="12"/>
  <c r="I173" i="8"/>
  <c r="F234" i="8"/>
  <c r="S193" i="12"/>
  <c r="AC193" i="12" s="1"/>
  <c r="G234" i="8"/>
  <c r="T193" i="12"/>
  <c r="AD193" i="12" s="1"/>
  <c r="E414" i="8"/>
  <c r="E125" i="8"/>
  <c r="H139" i="8"/>
  <c r="F317" i="8"/>
  <c r="S276" i="12"/>
  <c r="AC276" i="12" s="1"/>
  <c r="T276" i="12"/>
  <c r="AD276" i="12" s="1"/>
  <c r="G317" i="8"/>
  <c r="E80" i="8"/>
  <c r="U14" i="14"/>
  <c r="Y14" i="14" s="1"/>
  <c r="V14" i="14"/>
  <c r="Z14" i="14" s="1"/>
  <c r="P112" i="8"/>
  <c r="H228" i="8"/>
  <c r="L454" i="8"/>
  <c r="V413" i="12"/>
  <c r="Z413" i="12" s="1"/>
  <c r="U413" i="12"/>
  <c r="Y413" i="12" s="1"/>
  <c r="N454" i="8"/>
  <c r="I474" i="8"/>
  <c r="S385" i="12"/>
  <c r="AC385" i="12" s="1"/>
  <c r="G426" i="8"/>
  <c r="F426" i="8"/>
  <c r="T385" i="12"/>
  <c r="AD385" i="12" s="1"/>
  <c r="U496" i="12"/>
  <c r="Y496" i="12" s="1"/>
  <c r="V496" i="12"/>
  <c r="Z496" i="12" s="1"/>
  <c r="N537" i="8"/>
  <c r="L537" i="8"/>
  <c r="I389" i="8"/>
  <c r="I351" i="8"/>
  <c r="AL15" i="16"/>
  <c r="AN15" i="16" s="1"/>
  <c r="AK15" i="16"/>
  <c r="AM15" i="16" s="1"/>
  <c r="H310" i="8"/>
  <c r="K218" i="8"/>
  <c r="I350" i="8"/>
  <c r="D522" i="8"/>
  <c r="K344" i="8"/>
  <c r="AL470" i="12"/>
  <c r="AN470" i="12" s="1"/>
  <c r="S511" i="8"/>
  <c r="AK470" i="12"/>
  <c r="AM470" i="12" s="1"/>
  <c r="AH483" i="12"/>
  <c r="AJ483" i="12" s="1"/>
  <c r="AG483" i="12"/>
  <c r="R524" i="8"/>
  <c r="D170" i="8"/>
  <c r="V179" i="12"/>
  <c r="Z179" i="12" s="1"/>
  <c r="N220" i="8"/>
  <c r="U179" i="12"/>
  <c r="Y179" i="12" s="1"/>
  <c r="L220" i="8"/>
  <c r="I258" i="8"/>
  <c r="AK33" i="13"/>
  <c r="AM33" i="13" s="1"/>
  <c r="AL33" i="13"/>
  <c r="AN33" i="13" s="1"/>
  <c r="S80" i="15"/>
  <c r="AC80" i="15" s="1"/>
  <c r="T80" i="15"/>
  <c r="AD80" i="15" s="1"/>
  <c r="AH73" i="3"/>
  <c r="AJ73" i="3" s="1"/>
  <c r="AG73" i="3"/>
  <c r="AI73" i="3" s="1"/>
  <c r="U28" i="3"/>
  <c r="Y28" i="3" s="1"/>
  <c r="V28" i="3"/>
  <c r="Z28" i="3" s="1"/>
  <c r="R59" i="12"/>
  <c r="J100" i="8"/>
  <c r="AL31" i="3"/>
  <c r="AN31" i="3" s="1"/>
  <c r="AK31" i="3"/>
  <c r="AM31" i="3" s="1"/>
  <c r="AH30" i="14"/>
  <c r="AJ30" i="14" s="1"/>
  <c r="AG30" i="14"/>
  <c r="J112" i="8"/>
  <c r="R71" i="12"/>
  <c r="G82" i="8"/>
  <c r="S41" i="12"/>
  <c r="T41" i="12"/>
  <c r="AD41" i="12" s="1"/>
  <c r="F82" i="8"/>
  <c r="V16" i="3"/>
  <c r="Z16" i="3" s="1"/>
  <c r="U16" i="3"/>
  <c r="Y16" i="3" s="1"/>
  <c r="V80" i="12"/>
  <c r="Z80" i="12" s="1"/>
  <c r="L121" i="8"/>
  <c r="N121" i="8"/>
  <c r="U80" i="12"/>
  <c r="Y80" i="12" s="1"/>
  <c r="X44" i="12"/>
  <c r="Q85" i="8"/>
  <c r="W44" i="12"/>
  <c r="AA44" i="12" s="1"/>
  <c r="O85" i="8"/>
  <c r="R187" i="12"/>
  <c r="J228" i="8"/>
  <c r="K215" i="8"/>
  <c r="D469" i="8"/>
  <c r="R157" i="12"/>
  <c r="J198" i="8"/>
  <c r="R12" i="13"/>
  <c r="D276" i="8"/>
  <c r="F401" i="8"/>
  <c r="T360" i="12"/>
  <c r="AD360" i="12" s="1"/>
  <c r="S360" i="12"/>
  <c r="AC360" i="12" s="1"/>
  <c r="G401" i="8"/>
  <c r="U161" i="12"/>
  <c r="N202" i="8"/>
  <c r="L202" i="8"/>
  <c r="V161" i="12"/>
  <c r="Z161" i="12" s="1"/>
  <c r="R331" i="8"/>
  <c r="AH290" i="12"/>
  <c r="AJ290" i="12" s="1"/>
  <c r="AG290" i="12"/>
  <c r="I280" i="8"/>
  <c r="R465" i="12"/>
  <c r="J506" i="8"/>
  <c r="G138" i="8"/>
  <c r="T97" i="12"/>
  <c r="AD97" i="12" s="1"/>
  <c r="S97" i="12"/>
  <c r="AC97" i="12" s="1"/>
  <c r="F138" i="8"/>
  <c r="P544" i="8"/>
  <c r="O186" i="8"/>
  <c r="Q186" i="8"/>
  <c r="X145" i="12"/>
  <c r="W145" i="12"/>
  <c r="AA145" i="12" s="1"/>
  <c r="M510" i="8"/>
  <c r="S311" i="8"/>
  <c r="AK270" i="12"/>
  <c r="AM270" i="12" s="1"/>
  <c r="AL270" i="12"/>
  <c r="AN270" i="12" s="1"/>
  <c r="P150" i="8"/>
  <c r="F530" i="8"/>
  <c r="T489" i="12"/>
  <c r="AD489" i="12" s="1"/>
  <c r="G530" i="8"/>
  <c r="S489" i="12"/>
  <c r="AC489" i="12" s="1"/>
  <c r="AL105" i="15"/>
  <c r="AN105" i="15" s="1"/>
  <c r="AK105" i="15"/>
  <c r="AM105" i="15" s="1"/>
  <c r="I373" i="8"/>
  <c r="AL11" i="16"/>
  <c r="AN11" i="16" s="1"/>
  <c r="AK11" i="16"/>
  <c r="AH154" i="12"/>
  <c r="AJ154" i="12" s="1"/>
  <c r="R195" i="8"/>
  <c r="AG154" i="12"/>
  <c r="AG106" i="12"/>
  <c r="AH106" i="12"/>
  <c r="AJ106" i="12" s="1"/>
  <c r="R147" i="8"/>
  <c r="W447" i="12"/>
  <c r="AA447" i="12" s="1"/>
  <c r="X447" i="12"/>
  <c r="AB447" i="12" s="1"/>
  <c r="O488" i="8"/>
  <c r="Q488" i="8"/>
  <c r="AG79" i="15"/>
  <c r="AI79" i="15" s="1"/>
  <c r="AH79" i="15"/>
  <c r="AJ79" i="15" s="1"/>
  <c r="V399" i="12"/>
  <c r="Z399" i="12" s="1"/>
  <c r="N440" i="8"/>
  <c r="U399" i="12"/>
  <c r="L440" i="8"/>
  <c r="J526" i="8"/>
  <c r="R485" i="12"/>
  <c r="AH72" i="3"/>
  <c r="AJ72" i="3" s="1"/>
  <c r="AG72" i="3"/>
  <c r="AI72" i="3" s="1"/>
  <c r="O93" i="8"/>
  <c r="X52" i="12"/>
  <c r="Q93" i="8"/>
  <c r="W52" i="12"/>
  <c r="AA52" i="12" s="1"/>
  <c r="R15" i="13"/>
  <c r="M361" i="8"/>
  <c r="K512" i="8"/>
  <c r="AH13" i="13"/>
  <c r="AJ13" i="13" s="1"/>
  <c r="AG13" i="13"/>
  <c r="I228" i="8"/>
  <c r="X12" i="12"/>
  <c r="O53" i="8"/>
  <c r="W12" i="12"/>
  <c r="AA12" i="12" s="1"/>
  <c r="Q53" i="8"/>
  <c r="P173" i="8"/>
  <c r="G458" i="8"/>
  <c r="T417" i="12"/>
  <c r="AD417" i="12" s="1"/>
  <c r="S417" i="12"/>
  <c r="AC417" i="12" s="1"/>
  <c r="F458" i="8"/>
  <c r="K387" i="8"/>
  <c r="AL233" i="12"/>
  <c r="AN233" i="12" s="1"/>
  <c r="AK233" i="12"/>
  <c r="AM233" i="12" s="1"/>
  <c r="S274" i="8"/>
  <c r="K438" i="8"/>
  <c r="E513" i="8"/>
  <c r="N432" i="8"/>
  <c r="U391" i="12"/>
  <c r="Y391" i="12" s="1"/>
  <c r="L432" i="8"/>
  <c r="V391" i="12"/>
  <c r="Z391" i="12" s="1"/>
  <c r="W89" i="3"/>
  <c r="X89" i="3"/>
  <c r="AB89" i="3" s="1"/>
  <c r="H539" i="8"/>
  <c r="AK19" i="13"/>
  <c r="AM19" i="13" s="1"/>
  <c r="AL19" i="13"/>
  <c r="J528" i="8"/>
  <c r="R487" i="12"/>
  <c r="V132" i="12"/>
  <c r="Z132" i="12" s="1"/>
  <c r="U132" i="12"/>
  <c r="Y132" i="12" s="1"/>
  <c r="N173" i="8"/>
  <c r="L173" i="8"/>
  <c r="F414" i="8"/>
  <c r="T373" i="12"/>
  <c r="AD373" i="12" s="1"/>
  <c r="S373" i="12"/>
  <c r="AC373" i="12" s="1"/>
  <c r="G414" i="8"/>
  <c r="AK111" i="12"/>
  <c r="S152" i="8"/>
  <c r="AL111" i="12"/>
  <c r="AN111" i="12" s="1"/>
  <c r="AK90" i="3"/>
  <c r="AM90" i="3" s="1"/>
  <c r="AL90" i="3"/>
  <c r="AN90" i="3" s="1"/>
  <c r="R179" i="12"/>
  <c r="J220" i="8"/>
  <c r="W405" i="12"/>
  <c r="AA405" i="12" s="1"/>
  <c r="Q446" i="8"/>
  <c r="X405" i="12"/>
  <c r="O446" i="8"/>
  <c r="I162" i="8"/>
  <c r="P418" i="8"/>
  <c r="AL286" i="12"/>
  <c r="AN286" i="12" s="1"/>
  <c r="S327" i="8"/>
  <c r="AK286" i="12"/>
  <c r="AM286" i="12" s="1"/>
  <c r="P268" i="8"/>
  <c r="H107" i="8"/>
  <c r="T505" i="12"/>
  <c r="AD505" i="12" s="1"/>
  <c r="S505" i="12"/>
  <c r="AC505" i="12" s="1"/>
  <c r="F546" i="8"/>
  <c r="G546" i="8"/>
  <c r="P196" i="8"/>
  <c r="D473" i="8"/>
  <c r="T355" i="12"/>
  <c r="AD355" i="12" s="1"/>
  <c r="S355" i="12"/>
  <c r="G396" i="8"/>
  <c r="F396" i="8"/>
  <c r="J513" i="8"/>
  <c r="R472" i="12"/>
  <c r="H201" i="8"/>
  <c r="M185" i="8"/>
  <c r="T31" i="13"/>
  <c r="AD31" i="13" s="1"/>
  <c r="S31" i="13"/>
  <c r="D262" i="8"/>
  <c r="H132" i="8"/>
  <c r="P443" i="8"/>
  <c r="O189" i="8"/>
  <c r="Q189" i="8"/>
  <c r="W148" i="12"/>
  <c r="X148" i="12"/>
  <c r="AB148" i="12" s="1"/>
  <c r="C435" i="8"/>
  <c r="P111" i="8"/>
  <c r="C371" i="8"/>
  <c r="F81" i="8"/>
  <c r="S40" i="12"/>
  <c r="G81" i="8"/>
  <c r="T40" i="12"/>
  <c r="AD40" i="12" s="1"/>
  <c r="M423" i="8"/>
  <c r="V503" i="12"/>
  <c r="Z503" i="12" s="1"/>
  <c r="U503" i="12"/>
  <c r="N544" i="8"/>
  <c r="L544" i="8"/>
  <c r="S49" i="12"/>
  <c r="G90" i="8"/>
  <c r="F90" i="8"/>
  <c r="T49" i="12"/>
  <c r="AD49" i="12" s="1"/>
  <c r="W338" i="12"/>
  <c r="AA338" i="12" s="1"/>
  <c r="O379" i="8"/>
  <c r="Q379" i="8"/>
  <c r="X338" i="12"/>
  <c r="W31" i="15"/>
  <c r="X31" i="15"/>
  <c r="AB31" i="15" s="1"/>
  <c r="D418" i="8"/>
  <c r="C378" i="8"/>
  <c r="E283" i="8"/>
  <c r="R265" i="12"/>
  <c r="J306" i="8"/>
  <c r="D531" i="8"/>
  <c r="C70" i="8"/>
  <c r="M243" i="8"/>
  <c r="C527" i="8"/>
  <c r="H65" i="8"/>
  <c r="N50" i="8"/>
  <c r="U9" i="12"/>
  <c r="Y9" i="12" s="1"/>
  <c r="V9" i="12"/>
  <c r="Z9" i="12" s="1"/>
  <c r="L50" i="8"/>
  <c r="I170" i="8"/>
  <c r="E426" i="8"/>
  <c r="P77" i="8"/>
  <c r="M76" i="8"/>
  <c r="F105" i="8"/>
  <c r="T64" i="12"/>
  <c r="AD64" i="12" s="1"/>
  <c r="G105" i="8"/>
  <c r="S64" i="12"/>
  <c r="E415" i="8"/>
  <c r="T83" i="3"/>
  <c r="AD83" i="3" s="1"/>
  <c r="S83" i="3"/>
  <c r="S248" i="8"/>
  <c r="AL207" i="12"/>
  <c r="AN207" i="12" s="1"/>
  <c r="AK207" i="12"/>
  <c r="AM207" i="12" s="1"/>
  <c r="R450" i="12"/>
  <c r="J491" i="8"/>
  <c r="H128" i="8"/>
  <c r="S56" i="3"/>
  <c r="AC56" i="3" s="1"/>
  <c r="T56" i="3"/>
  <c r="AD56" i="3" s="1"/>
  <c r="U357" i="12"/>
  <c r="Y357" i="12" s="1"/>
  <c r="L398" i="8"/>
  <c r="N398" i="8"/>
  <c r="V357" i="12"/>
  <c r="Z357" i="12" s="1"/>
  <c r="C223" i="8"/>
  <c r="K476" i="8"/>
  <c r="J201" i="8"/>
  <c r="R160" i="12"/>
  <c r="U407" i="12"/>
  <c r="Y407" i="12" s="1"/>
  <c r="L448" i="8"/>
  <c r="V407" i="12"/>
  <c r="Z407" i="12" s="1"/>
  <c r="N448" i="8"/>
  <c r="AL94" i="15"/>
  <c r="AN94" i="15" s="1"/>
  <c r="AK94" i="15"/>
  <c r="AM94" i="15" s="1"/>
  <c r="AH463" i="12"/>
  <c r="AJ463" i="12" s="1"/>
  <c r="AG463" i="12"/>
  <c r="R504" i="8"/>
  <c r="R348" i="8"/>
  <c r="AH307" i="12"/>
  <c r="AJ307" i="12" s="1"/>
  <c r="AG307" i="12"/>
  <c r="L283" i="8"/>
  <c r="U242" i="12"/>
  <c r="Y242" i="12" s="1"/>
  <c r="V242" i="12"/>
  <c r="Z242" i="12" s="1"/>
  <c r="N283" i="8"/>
  <c r="C236" i="8"/>
  <c r="I402" i="8"/>
  <c r="C56" i="8"/>
  <c r="T184" i="12"/>
  <c r="AD184" i="12" s="1"/>
  <c r="G225" i="8"/>
  <c r="F225" i="8"/>
  <c r="S184" i="12"/>
  <c r="AC184" i="12" s="1"/>
  <c r="U14" i="15"/>
  <c r="Y14" i="15" s="1"/>
  <c r="V14" i="15"/>
  <c r="Z14" i="15" s="1"/>
  <c r="H260" i="8"/>
  <c r="T16" i="16"/>
  <c r="AD16" i="16" s="1"/>
  <c r="S16" i="16"/>
  <c r="AC16" i="16" s="1"/>
  <c r="C239" i="8"/>
  <c r="J382" i="8"/>
  <c r="R341" i="12"/>
  <c r="I80" i="8"/>
  <c r="R34" i="3"/>
  <c r="T12" i="3"/>
  <c r="AD12" i="3" s="1"/>
  <c r="S12" i="3"/>
  <c r="AH411" i="12"/>
  <c r="AJ411" i="12" s="1"/>
  <c r="AG411" i="12"/>
  <c r="AI411" i="12" s="1"/>
  <c r="R452" i="8"/>
  <c r="E223" i="8"/>
  <c r="U19" i="13"/>
  <c r="Y19" i="13" s="1"/>
  <c r="V19" i="13"/>
  <c r="Z19" i="13" s="1"/>
  <c r="K488" i="8"/>
  <c r="Q106" i="8"/>
  <c r="W65" i="12"/>
  <c r="AA65" i="12" s="1"/>
  <c r="O106" i="8"/>
  <c r="X65" i="12"/>
  <c r="AB65" i="12" s="1"/>
  <c r="I367" i="8"/>
  <c r="M165" i="8"/>
  <c r="G272" i="8"/>
  <c r="T231" i="12"/>
  <c r="AD231" i="12" s="1"/>
  <c r="F272" i="8"/>
  <c r="S231" i="12"/>
  <c r="M167" i="8"/>
  <c r="P322" i="8"/>
  <c r="G320" i="8"/>
  <c r="F320" i="8"/>
  <c r="S279" i="12"/>
  <c r="T279" i="12"/>
  <c r="AD279" i="12" s="1"/>
  <c r="H231" i="8"/>
  <c r="U94" i="12"/>
  <c r="Y94" i="12" s="1"/>
  <c r="L135" i="8"/>
  <c r="N135" i="8"/>
  <c r="V94" i="12"/>
  <c r="Z94" i="12" s="1"/>
  <c r="K221" i="8"/>
  <c r="U394" i="12"/>
  <c r="N435" i="8"/>
  <c r="V394" i="12"/>
  <c r="Z394" i="12" s="1"/>
  <c r="L435" i="8"/>
  <c r="I133" i="8"/>
  <c r="S25" i="3"/>
  <c r="AC25" i="3" s="1"/>
  <c r="T25" i="3"/>
  <c r="AD25" i="3" s="1"/>
  <c r="J480" i="8"/>
  <c r="R439" i="12"/>
  <c r="D379" i="8"/>
  <c r="AK25" i="15"/>
  <c r="AM25" i="15" s="1"/>
  <c r="AL25" i="15"/>
  <c r="AN25" i="15" s="1"/>
  <c r="V419" i="12"/>
  <c r="Z419" i="12" s="1"/>
  <c r="N460" i="8"/>
  <c r="U419" i="12"/>
  <c r="Y419" i="12" s="1"/>
  <c r="L460" i="8"/>
  <c r="T359" i="12"/>
  <c r="AD359" i="12" s="1"/>
  <c r="S359" i="12"/>
  <c r="F400" i="8"/>
  <c r="G400" i="8"/>
  <c r="I410" i="8"/>
  <c r="M465" i="8"/>
  <c r="H552" i="8"/>
  <c r="I406" i="8"/>
  <c r="AK34" i="3"/>
  <c r="AM34" i="3" s="1"/>
  <c r="AL34" i="3"/>
  <c r="AN34" i="3" s="1"/>
  <c r="AH494" i="12"/>
  <c r="AJ494" i="12" s="1"/>
  <c r="AG494" i="12"/>
  <c r="R535" i="8"/>
  <c r="E62" i="8"/>
  <c r="S94" i="3"/>
  <c r="T94" i="3"/>
  <c r="AD94" i="3" s="1"/>
  <c r="R99" i="3"/>
  <c r="T72" i="15"/>
  <c r="AD72" i="15" s="1"/>
  <c r="S72" i="15"/>
  <c r="AC72" i="15" s="1"/>
  <c r="I519" i="8"/>
  <c r="AH18" i="13"/>
  <c r="AJ18" i="13" s="1"/>
  <c r="AG18" i="13"/>
  <c r="H133" i="8"/>
  <c r="F163" i="8"/>
  <c r="T122" i="12"/>
  <c r="AD122" i="12" s="1"/>
  <c r="S122" i="12"/>
  <c r="AC122" i="12" s="1"/>
  <c r="G163" i="8"/>
  <c r="O195" i="8"/>
  <c r="X154" i="12"/>
  <c r="AB154" i="12" s="1"/>
  <c r="W154" i="12"/>
  <c r="Q195" i="8"/>
  <c r="K269" i="8"/>
  <c r="AH16" i="16"/>
  <c r="AJ16" i="16" s="1"/>
  <c r="AG16" i="16"/>
  <c r="I146" i="8"/>
  <c r="S147" i="8"/>
  <c r="AL106" i="12"/>
  <c r="AN106" i="12" s="1"/>
  <c r="AK106" i="12"/>
  <c r="AM106" i="12" s="1"/>
  <c r="D275" i="8"/>
  <c r="L472" i="8"/>
  <c r="U431" i="12"/>
  <c r="Y431" i="12" s="1"/>
  <c r="V431" i="12"/>
  <c r="Z431" i="12" s="1"/>
  <c r="N472" i="8"/>
  <c r="I184" i="8"/>
  <c r="T377" i="12"/>
  <c r="AD377" i="12" s="1"/>
  <c r="G418" i="8"/>
  <c r="F418" i="8"/>
  <c r="S377" i="12"/>
  <c r="AC377" i="12" s="1"/>
  <c r="AG350" i="12"/>
  <c r="AI350" i="12" s="1"/>
  <c r="AH350" i="12"/>
  <c r="AJ350" i="12" s="1"/>
  <c r="R391" i="8"/>
  <c r="O290" i="8"/>
  <c r="Q290" i="8"/>
  <c r="W249" i="12"/>
  <c r="AA249" i="12" s="1"/>
  <c r="X249" i="12"/>
  <c r="AB249" i="12" s="1"/>
  <c r="I208" i="8"/>
  <c r="H548" i="8"/>
  <c r="M442" i="8"/>
  <c r="R80" i="15"/>
  <c r="K480" i="8"/>
  <c r="AH273" i="12"/>
  <c r="AJ273" i="12" s="1"/>
  <c r="R314" i="8"/>
  <c r="AG273" i="12"/>
  <c r="K475" i="8"/>
  <c r="S504" i="12"/>
  <c r="AC504" i="12" s="1"/>
  <c r="F545" i="8"/>
  <c r="T504" i="12"/>
  <c r="AD504" i="12" s="1"/>
  <c r="G545" i="8"/>
  <c r="M57" i="8"/>
  <c r="D92" i="8"/>
  <c r="W63" i="15"/>
  <c r="AA63" i="15" s="1"/>
  <c r="X63" i="15"/>
  <c r="C245" i="8"/>
  <c r="P177" i="8"/>
  <c r="K138" i="8"/>
  <c r="R124" i="12"/>
  <c r="J165" i="8"/>
  <c r="AK84" i="12"/>
  <c r="AM84" i="12" s="1"/>
  <c r="S125" i="8"/>
  <c r="AL84" i="12"/>
  <c r="AN84" i="12" s="1"/>
  <c r="R17" i="13"/>
  <c r="C419" i="8"/>
  <c r="AH57" i="15"/>
  <c r="AJ57" i="15" s="1"/>
  <c r="AG57" i="15"/>
  <c r="O496" i="8"/>
  <c r="Q496" i="8"/>
  <c r="W455" i="12"/>
  <c r="X455" i="12"/>
  <c r="AB455" i="12" s="1"/>
  <c r="O483" i="8"/>
  <c r="W442" i="12"/>
  <c r="X442" i="12"/>
  <c r="AB442" i="12" s="1"/>
  <c r="Q483" i="8"/>
  <c r="H118" i="8"/>
  <c r="D292" i="8"/>
  <c r="I159" i="8"/>
  <c r="X17" i="13"/>
  <c r="AB17" i="13" s="1"/>
  <c r="W17" i="13"/>
  <c r="AA17" i="13" s="1"/>
  <c r="R26" i="14"/>
  <c r="S93" i="3"/>
  <c r="T93" i="3"/>
  <c r="AD93" i="3" s="1"/>
  <c r="AL40" i="15"/>
  <c r="AN40" i="15" s="1"/>
  <c r="AK40" i="15"/>
  <c r="AM40" i="15" s="1"/>
  <c r="D253" i="8"/>
  <c r="P456" i="8"/>
  <c r="H365" i="8"/>
  <c r="P323" i="8"/>
  <c r="W34" i="13"/>
  <c r="X34" i="13"/>
  <c r="AB34" i="13" s="1"/>
  <c r="W229" i="12"/>
  <c r="AA229" i="12" s="1"/>
  <c r="Q270" i="8"/>
  <c r="O270" i="8"/>
  <c r="X229" i="12"/>
  <c r="T90" i="3"/>
  <c r="AD90" i="3" s="1"/>
  <c r="S90" i="3"/>
  <c r="M448" i="8"/>
  <c r="AK102" i="15"/>
  <c r="AM102" i="15" s="1"/>
  <c r="AL102" i="15"/>
  <c r="AN102" i="15" s="1"/>
  <c r="K335" i="8"/>
  <c r="D414" i="8"/>
  <c r="V41" i="14"/>
  <c r="Z41" i="14" s="1"/>
  <c r="U41" i="14"/>
  <c r="Y41" i="14" s="1"/>
  <c r="T35" i="15"/>
  <c r="AD35" i="15" s="1"/>
  <c r="S35" i="15"/>
  <c r="AC35" i="15" s="1"/>
  <c r="H191" i="8"/>
  <c r="AL49" i="3"/>
  <c r="AN49" i="3" s="1"/>
  <c r="AK49" i="3"/>
  <c r="AM49" i="3" s="1"/>
  <c r="J99" i="8"/>
  <c r="R58" i="12"/>
  <c r="X41" i="14"/>
  <c r="AB41" i="14" s="1"/>
  <c r="W41" i="14"/>
  <c r="S423" i="8"/>
  <c r="AK382" i="12"/>
  <c r="AM382" i="12" s="1"/>
  <c r="AL382" i="12"/>
  <c r="AN382" i="12" s="1"/>
  <c r="S14" i="14"/>
  <c r="AC14" i="14" s="1"/>
  <c r="T14" i="14"/>
  <c r="AD14" i="14" s="1"/>
  <c r="L231" i="8"/>
  <c r="U190" i="12"/>
  <c r="Y190" i="12" s="1"/>
  <c r="V190" i="12"/>
  <c r="Z190" i="12" s="1"/>
  <c r="N231" i="8"/>
  <c r="D106" i="8"/>
  <c r="X79" i="15"/>
  <c r="AB79" i="15" s="1"/>
  <c r="W79" i="15"/>
  <c r="K380" i="8"/>
  <c r="S211" i="12"/>
  <c r="F252" i="8"/>
  <c r="T211" i="12"/>
  <c r="AD211" i="12" s="1"/>
  <c r="G252" i="8"/>
  <c r="I237" i="8"/>
  <c r="W40" i="3"/>
  <c r="AA40" i="3" s="1"/>
  <c r="X40" i="3"/>
  <c r="AB40" i="3" s="1"/>
  <c r="H216" i="8"/>
  <c r="E427" i="8"/>
  <c r="K229" i="8"/>
  <c r="AG16" i="13"/>
  <c r="AH16" i="13"/>
  <c r="AJ16" i="13" s="1"/>
  <c r="T247" i="12"/>
  <c r="AD247" i="12" s="1"/>
  <c r="F288" i="8"/>
  <c r="S247" i="12"/>
  <c r="G288" i="8"/>
  <c r="C53" i="8"/>
  <c r="J235" i="8"/>
  <c r="R194" i="12"/>
  <c r="I479" i="8"/>
  <c r="K201" i="8"/>
  <c r="M316" i="8"/>
  <c r="D535" i="8"/>
  <c r="G296" i="8"/>
  <c r="F296" i="8"/>
  <c r="T255" i="12"/>
  <c r="AD255" i="12" s="1"/>
  <c r="S255" i="12"/>
  <c r="AC255" i="12" s="1"/>
  <c r="E509" i="8"/>
  <c r="M265" i="8"/>
  <c r="H510" i="8"/>
  <c r="AG148" i="12"/>
  <c r="R189" i="8"/>
  <c r="AH148" i="12"/>
  <c r="AJ148" i="12" s="1"/>
  <c r="D145" i="8"/>
  <c r="S214" i="12"/>
  <c r="AC214" i="12" s="1"/>
  <c r="G255" i="8"/>
  <c r="F255" i="8"/>
  <c r="T214" i="12"/>
  <c r="AD214" i="12" s="1"/>
  <c r="R159" i="12"/>
  <c r="J200" i="8"/>
  <c r="F464" i="8"/>
  <c r="T423" i="12"/>
  <c r="AD423" i="12" s="1"/>
  <c r="G464" i="8"/>
  <c r="S423" i="12"/>
  <c r="AC423" i="12" s="1"/>
  <c r="D230" i="8"/>
  <c r="C364" i="8"/>
  <c r="X33" i="3"/>
  <c r="W33" i="3"/>
  <c r="AA33" i="3" s="1"/>
  <c r="M314" i="8"/>
  <c r="R306" i="8"/>
  <c r="AG265" i="12"/>
  <c r="AI265" i="12" s="1"/>
  <c r="AH265" i="12"/>
  <c r="AJ265" i="12" s="1"/>
  <c r="K537" i="8"/>
  <c r="AL24" i="14"/>
  <c r="AN24" i="14" s="1"/>
  <c r="AK24" i="14"/>
  <c r="P367" i="8"/>
  <c r="E332" i="8"/>
  <c r="T97" i="15"/>
  <c r="AD97" i="15" s="1"/>
  <c r="S97" i="15"/>
  <c r="R158" i="12"/>
  <c r="J199" i="8"/>
  <c r="K278" i="8"/>
  <c r="AG29" i="14"/>
  <c r="AH29" i="14"/>
  <c r="AJ29" i="14" s="1"/>
  <c r="S27" i="14"/>
  <c r="AC27" i="14" s="1"/>
  <c r="T27" i="14"/>
  <c r="AD27" i="14" s="1"/>
  <c r="T24" i="14"/>
  <c r="AD24" i="14" s="1"/>
  <c r="S24" i="14"/>
  <c r="H82" i="8"/>
  <c r="D69" i="8"/>
  <c r="L481" i="8"/>
  <c r="V440" i="12"/>
  <c r="Z440" i="12" s="1"/>
  <c r="N481" i="8"/>
  <c r="U440" i="12"/>
  <c r="Y440" i="12" s="1"/>
  <c r="H167" i="8"/>
  <c r="G251" i="8"/>
  <c r="S210" i="12"/>
  <c r="T210" i="12"/>
  <c r="AD210" i="12" s="1"/>
  <c r="F251" i="8"/>
  <c r="AH234" i="12"/>
  <c r="AJ234" i="12" s="1"/>
  <c r="AG234" i="12"/>
  <c r="AI234" i="12" s="1"/>
  <c r="R275" i="8"/>
  <c r="R82" i="12"/>
  <c r="J123" i="8"/>
  <c r="AK221" i="12"/>
  <c r="AM221" i="12" s="1"/>
  <c r="S262" i="8"/>
  <c r="AL221" i="12"/>
  <c r="AN221" i="12" s="1"/>
  <c r="K210" i="8"/>
  <c r="M271" i="8"/>
  <c r="W12" i="14"/>
  <c r="X12" i="14"/>
  <c r="AB12" i="14" s="1"/>
  <c r="I421" i="8"/>
  <c r="AG61" i="15"/>
  <c r="AH61" i="15"/>
  <c r="AJ61" i="15" s="1"/>
  <c r="K397" i="8"/>
  <c r="F54" i="8"/>
  <c r="T13" i="12"/>
  <c r="AD13" i="12" s="1"/>
  <c r="S13" i="12"/>
  <c r="G54" i="8"/>
  <c r="U9" i="15"/>
  <c r="Y9" i="15" s="1"/>
  <c r="V9" i="15"/>
  <c r="Z9" i="15" s="1"/>
  <c r="M282" i="8"/>
  <c r="AK289" i="12"/>
  <c r="AM289" i="12" s="1"/>
  <c r="S330" i="8"/>
  <c r="AL289" i="12"/>
  <c r="AN289" i="12" s="1"/>
  <c r="P195" i="8"/>
  <c r="AL103" i="15"/>
  <c r="AN103" i="15" s="1"/>
  <c r="AK103" i="15"/>
  <c r="AM103" i="15" s="1"/>
  <c r="D258" i="8"/>
  <c r="G544" i="8"/>
  <c r="F544" i="8"/>
  <c r="T503" i="12"/>
  <c r="AD503" i="12" s="1"/>
  <c r="S503" i="12"/>
  <c r="AC503" i="12" s="1"/>
  <c r="I149" i="8"/>
  <c r="C146" i="8"/>
  <c r="H445" i="8"/>
  <c r="G232" i="8"/>
  <c r="T191" i="12"/>
  <c r="AD191" i="12" s="1"/>
  <c r="S191" i="12"/>
  <c r="AC191" i="12" s="1"/>
  <c r="F232" i="8"/>
  <c r="P228" i="8"/>
  <c r="V92" i="12"/>
  <c r="Z92" i="12" s="1"/>
  <c r="N133" i="8"/>
  <c r="L133" i="8"/>
  <c r="U92" i="12"/>
  <c r="Y92" i="12" s="1"/>
  <c r="P364" i="8"/>
  <c r="E425" i="8"/>
  <c r="AK393" i="12"/>
  <c r="AL393" i="12"/>
  <c r="AN393" i="12" s="1"/>
  <c r="S434" i="8"/>
  <c r="M351" i="8"/>
  <c r="AH14" i="15"/>
  <c r="AJ14" i="15" s="1"/>
  <c r="AG14" i="15"/>
  <c r="D331" i="8"/>
  <c r="T485" i="12"/>
  <c r="AD485" i="12" s="1"/>
  <c r="G526" i="8"/>
  <c r="F526" i="8"/>
  <c r="S485" i="12"/>
  <c r="AC485" i="12" s="1"/>
  <c r="W250" i="12"/>
  <c r="X250" i="12"/>
  <c r="AB250" i="12" s="1"/>
  <c r="Q291" i="8"/>
  <c r="O291" i="8"/>
  <c r="H184" i="8"/>
  <c r="R50" i="15"/>
  <c r="G56" i="8"/>
  <c r="S15" i="12"/>
  <c r="F56" i="8"/>
  <c r="T15" i="12"/>
  <c r="AD15" i="12" s="1"/>
  <c r="T357" i="12"/>
  <c r="AD357" i="12" s="1"/>
  <c r="S357" i="12"/>
  <c r="AC357" i="12" s="1"/>
  <c r="F398" i="8"/>
  <c r="G398" i="8"/>
  <c r="W369" i="12"/>
  <c r="AA369" i="12" s="1"/>
  <c r="Q410" i="8"/>
  <c r="O410" i="8"/>
  <c r="X369" i="12"/>
  <c r="H241" i="8"/>
  <c r="AK29" i="12"/>
  <c r="AM29" i="12" s="1"/>
  <c r="S70" i="8"/>
  <c r="AL29" i="12"/>
  <c r="M315" i="8"/>
  <c r="O174" i="8"/>
  <c r="X133" i="12"/>
  <c r="W133" i="12"/>
  <c r="AA133" i="12" s="1"/>
  <c r="Q174" i="8"/>
  <c r="W314" i="12"/>
  <c r="Q355" i="8"/>
  <c r="X314" i="12"/>
  <c r="AB314" i="12" s="1"/>
  <c r="O355" i="8"/>
  <c r="R33" i="15"/>
  <c r="X426" i="12"/>
  <c r="AB426" i="12" s="1"/>
  <c r="Q467" i="8"/>
  <c r="O467" i="8"/>
  <c r="W426" i="12"/>
  <c r="R26" i="15"/>
  <c r="K81" i="8"/>
  <c r="M467" i="8"/>
  <c r="T24" i="13"/>
  <c r="AD24" i="13" s="1"/>
  <c r="S24" i="13"/>
  <c r="U69" i="15"/>
  <c r="Y69" i="15" s="1"/>
  <c r="V69" i="15"/>
  <c r="Z69" i="15" s="1"/>
  <c r="J363" i="8"/>
  <c r="R322" i="12"/>
  <c r="I498" i="8"/>
  <c r="T369" i="12"/>
  <c r="AD369" i="12" s="1"/>
  <c r="G410" i="8"/>
  <c r="S369" i="12"/>
  <c r="F410" i="8"/>
  <c r="H296" i="8"/>
  <c r="K165" i="8"/>
  <c r="W87" i="3"/>
  <c r="AA87" i="3" s="1"/>
  <c r="X87" i="3"/>
  <c r="AB87" i="3" s="1"/>
  <c r="C541" i="8"/>
  <c r="E120" i="8"/>
  <c r="D319" i="8"/>
  <c r="S429" i="12"/>
  <c r="AC429" i="12" s="1"/>
  <c r="T429" i="12"/>
  <c r="AD429" i="12" s="1"/>
  <c r="F470" i="8"/>
  <c r="G470" i="8"/>
  <c r="U12" i="15"/>
  <c r="Y12" i="15" s="1"/>
  <c r="V12" i="15"/>
  <c r="Z12" i="15" s="1"/>
  <c r="J392" i="8"/>
  <c r="R351" i="12"/>
  <c r="K436" i="8"/>
  <c r="AK312" i="12"/>
  <c r="AM312" i="12" s="1"/>
  <c r="S353" i="8"/>
  <c r="AL312" i="12"/>
  <c r="AN312" i="12" s="1"/>
  <c r="K154" i="8"/>
  <c r="S236" i="12"/>
  <c r="F277" i="8"/>
  <c r="T236" i="12"/>
  <c r="AD236" i="12" s="1"/>
  <c r="G277" i="8"/>
  <c r="S100" i="3"/>
  <c r="T100" i="3"/>
  <c r="AD100" i="3" s="1"/>
  <c r="E342" i="8"/>
  <c r="S7" i="3"/>
  <c r="T7" i="3"/>
  <c r="AD7" i="3" s="1"/>
  <c r="AG479" i="12"/>
  <c r="AH479" i="12"/>
  <c r="AJ479" i="12" s="1"/>
  <c r="R520" i="8"/>
  <c r="D214" i="8"/>
  <c r="AG195" i="12"/>
  <c r="AI195" i="12" s="1"/>
  <c r="R236" i="8"/>
  <c r="AH195" i="12"/>
  <c r="AJ195" i="12" s="1"/>
  <c r="R44" i="14"/>
  <c r="R453" i="12"/>
  <c r="J494" i="8"/>
  <c r="X283" i="12"/>
  <c r="AB283" i="12" s="1"/>
  <c r="O324" i="8"/>
  <c r="Q324" i="8"/>
  <c r="W283" i="12"/>
  <c r="C116" i="8"/>
  <c r="U212" i="12"/>
  <c r="Y212" i="12" s="1"/>
  <c r="V212" i="12"/>
  <c r="Z212" i="12" s="1"/>
  <c r="N253" i="8"/>
  <c r="L253" i="8"/>
  <c r="K283" i="8"/>
  <c r="C401" i="8"/>
  <c r="P215" i="8"/>
  <c r="M344" i="8"/>
  <c r="AL331" i="12"/>
  <c r="AN331" i="12" s="1"/>
  <c r="S372" i="8"/>
  <c r="AK331" i="12"/>
  <c r="AM331" i="12" s="1"/>
  <c r="AK74" i="3"/>
  <c r="AM74" i="3" s="1"/>
  <c r="AL74" i="3"/>
  <c r="AN74" i="3" s="1"/>
  <c r="X216" i="12"/>
  <c r="W216" i="12"/>
  <c r="AA216" i="12" s="1"/>
  <c r="Q257" i="8"/>
  <c r="O257" i="8"/>
  <c r="K457" i="8"/>
  <c r="AG481" i="12"/>
  <c r="AI481" i="12" s="1"/>
  <c r="R522" i="8"/>
  <c r="AH481" i="12"/>
  <c r="AJ481" i="12" s="1"/>
  <c r="H251" i="8"/>
  <c r="C123" i="8"/>
  <c r="P142" i="8"/>
  <c r="D488" i="8"/>
  <c r="AG489" i="12"/>
  <c r="R530" i="8"/>
  <c r="AH489" i="12"/>
  <c r="AJ489" i="12" s="1"/>
  <c r="W78" i="12"/>
  <c r="AA78" i="12" s="1"/>
  <c r="O119" i="8"/>
  <c r="Q119" i="8"/>
  <c r="X78" i="12"/>
  <c r="AB78" i="12" s="1"/>
  <c r="AL77" i="12"/>
  <c r="AN77" i="12" s="1"/>
  <c r="AK77" i="12"/>
  <c r="AM77" i="12" s="1"/>
  <c r="S118" i="8"/>
  <c r="C385" i="8"/>
  <c r="M180" i="8"/>
  <c r="I303" i="8"/>
  <c r="P399" i="8"/>
  <c r="R303" i="12"/>
  <c r="J344" i="8"/>
  <c r="R35" i="15"/>
  <c r="I318" i="8"/>
  <c r="P97" i="8"/>
  <c r="O416" i="8"/>
  <c r="W375" i="12"/>
  <c r="AA375" i="12" s="1"/>
  <c r="Q416" i="8"/>
  <c r="X375" i="12"/>
  <c r="AB375" i="12" s="1"/>
  <c r="P449" i="8"/>
  <c r="D108" i="8"/>
  <c r="S35" i="3"/>
  <c r="T35" i="3"/>
  <c r="AD35" i="3" s="1"/>
  <c r="AK65" i="12"/>
  <c r="AM65" i="12" s="1"/>
  <c r="S106" i="8"/>
  <c r="AL65" i="12"/>
  <c r="AN65" i="12" s="1"/>
  <c r="M471" i="8"/>
  <c r="R19" i="14"/>
  <c r="AG155" i="12"/>
  <c r="AI155" i="12" s="1"/>
  <c r="AH155" i="12"/>
  <c r="AJ155" i="12" s="1"/>
  <c r="R196" i="8"/>
  <c r="H49" i="8"/>
  <c r="W25" i="16"/>
  <c r="AA25" i="16" s="1"/>
  <c r="X25" i="16"/>
  <c r="AK296" i="12"/>
  <c r="AM296" i="12" s="1"/>
  <c r="AL296" i="12"/>
  <c r="AN296" i="12" s="1"/>
  <c r="S337" i="8"/>
  <c r="S36" i="15"/>
  <c r="T36" i="15"/>
  <c r="AD36" i="15" s="1"/>
  <c r="D356" i="8"/>
  <c r="I515" i="8"/>
  <c r="C164" i="8"/>
  <c r="E339" i="8"/>
  <c r="W35" i="14"/>
  <c r="X35" i="14"/>
  <c r="AB35" i="14" s="1"/>
  <c r="V7" i="15"/>
  <c r="Z7" i="15" s="1"/>
  <c r="U7" i="15"/>
  <c r="Y7" i="15" s="1"/>
  <c r="AL44" i="14"/>
  <c r="AN44" i="14" s="1"/>
  <c r="AK44" i="14"/>
  <c r="AM44" i="14" s="1"/>
  <c r="I188" i="8"/>
  <c r="AK89" i="3"/>
  <c r="AM89" i="3" s="1"/>
  <c r="AL89" i="3"/>
  <c r="AN89" i="3" s="1"/>
  <c r="T42" i="15"/>
  <c r="AD42" i="15" s="1"/>
  <c r="S42" i="15"/>
  <c r="AC42" i="15" s="1"/>
  <c r="W406" i="12"/>
  <c r="Q447" i="8"/>
  <c r="O447" i="8"/>
  <c r="X406" i="12"/>
  <c r="AB406" i="12" s="1"/>
  <c r="E495" i="8"/>
  <c r="AK300" i="12"/>
  <c r="AM300" i="12" s="1"/>
  <c r="AL300" i="12"/>
  <c r="AN300" i="12" s="1"/>
  <c r="S341" i="8"/>
  <c r="K422" i="8"/>
  <c r="S63" i="3"/>
  <c r="AC63" i="3" s="1"/>
  <c r="T63" i="3"/>
  <c r="AD63" i="3" s="1"/>
  <c r="V289" i="12"/>
  <c r="Z289" i="12" s="1"/>
  <c r="L330" i="8"/>
  <c r="U289" i="12"/>
  <c r="Y289" i="12" s="1"/>
  <c r="N330" i="8"/>
  <c r="E329" i="8"/>
  <c r="AL36" i="3"/>
  <c r="AN36" i="3" s="1"/>
  <c r="AK36" i="3"/>
  <c r="AM36" i="3" s="1"/>
  <c r="I183" i="8"/>
  <c r="D526" i="8"/>
  <c r="C79" i="8"/>
  <c r="V98" i="12"/>
  <c r="Z98" i="12" s="1"/>
  <c r="U98" i="12"/>
  <c r="Y98" i="12" s="1"/>
  <c r="L139" i="8"/>
  <c r="N139" i="8"/>
  <c r="U66" i="12"/>
  <c r="Y66" i="12" s="1"/>
  <c r="V66" i="12"/>
  <c r="Z66" i="12" s="1"/>
  <c r="N107" i="8"/>
  <c r="L107" i="8"/>
  <c r="R456" i="12"/>
  <c r="J497" i="8"/>
  <c r="H351" i="8"/>
  <c r="U15" i="13"/>
  <c r="Y15" i="13" s="1"/>
  <c r="V15" i="13"/>
  <c r="Z15" i="13" s="1"/>
  <c r="K72" i="8"/>
  <c r="I63" i="8"/>
  <c r="AG383" i="12"/>
  <c r="AI383" i="12" s="1"/>
  <c r="AH383" i="12"/>
  <c r="AJ383" i="12" s="1"/>
  <c r="R424" i="8"/>
  <c r="R77" i="3"/>
  <c r="S131" i="8"/>
  <c r="AK90" i="12"/>
  <c r="AM90" i="12" s="1"/>
  <c r="AL90" i="12"/>
  <c r="AN90" i="12" s="1"/>
  <c r="C465" i="8"/>
  <c r="C227" i="8"/>
  <c r="AK64" i="12"/>
  <c r="AM64" i="12" s="1"/>
  <c r="S105" i="8"/>
  <c r="AL64" i="12"/>
  <c r="AN64" i="12" s="1"/>
  <c r="C331" i="8"/>
  <c r="R407" i="12"/>
  <c r="J448" i="8"/>
  <c r="P199" i="8"/>
  <c r="I96" i="8"/>
  <c r="AG104" i="15"/>
  <c r="AH104" i="15"/>
  <c r="AJ104" i="15" s="1"/>
  <c r="H332" i="8"/>
  <c r="C420" i="8"/>
  <c r="E167" i="8"/>
  <c r="F68" i="8"/>
  <c r="G68" i="8"/>
  <c r="S27" i="12"/>
  <c r="T27" i="12"/>
  <c r="AD27" i="12" s="1"/>
  <c r="G411" i="8"/>
  <c r="S370" i="12"/>
  <c r="AC370" i="12" s="1"/>
  <c r="T370" i="12"/>
  <c r="AD370" i="12" s="1"/>
  <c r="F411" i="8"/>
  <c r="V11" i="14"/>
  <c r="Z11" i="14" s="1"/>
  <c r="U11" i="14"/>
  <c r="Y11" i="14" s="1"/>
  <c r="I459" i="8"/>
  <c r="R88" i="15"/>
  <c r="W18" i="15"/>
  <c r="AA18" i="15" s="1"/>
  <c r="X18" i="15"/>
  <c r="D477" i="8"/>
  <c r="M540" i="8"/>
  <c r="J358" i="8"/>
  <c r="R317" i="12"/>
  <c r="H249" i="8"/>
  <c r="S278" i="8"/>
  <c r="AL237" i="12"/>
  <c r="AN237" i="12" s="1"/>
  <c r="AK237" i="12"/>
  <c r="AM237" i="12" s="1"/>
  <c r="U378" i="12"/>
  <c r="Y378" i="12" s="1"/>
  <c r="V378" i="12"/>
  <c r="Z378" i="12" s="1"/>
  <c r="N419" i="8"/>
  <c r="L419" i="8"/>
  <c r="I394" i="8"/>
  <c r="M190" i="8"/>
  <c r="AG135" i="12"/>
  <c r="AI135" i="12" s="1"/>
  <c r="R176" i="8"/>
  <c r="AH135" i="12"/>
  <c r="AJ135" i="12" s="1"/>
  <c r="P99" i="8"/>
  <c r="R96" i="8"/>
  <c r="AG55" i="12"/>
  <c r="AI55" i="12" s="1"/>
  <c r="AH55" i="12"/>
  <c r="AJ55" i="12" s="1"/>
  <c r="F490" i="8"/>
  <c r="T449" i="12"/>
  <c r="AD449" i="12" s="1"/>
  <c r="G490" i="8"/>
  <c r="S449" i="12"/>
  <c r="C67" i="8"/>
  <c r="D400" i="8"/>
  <c r="V314" i="12"/>
  <c r="Z314" i="12" s="1"/>
  <c r="L355" i="8"/>
  <c r="U314" i="12"/>
  <c r="Y314" i="12" s="1"/>
  <c r="N355" i="8"/>
  <c r="AH369" i="12"/>
  <c r="AJ369" i="12" s="1"/>
  <c r="AG369" i="12"/>
  <c r="R410" i="8"/>
  <c r="L424" i="8"/>
  <c r="U383" i="12"/>
  <c r="Y383" i="12" s="1"/>
  <c r="N424" i="8"/>
  <c r="V383" i="12"/>
  <c r="Z383" i="12" s="1"/>
  <c r="AL87" i="15"/>
  <c r="AN87" i="15" s="1"/>
  <c r="AK87" i="15"/>
  <c r="AM87" i="15" s="1"/>
  <c r="K507" i="8"/>
  <c r="K294" i="8"/>
  <c r="M217" i="8"/>
  <c r="M117" i="8"/>
  <c r="I463" i="8"/>
  <c r="P431" i="8"/>
  <c r="AL463" i="12"/>
  <c r="AN463" i="12" s="1"/>
  <c r="S504" i="8"/>
  <c r="AK463" i="12"/>
  <c r="AM463" i="12" s="1"/>
  <c r="AH218" i="12"/>
  <c r="AJ218" i="12" s="1"/>
  <c r="R259" i="8"/>
  <c r="AG218" i="12"/>
  <c r="AI218" i="12" s="1"/>
  <c r="R364" i="12"/>
  <c r="J405" i="8"/>
  <c r="R443" i="12"/>
  <c r="J484" i="8"/>
  <c r="AH323" i="12"/>
  <c r="AJ323" i="12" s="1"/>
  <c r="AG323" i="12"/>
  <c r="R364" i="8"/>
  <c r="AL23" i="14"/>
  <c r="AN23" i="14" s="1"/>
  <c r="AK23" i="14"/>
  <c r="AM23" i="14" s="1"/>
  <c r="R28" i="14"/>
  <c r="E231" i="8"/>
  <c r="J514" i="8"/>
  <c r="R473" i="12"/>
  <c r="V86" i="15"/>
  <c r="Z86" i="15" s="1"/>
  <c r="U86" i="15"/>
  <c r="U39" i="3"/>
  <c r="Y39" i="3" s="1"/>
  <c r="V39" i="3"/>
  <c r="Z39" i="3" s="1"/>
  <c r="V293" i="12"/>
  <c r="Z293" i="12" s="1"/>
  <c r="U293" i="12"/>
  <c r="Y293" i="12" s="1"/>
  <c r="N334" i="8"/>
  <c r="L334" i="8"/>
  <c r="C392" i="8"/>
  <c r="I124" i="8"/>
  <c r="S461" i="12"/>
  <c r="AC461" i="12" s="1"/>
  <c r="G502" i="8"/>
  <c r="T461" i="12"/>
  <c r="AD461" i="12" s="1"/>
  <c r="F502" i="8"/>
  <c r="C260" i="8"/>
  <c r="C285" i="8"/>
  <c r="AH37" i="12"/>
  <c r="AJ37" i="12" s="1"/>
  <c r="R78" i="8"/>
  <c r="AG37" i="12"/>
  <c r="AI37" i="12" s="1"/>
  <c r="S12" i="16"/>
  <c r="T12" i="16"/>
  <c r="AD12" i="16" s="1"/>
  <c r="S56" i="15"/>
  <c r="T56" i="15"/>
  <c r="AD56" i="15" s="1"/>
  <c r="R16" i="12"/>
  <c r="J57" i="8"/>
  <c r="E267" i="8"/>
  <c r="S17" i="14"/>
  <c r="T17" i="14"/>
  <c r="AD17" i="14" s="1"/>
  <c r="E200" i="8"/>
  <c r="I160" i="8"/>
  <c r="X126" i="12"/>
  <c r="AB126" i="12" s="1"/>
  <c r="W126" i="12"/>
  <c r="O167" i="8"/>
  <c r="Q167" i="8"/>
  <c r="R87" i="15"/>
  <c r="K541" i="8"/>
  <c r="T481" i="12"/>
  <c r="AD481" i="12" s="1"/>
  <c r="G522" i="8"/>
  <c r="S481" i="12"/>
  <c r="AC481" i="12" s="1"/>
  <c r="F522" i="8"/>
  <c r="AK443" i="12"/>
  <c r="AM443" i="12" s="1"/>
  <c r="AL443" i="12"/>
  <c r="AN443" i="12" s="1"/>
  <c r="S484" i="8"/>
  <c r="I326" i="8"/>
  <c r="K321" i="8"/>
  <c r="H349" i="8"/>
  <c r="T470" i="12"/>
  <c r="AD470" i="12" s="1"/>
  <c r="F511" i="8"/>
  <c r="S470" i="12"/>
  <c r="G511" i="8"/>
  <c r="I214" i="8"/>
  <c r="AH33" i="15"/>
  <c r="AJ33" i="15" s="1"/>
  <c r="AG33" i="15"/>
  <c r="I409" i="8"/>
  <c r="D201" i="8"/>
  <c r="C459" i="8"/>
  <c r="D532" i="8"/>
  <c r="AH70" i="15"/>
  <c r="AJ70" i="15" s="1"/>
  <c r="AG70" i="15"/>
  <c r="AL14" i="13"/>
  <c r="AN14" i="13" s="1"/>
  <c r="AK14" i="13"/>
  <c r="AM14" i="13" s="1"/>
  <c r="H159" i="8"/>
  <c r="S505" i="8"/>
  <c r="AL464" i="12"/>
  <c r="AN464" i="12" s="1"/>
  <c r="AK464" i="12"/>
  <c r="AM464" i="12" s="1"/>
  <c r="E126" i="8"/>
  <c r="T48" i="3"/>
  <c r="AD48" i="3" s="1"/>
  <c r="S48" i="3"/>
  <c r="AC48" i="3" s="1"/>
  <c r="E316" i="8"/>
  <c r="D300" i="8"/>
  <c r="AL47" i="15"/>
  <c r="AN47" i="15" s="1"/>
  <c r="AK47" i="15"/>
  <c r="AM47" i="15" s="1"/>
  <c r="I337" i="8"/>
  <c r="R68" i="3"/>
  <c r="E145" i="8"/>
  <c r="AL12" i="16"/>
  <c r="AN12" i="16" s="1"/>
  <c r="AK12" i="16"/>
  <c r="AM12" i="16" s="1"/>
  <c r="V85" i="3"/>
  <c r="Z85" i="3" s="1"/>
  <c r="U85" i="3"/>
  <c r="Y85" i="3" s="1"/>
  <c r="C539" i="8"/>
  <c r="P114" i="8"/>
  <c r="S281" i="8"/>
  <c r="AL240" i="12"/>
  <c r="AN240" i="12" s="1"/>
  <c r="AK240" i="12"/>
  <c r="AM240" i="12" s="1"/>
  <c r="R11" i="16"/>
  <c r="R25" i="16"/>
  <c r="F329" i="8"/>
  <c r="S288" i="12"/>
  <c r="G329" i="8"/>
  <c r="T288" i="12"/>
  <c r="AD288" i="12" s="1"/>
  <c r="AL45" i="15"/>
  <c r="AN45" i="15" s="1"/>
  <c r="AK45" i="15"/>
  <c r="AM45" i="15" s="1"/>
  <c r="E257" i="8"/>
  <c r="P386" i="8"/>
  <c r="R103" i="3"/>
  <c r="K99" i="8"/>
  <c r="AG43" i="15"/>
  <c r="AI43" i="15" s="1"/>
  <c r="AH43" i="15"/>
  <c r="AJ43" i="15" s="1"/>
  <c r="AK23" i="16"/>
  <c r="AM23" i="16" s="1"/>
  <c r="AL23" i="16"/>
  <c r="P326" i="8"/>
  <c r="S96" i="3"/>
  <c r="T96" i="3"/>
  <c r="AD96" i="3" s="1"/>
  <c r="C278" i="8"/>
  <c r="V86" i="3"/>
  <c r="Z86" i="3" s="1"/>
  <c r="U86" i="3"/>
  <c r="Y86" i="3" s="1"/>
  <c r="H515" i="8"/>
  <c r="U73" i="3"/>
  <c r="V73" i="3"/>
  <c r="Z73" i="3" s="1"/>
  <c r="R206" i="12"/>
  <c r="J247" i="8"/>
  <c r="D109" i="8"/>
  <c r="AH440" i="12"/>
  <c r="AJ440" i="12" s="1"/>
  <c r="AG440" i="12"/>
  <c r="R481" i="8"/>
  <c r="M388" i="8"/>
  <c r="V127" i="12"/>
  <c r="Z127" i="12" s="1"/>
  <c r="N168" i="8"/>
  <c r="U127" i="12"/>
  <c r="Y127" i="12" s="1"/>
  <c r="L168" i="8"/>
  <c r="S225" i="12"/>
  <c r="AC225" i="12" s="1"/>
  <c r="G266" i="8"/>
  <c r="T225" i="12"/>
  <c r="AD225" i="12" s="1"/>
  <c r="F266" i="8"/>
  <c r="M332" i="8"/>
  <c r="U30" i="12"/>
  <c r="Y30" i="12" s="1"/>
  <c r="V30" i="12"/>
  <c r="Z30" i="12" s="1"/>
  <c r="L71" i="8"/>
  <c r="N71" i="8"/>
  <c r="I70" i="8"/>
  <c r="I489" i="8"/>
  <c r="K442" i="8"/>
  <c r="Q75" i="8"/>
  <c r="O75" i="8"/>
  <c r="W34" i="12"/>
  <c r="X34" i="12"/>
  <c r="AB34" i="12" s="1"/>
  <c r="U31" i="15"/>
  <c r="Y31" i="15" s="1"/>
  <c r="V31" i="15"/>
  <c r="Z31" i="15" s="1"/>
  <c r="P192" i="8"/>
  <c r="Q517" i="8"/>
  <c r="X476" i="12"/>
  <c r="W476" i="12"/>
  <c r="AA476" i="12" s="1"/>
  <c r="O517" i="8"/>
  <c r="U405" i="12"/>
  <c r="Y405" i="12" s="1"/>
  <c r="V405" i="12"/>
  <c r="Z405" i="12" s="1"/>
  <c r="N446" i="8"/>
  <c r="L446" i="8"/>
  <c r="AL81" i="12"/>
  <c r="AN81" i="12" s="1"/>
  <c r="AK81" i="12"/>
  <c r="AM81" i="12" s="1"/>
  <c r="S122" i="8"/>
  <c r="AH44" i="3"/>
  <c r="AJ44" i="3" s="1"/>
  <c r="AG44" i="3"/>
  <c r="AI44" i="3" s="1"/>
  <c r="N161" i="8"/>
  <c r="V120" i="12"/>
  <c r="Z120" i="12" s="1"/>
  <c r="U120" i="12"/>
  <c r="Y120" i="12" s="1"/>
  <c r="L161" i="8"/>
  <c r="K255" i="8"/>
  <c r="R106" i="3"/>
  <c r="M394" i="8"/>
  <c r="M373" i="8"/>
  <c r="AL10" i="12"/>
  <c r="AN10" i="12" s="1"/>
  <c r="S51" i="8"/>
  <c r="AK10" i="12"/>
  <c r="AM10" i="12" s="1"/>
  <c r="P203" i="8"/>
  <c r="AH123" i="12"/>
  <c r="AJ123" i="12" s="1"/>
  <c r="R164" i="8"/>
  <c r="AG123" i="12"/>
  <c r="AH106" i="15"/>
  <c r="AJ106" i="15" s="1"/>
  <c r="AG106" i="15"/>
  <c r="C430" i="8"/>
  <c r="D353" i="8"/>
  <c r="T404" i="12"/>
  <c r="AD404" i="12" s="1"/>
  <c r="G445" i="8"/>
  <c r="S404" i="12"/>
  <c r="AC404" i="12" s="1"/>
  <c r="F445" i="8"/>
  <c r="E376" i="8"/>
  <c r="W48" i="12"/>
  <c r="O89" i="8"/>
  <c r="X48" i="12"/>
  <c r="AB48" i="12" s="1"/>
  <c r="Q89" i="8"/>
  <c r="T432" i="12"/>
  <c r="AD432" i="12" s="1"/>
  <c r="G473" i="8"/>
  <c r="F473" i="8"/>
  <c r="S432" i="12"/>
  <c r="AC432" i="12" s="1"/>
  <c r="D509" i="8"/>
  <c r="S458" i="12"/>
  <c r="AC458" i="12" s="1"/>
  <c r="G499" i="8"/>
  <c r="T458" i="12"/>
  <c r="AD458" i="12" s="1"/>
  <c r="F499" i="8"/>
  <c r="W9" i="15"/>
  <c r="AA9" i="15" s="1"/>
  <c r="X9" i="15"/>
  <c r="AB9" i="15" s="1"/>
  <c r="K490" i="8"/>
  <c r="K521" i="8"/>
  <c r="F429" i="8"/>
  <c r="T388" i="12"/>
  <c r="AD388" i="12" s="1"/>
  <c r="G429" i="8"/>
  <c r="S388" i="12"/>
  <c r="E475" i="8"/>
  <c r="C298" i="8"/>
  <c r="AH45" i="15"/>
  <c r="AJ45" i="15" s="1"/>
  <c r="AG45" i="15"/>
  <c r="R297" i="8"/>
  <c r="AH256" i="12"/>
  <c r="AJ256" i="12" s="1"/>
  <c r="AG256" i="12"/>
  <c r="P276" i="8"/>
  <c r="T30" i="12"/>
  <c r="AD30" i="12" s="1"/>
  <c r="S30" i="12"/>
  <c r="G71" i="8"/>
  <c r="F71" i="8"/>
  <c r="R155" i="8"/>
  <c r="AH114" i="12"/>
  <c r="AJ114" i="12" s="1"/>
  <c r="AG114" i="12"/>
  <c r="K102" i="8"/>
  <c r="O403" i="8"/>
  <c r="X362" i="12"/>
  <c r="W362" i="12"/>
  <c r="AA362" i="12" s="1"/>
  <c r="Q403" i="8"/>
  <c r="AK380" i="12"/>
  <c r="AM380" i="12" s="1"/>
  <c r="AL380" i="12"/>
  <c r="AN380" i="12" s="1"/>
  <c r="S421" i="8"/>
  <c r="M390" i="8"/>
  <c r="I319" i="8"/>
  <c r="X60" i="3"/>
  <c r="AB60" i="3" s="1"/>
  <c r="W60" i="3"/>
  <c r="AA60" i="3" s="1"/>
  <c r="AL186" i="12"/>
  <c r="AN186" i="12" s="1"/>
  <c r="AK186" i="12"/>
  <c r="AM186" i="12" s="1"/>
  <c r="S227" i="8"/>
  <c r="H385" i="8"/>
  <c r="AL9" i="3"/>
  <c r="AN9" i="3" s="1"/>
  <c r="AK9" i="3"/>
  <c r="AM9" i="3" s="1"/>
  <c r="R475" i="12"/>
  <c r="J516" i="8"/>
  <c r="R308" i="12"/>
  <c r="J349" i="8"/>
  <c r="W357" i="12"/>
  <c r="O398" i="8"/>
  <c r="X357" i="12"/>
  <c r="AB357" i="12" s="1"/>
  <c r="Q398" i="8"/>
  <c r="M196" i="8"/>
  <c r="D88" i="8"/>
  <c r="W42" i="3"/>
  <c r="AA42" i="3" s="1"/>
  <c r="X42" i="3"/>
  <c r="AB42" i="3" s="1"/>
  <c r="P299" i="8"/>
  <c r="S93" i="12"/>
  <c r="T93" i="12"/>
  <c r="AD93" i="12" s="1"/>
  <c r="G134" i="8"/>
  <c r="F134" i="8"/>
  <c r="E166" i="8"/>
  <c r="M426" i="8"/>
  <c r="AH90" i="12"/>
  <c r="AJ90" i="12" s="1"/>
  <c r="R131" i="8"/>
  <c r="AG90" i="12"/>
  <c r="AK332" i="12"/>
  <c r="AM332" i="12" s="1"/>
  <c r="S373" i="8"/>
  <c r="AL332" i="12"/>
  <c r="AN332" i="12" s="1"/>
  <c r="AK11" i="12"/>
  <c r="AM11" i="12" s="1"/>
  <c r="AL11" i="12"/>
  <c r="AN11" i="12" s="1"/>
  <c r="S52" i="8"/>
  <c r="V38" i="12"/>
  <c r="Z38" i="12" s="1"/>
  <c r="L79" i="8"/>
  <c r="U38" i="12"/>
  <c r="Y38" i="12" s="1"/>
  <c r="N79" i="8"/>
  <c r="X61" i="12"/>
  <c r="AB61" i="12" s="1"/>
  <c r="Q102" i="8"/>
  <c r="O102" i="8"/>
  <c r="W61" i="12"/>
  <c r="AA61" i="12" s="1"/>
  <c r="P533" i="8"/>
  <c r="U202" i="12"/>
  <c r="V202" i="12"/>
  <c r="Z202" i="12" s="1"/>
  <c r="N243" i="8"/>
  <c r="L243" i="8"/>
  <c r="W246" i="12"/>
  <c r="AA246" i="12" s="1"/>
  <c r="X246" i="12"/>
  <c r="O287" i="8"/>
  <c r="Q287" i="8"/>
  <c r="AL15" i="12"/>
  <c r="AN15" i="12" s="1"/>
  <c r="AK15" i="12"/>
  <c r="AM15" i="12" s="1"/>
  <c r="S56" i="8"/>
  <c r="P194" i="8"/>
  <c r="AK410" i="12"/>
  <c r="AM410" i="12" s="1"/>
  <c r="S451" i="8"/>
  <c r="AL410" i="12"/>
  <c r="AN410" i="12" s="1"/>
  <c r="S162" i="8"/>
  <c r="AL121" i="12"/>
  <c r="AN121" i="12" s="1"/>
  <c r="AK121" i="12"/>
  <c r="AM121" i="12" s="1"/>
  <c r="R37" i="3"/>
  <c r="I236" i="8"/>
  <c r="M303" i="8"/>
  <c r="H405" i="8"/>
  <c r="AK10" i="14"/>
  <c r="AM10" i="14" s="1"/>
  <c r="AL10" i="14"/>
  <c r="AN10" i="14" s="1"/>
  <c r="M145" i="8"/>
  <c r="V52" i="3"/>
  <c r="Z52" i="3" s="1"/>
  <c r="U52" i="3"/>
  <c r="Y52" i="3" s="1"/>
  <c r="I246" i="8"/>
  <c r="J245" i="8"/>
  <c r="R204" i="12"/>
  <c r="AL416" i="12"/>
  <c r="AN416" i="12" s="1"/>
  <c r="AK416" i="12"/>
  <c r="AM416" i="12" s="1"/>
  <c r="S457" i="8"/>
  <c r="C535" i="8"/>
  <c r="H321" i="8"/>
  <c r="G253" i="8"/>
  <c r="T212" i="12"/>
  <c r="AD212" i="12" s="1"/>
  <c r="S212" i="12"/>
  <c r="F253" i="8"/>
  <c r="W280" i="12"/>
  <c r="Q321" i="8"/>
  <c r="O321" i="8"/>
  <c r="X280" i="12"/>
  <c r="AB280" i="12" s="1"/>
  <c r="I507" i="8"/>
  <c r="S71" i="3"/>
  <c r="AC71" i="3" s="1"/>
  <c r="T71" i="3"/>
  <c r="AD71" i="3" s="1"/>
  <c r="AG13" i="12"/>
  <c r="AI13" i="12" s="1"/>
  <c r="AH13" i="12"/>
  <c r="AJ13" i="12" s="1"/>
  <c r="R54" i="8"/>
  <c r="O472" i="8"/>
  <c r="Q472" i="8"/>
  <c r="W431" i="12"/>
  <c r="AA431" i="12" s="1"/>
  <c r="X431" i="12"/>
  <c r="AB431" i="12" s="1"/>
  <c r="U406" i="12"/>
  <c r="N447" i="8"/>
  <c r="L447" i="8"/>
  <c r="V406" i="12"/>
  <c r="Z406" i="12" s="1"/>
  <c r="M365" i="8"/>
  <c r="AH30" i="15"/>
  <c r="AJ30" i="15" s="1"/>
  <c r="AG30" i="15"/>
  <c r="I197" i="8"/>
  <c r="X34" i="15"/>
  <c r="W34" i="15"/>
  <c r="AA34" i="15" s="1"/>
  <c r="K113" i="8"/>
  <c r="N503" i="8"/>
  <c r="L503" i="8"/>
  <c r="V462" i="12"/>
  <c r="Z462" i="12" s="1"/>
  <c r="U462" i="12"/>
  <c r="Y462" i="12" s="1"/>
  <c r="AH49" i="3"/>
  <c r="AJ49" i="3" s="1"/>
  <c r="AG49" i="3"/>
  <c r="AI49" i="3" s="1"/>
  <c r="W103" i="15"/>
  <c r="X103" i="15"/>
  <c r="AB103" i="15" s="1"/>
  <c r="H512" i="8"/>
  <c r="M248" i="8"/>
  <c r="G419" i="8"/>
  <c r="T378" i="12"/>
  <c r="AD378" i="12" s="1"/>
  <c r="S378" i="12"/>
  <c r="AC378" i="12" s="1"/>
  <c r="F419" i="8"/>
  <c r="Q454" i="8"/>
  <c r="W413" i="12"/>
  <c r="O454" i="8"/>
  <c r="X413" i="12"/>
  <c r="AB413" i="12" s="1"/>
  <c r="AG24" i="16"/>
  <c r="AH24" i="16"/>
  <c r="AJ24" i="16" s="1"/>
  <c r="O399" i="8"/>
  <c r="Q399" i="8"/>
  <c r="X358" i="12"/>
  <c r="W358" i="12"/>
  <c r="AA358" i="12" s="1"/>
  <c r="R174" i="8"/>
  <c r="AH133" i="12"/>
  <c r="AJ133" i="12" s="1"/>
  <c r="AG133" i="12"/>
  <c r="M424" i="8"/>
  <c r="V230" i="12"/>
  <c r="Z230" i="12" s="1"/>
  <c r="N271" i="8"/>
  <c r="U230" i="12"/>
  <c r="Y230" i="12" s="1"/>
  <c r="L271" i="8"/>
  <c r="R96" i="3"/>
  <c r="W495" i="12"/>
  <c r="AA495" i="12" s="1"/>
  <c r="O536" i="8"/>
  <c r="X495" i="12"/>
  <c r="AB495" i="12" s="1"/>
  <c r="Q536" i="8"/>
  <c r="K396" i="8"/>
  <c r="W300" i="12"/>
  <c r="Q341" i="8"/>
  <c r="O341" i="8"/>
  <c r="X300" i="12"/>
  <c r="AB300" i="12" s="1"/>
  <c r="C348" i="8"/>
  <c r="E398" i="8"/>
  <c r="I341" i="8"/>
  <c r="P410" i="8"/>
  <c r="H101" i="8"/>
  <c r="S197" i="12"/>
  <c r="AC197" i="12" s="1"/>
  <c r="G238" i="8"/>
  <c r="T197" i="12"/>
  <c r="AD197" i="12" s="1"/>
  <c r="F238" i="8"/>
  <c r="E78" i="8"/>
  <c r="J87" i="8"/>
  <c r="R46" i="12"/>
  <c r="H274" i="8"/>
  <c r="D183" i="8"/>
  <c r="L543" i="8"/>
  <c r="U502" i="12"/>
  <c r="Y502" i="12" s="1"/>
  <c r="N543" i="8"/>
  <c r="V502" i="12"/>
  <c r="Z502" i="12" s="1"/>
  <c r="C110" i="8"/>
  <c r="I273" i="8"/>
  <c r="H185" i="8"/>
  <c r="J413" i="8"/>
  <c r="R372" i="12"/>
  <c r="AL175" i="12"/>
  <c r="AN175" i="12" s="1"/>
  <c r="AK175" i="12"/>
  <c r="AM175" i="12" s="1"/>
  <c r="S216" i="8"/>
  <c r="X24" i="15"/>
  <c r="W24" i="15"/>
  <c r="AA24" i="15" s="1"/>
  <c r="AL105" i="3"/>
  <c r="AN105" i="3" s="1"/>
  <c r="AK105" i="3"/>
  <c r="AM105" i="3" s="1"/>
  <c r="AK113" i="12"/>
  <c r="AM113" i="12" s="1"/>
  <c r="AL113" i="12"/>
  <c r="AN113" i="12" s="1"/>
  <c r="S154" i="8"/>
  <c r="W21" i="13"/>
  <c r="X21" i="13"/>
  <c r="AB21" i="13" s="1"/>
  <c r="M48" i="8"/>
  <c r="S65" i="8"/>
  <c r="AK24" i="12"/>
  <c r="AM24" i="12" s="1"/>
  <c r="AL24" i="12"/>
  <c r="AN24" i="12" s="1"/>
  <c r="S418" i="12"/>
  <c r="G459" i="8"/>
  <c r="F459" i="8"/>
  <c r="T418" i="12"/>
  <c r="AD418" i="12" s="1"/>
  <c r="T269" i="12"/>
  <c r="AD269" i="12" s="1"/>
  <c r="S269" i="12"/>
  <c r="AC269" i="12" s="1"/>
  <c r="F310" i="8"/>
  <c r="G310" i="8"/>
  <c r="C153" i="8"/>
  <c r="G200" i="8"/>
  <c r="T159" i="12"/>
  <c r="AD159" i="12" s="1"/>
  <c r="F200" i="8"/>
  <c r="S159" i="12"/>
  <c r="U92" i="3"/>
  <c r="Y92" i="3" s="1"/>
  <c r="V92" i="3"/>
  <c r="Z92" i="3" s="1"/>
  <c r="Q445" i="8"/>
  <c r="X404" i="12"/>
  <c r="O445" i="8"/>
  <c r="W404" i="12"/>
  <c r="AA404" i="12" s="1"/>
  <c r="P506" i="8"/>
  <c r="P131" i="8"/>
  <c r="F367" i="8"/>
  <c r="S326" i="12"/>
  <c r="T326" i="12"/>
  <c r="AD326" i="12" s="1"/>
  <c r="G367" i="8"/>
  <c r="T27" i="13"/>
  <c r="AD27" i="13" s="1"/>
  <c r="S27" i="13"/>
  <c r="AC27" i="13" s="1"/>
  <c r="P202" i="8"/>
  <c r="P307" i="8"/>
  <c r="W363" i="12"/>
  <c r="AA363" i="12" s="1"/>
  <c r="O404" i="8"/>
  <c r="Q404" i="8"/>
  <c r="X363" i="12"/>
  <c r="AB363" i="12" s="1"/>
  <c r="P441" i="8"/>
  <c r="M360" i="8"/>
  <c r="AH31" i="3"/>
  <c r="AJ31" i="3" s="1"/>
  <c r="AG31" i="3"/>
  <c r="AI31" i="3" s="1"/>
  <c r="O515" i="8"/>
  <c r="X474" i="12"/>
  <c r="AB474" i="12" s="1"/>
  <c r="W474" i="12"/>
  <c r="Q515" i="8"/>
  <c r="AK60" i="15"/>
  <c r="AM60" i="15" s="1"/>
  <c r="AL60" i="15"/>
  <c r="AN60" i="15" s="1"/>
  <c r="AL438" i="12"/>
  <c r="AN438" i="12" s="1"/>
  <c r="AK438" i="12"/>
  <c r="AM438" i="12" s="1"/>
  <c r="S479" i="8"/>
  <c r="E54" i="8"/>
  <c r="AK172" i="12"/>
  <c r="AM172" i="12" s="1"/>
  <c r="AL172" i="12"/>
  <c r="AN172" i="12" s="1"/>
  <c r="S213" i="8"/>
  <c r="M405" i="8"/>
  <c r="D152" i="8"/>
  <c r="H222" i="8"/>
  <c r="F552" i="8"/>
  <c r="T511" i="12"/>
  <c r="AD511" i="12" s="1"/>
  <c r="S511" i="12"/>
  <c r="G552" i="8"/>
  <c r="R224" i="8"/>
  <c r="AG183" i="12"/>
  <c r="AH183" i="12"/>
  <c r="AJ183" i="12" s="1"/>
  <c r="K91" i="8"/>
  <c r="M334" i="8"/>
  <c r="J130" i="8"/>
  <c r="R89" i="12"/>
  <c r="H263" i="8"/>
  <c r="C474" i="8"/>
  <c r="I332" i="8"/>
  <c r="E432" i="8"/>
  <c r="J445" i="8"/>
  <c r="R404" i="12"/>
  <c r="N272" i="8"/>
  <c r="L272" i="8"/>
  <c r="V231" i="12"/>
  <c r="Z231" i="12" s="1"/>
  <c r="U231" i="12"/>
  <c r="Y231" i="12" s="1"/>
  <c r="AL53" i="12"/>
  <c r="AN53" i="12" s="1"/>
  <c r="AK53" i="12"/>
  <c r="AM53" i="12" s="1"/>
  <c r="S94" i="8"/>
  <c r="K297" i="8"/>
  <c r="M290" i="8"/>
  <c r="J163" i="8"/>
  <c r="R122" i="12"/>
  <c r="F245" i="8"/>
  <c r="T204" i="12"/>
  <c r="AD204" i="12" s="1"/>
  <c r="G245" i="8"/>
  <c r="S204" i="12"/>
  <c r="AC204" i="12" s="1"/>
  <c r="M509" i="8"/>
  <c r="AK78" i="3"/>
  <c r="AM78" i="3" s="1"/>
  <c r="AL78" i="3"/>
  <c r="AN78" i="3" s="1"/>
  <c r="O191" i="8"/>
  <c r="X150" i="12"/>
  <c r="AB150" i="12" s="1"/>
  <c r="W150" i="12"/>
  <c r="AA150" i="12" s="1"/>
  <c r="Q191" i="8"/>
  <c r="AG268" i="12"/>
  <c r="R309" i="8"/>
  <c r="AH268" i="12"/>
  <c r="AJ268" i="12" s="1"/>
  <c r="M66" i="8"/>
  <c r="I495" i="8"/>
  <c r="T59" i="15"/>
  <c r="AD59" i="15" s="1"/>
  <c r="S59" i="15"/>
  <c r="AC59" i="15" s="1"/>
  <c r="E420" i="8"/>
  <c r="X457" i="12"/>
  <c r="AB457" i="12" s="1"/>
  <c r="W457" i="12"/>
  <c r="Q498" i="8"/>
  <c r="O498" i="8"/>
  <c r="S405" i="12"/>
  <c r="T405" i="12"/>
  <c r="AD405" i="12" s="1"/>
  <c r="F446" i="8"/>
  <c r="G446" i="8"/>
  <c r="AH15" i="13"/>
  <c r="AJ15" i="13" s="1"/>
  <c r="AG15" i="13"/>
  <c r="R510" i="12"/>
  <c r="J551" i="8"/>
  <c r="D175" i="8"/>
  <c r="C143" i="8"/>
  <c r="S53" i="15"/>
  <c r="T53" i="15"/>
  <c r="AD53" i="15" s="1"/>
  <c r="U55" i="15"/>
  <c r="Y55" i="15" s="1"/>
  <c r="V55" i="15"/>
  <c r="Z55" i="15" s="1"/>
  <c r="U92" i="15"/>
  <c r="Y92" i="15" s="1"/>
  <c r="V92" i="15"/>
  <c r="Z92" i="15" s="1"/>
  <c r="X43" i="15"/>
  <c r="AB43" i="15" s="1"/>
  <c r="W43" i="15"/>
  <c r="I252" i="8"/>
  <c r="E277" i="8"/>
  <c r="E119" i="8"/>
  <c r="J155" i="8"/>
  <c r="R114" i="12"/>
  <c r="R100" i="15"/>
  <c r="I157" i="8"/>
  <c r="I251" i="8"/>
  <c r="D520" i="8"/>
  <c r="I379" i="8"/>
  <c r="T22" i="13"/>
  <c r="AD22" i="13" s="1"/>
  <c r="S22" i="13"/>
  <c r="I436" i="8"/>
  <c r="L53" i="8"/>
  <c r="U12" i="12"/>
  <c r="Y12" i="12" s="1"/>
  <c r="V12" i="12"/>
  <c r="Z12" i="12" s="1"/>
  <c r="N53" i="8"/>
  <c r="W187" i="12"/>
  <c r="AA187" i="12" s="1"/>
  <c r="Q228" i="8"/>
  <c r="O228" i="8"/>
  <c r="X187" i="12"/>
  <c r="G338" i="8"/>
  <c r="T297" i="12"/>
  <c r="AD297" i="12" s="1"/>
  <c r="S297" i="12"/>
  <c r="F338" i="8"/>
  <c r="I448" i="8"/>
  <c r="T277" i="12"/>
  <c r="AD277" i="12" s="1"/>
  <c r="S277" i="12"/>
  <c r="F318" i="8"/>
  <c r="G318" i="8"/>
  <c r="H68" i="8"/>
  <c r="I472" i="8"/>
  <c r="O258" i="8"/>
  <c r="X217" i="12"/>
  <c r="AB217" i="12" s="1"/>
  <c r="W217" i="12"/>
  <c r="AA217" i="12" s="1"/>
  <c r="Q258" i="8"/>
  <c r="AL22" i="3"/>
  <c r="AN22" i="3" s="1"/>
  <c r="AK22" i="3"/>
  <c r="AM22" i="3" s="1"/>
  <c r="C354" i="8"/>
  <c r="C395" i="8"/>
  <c r="W192" i="12"/>
  <c r="X192" i="12"/>
  <c r="AB192" i="12" s="1"/>
  <c r="Q233" i="8"/>
  <c r="O233" i="8"/>
  <c r="P289" i="8"/>
  <c r="Q103" i="8"/>
  <c r="O103" i="8"/>
  <c r="X62" i="12"/>
  <c r="AB62" i="12" s="1"/>
  <c r="W62" i="12"/>
  <c r="AA62" i="12" s="1"/>
  <c r="E51" i="8"/>
  <c r="M49" i="8"/>
  <c r="AH339" i="12"/>
  <c r="AJ339" i="12" s="1"/>
  <c r="R380" i="8"/>
  <c r="AG339" i="12"/>
  <c r="AI339" i="12" s="1"/>
  <c r="J142" i="8"/>
  <c r="R101" i="12"/>
  <c r="C201" i="8"/>
  <c r="G88" i="8"/>
  <c r="T47" i="12"/>
  <c r="AD47" i="12" s="1"/>
  <c r="S47" i="12"/>
  <c r="F88" i="8"/>
  <c r="H262" i="8"/>
  <c r="T259" i="12"/>
  <c r="AD259" i="12" s="1"/>
  <c r="F300" i="8"/>
  <c r="G300" i="8"/>
  <c r="S259" i="12"/>
  <c r="R49" i="8"/>
  <c r="AH8" i="12"/>
  <c r="AJ8" i="12" s="1"/>
  <c r="AG8" i="12"/>
  <c r="AI8" i="12" s="1"/>
  <c r="H478" i="8"/>
  <c r="D378" i="8"/>
  <c r="H193" i="8"/>
  <c r="Q126" i="8"/>
  <c r="W85" i="12"/>
  <c r="AA85" i="12" s="1"/>
  <c r="X85" i="12"/>
  <c r="O126" i="8"/>
  <c r="L153" i="8"/>
  <c r="U112" i="12"/>
  <c r="Y112" i="12" s="1"/>
  <c r="N153" i="8"/>
  <c r="V112" i="12"/>
  <c r="Z112" i="12" s="1"/>
  <c r="K135" i="8"/>
  <c r="P82" i="8"/>
  <c r="H129" i="8"/>
  <c r="J431" i="8"/>
  <c r="R390" i="12"/>
  <c r="T99" i="3"/>
  <c r="AD99" i="3" s="1"/>
  <c r="S99" i="3"/>
  <c r="U33" i="3"/>
  <c r="Y33" i="3" s="1"/>
  <c r="V33" i="3"/>
  <c r="Z33" i="3" s="1"/>
  <c r="R154" i="12"/>
  <c r="J195" i="8"/>
  <c r="AG309" i="12"/>
  <c r="AI309" i="12" s="1"/>
  <c r="R350" i="8"/>
  <c r="AH309" i="12"/>
  <c r="AJ309" i="12" s="1"/>
  <c r="P283" i="8"/>
  <c r="AK15" i="13"/>
  <c r="AM15" i="13" s="1"/>
  <c r="AL15" i="13"/>
  <c r="AN15" i="13" s="1"/>
  <c r="H311" i="8"/>
  <c r="G416" i="8"/>
  <c r="F416" i="8"/>
  <c r="S375" i="12"/>
  <c r="T375" i="12"/>
  <c r="AD375" i="12" s="1"/>
  <c r="I222" i="8"/>
  <c r="C296" i="8"/>
  <c r="H400" i="8"/>
  <c r="V490" i="12"/>
  <c r="Z490" i="12" s="1"/>
  <c r="L531" i="8"/>
  <c r="N531" i="8"/>
  <c r="U490" i="12"/>
  <c r="Y490" i="12" s="1"/>
  <c r="X167" i="12"/>
  <c r="AB167" i="12" s="1"/>
  <c r="O208" i="8"/>
  <c r="Q208" i="8"/>
  <c r="W167" i="12"/>
  <c r="AA167" i="12" s="1"/>
  <c r="T106" i="15"/>
  <c r="AD106" i="15" s="1"/>
  <c r="S106" i="15"/>
  <c r="AC106" i="15" s="1"/>
  <c r="J321" i="8"/>
  <c r="R280" i="12"/>
  <c r="J140" i="8"/>
  <c r="R99" i="12"/>
  <c r="R326" i="12"/>
  <c r="J367" i="8"/>
  <c r="P227" i="8"/>
  <c r="S411" i="8"/>
  <c r="AK370" i="12"/>
  <c r="AM370" i="12" s="1"/>
  <c r="AL370" i="12"/>
  <c r="AN370" i="12" s="1"/>
  <c r="I360" i="8"/>
  <c r="V287" i="12"/>
  <c r="Z287" i="12" s="1"/>
  <c r="N328" i="8"/>
  <c r="L328" i="8"/>
  <c r="U287" i="12"/>
  <c r="Y287" i="12" s="1"/>
  <c r="I539" i="8"/>
  <c r="I438" i="8"/>
  <c r="N385" i="8"/>
  <c r="L385" i="8"/>
  <c r="U344" i="12"/>
  <c r="Y344" i="12" s="1"/>
  <c r="V344" i="12"/>
  <c r="T10" i="3"/>
  <c r="AD10" i="3" s="1"/>
  <c r="S10" i="3"/>
  <c r="E477" i="8"/>
  <c r="S323" i="12"/>
  <c r="AC323" i="12" s="1"/>
  <c r="T323" i="12"/>
  <c r="AD323" i="12" s="1"/>
  <c r="G364" i="8"/>
  <c r="F364" i="8"/>
  <c r="AG20" i="13"/>
  <c r="AH20" i="13"/>
  <c r="AJ20" i="13" s="1"/>
  <c r="N523" i="8"/>
  <c r="L523" i="8"/>
  <c r="V482" i="12"/>
  <c r="Z482" i="12" s="1"/>
  <c r="U482" i="12"/>
  <c r="Y482" i="12" s="1"/>
  <c r="K341" i="8"/>
  <c r="C271" i="8"/>
  <c r="K347" i="8"/>
  <c r="P133" i="8"/>
  <c r="S240" i="12"/>
  <c r="AC240" i="12" s="1"/>
  <c r="F281" i="8"/>
  <c r="T240" i="12"/>
  <c r="AD240" i="12" s="1"/>
  <c r="G281" i="8"/>
  <c r="S38" i="3"/>
  <c r="AC38" i="3" s="1"/>
  <c r="T38" i="3"/>
  <c r="AD38" i="3" s="1"/>
  <c r="AL343" i="12"/>
  <c r="AN343" i="12" s="1"/>
  <c r="S384" i="8"/>
  <c r="AK343" i="12"/>
  <c r="AM343" i="12" s="1"/>
  <c r="H354" i="8"/>
  <c r="I62" i="8"/>
  <c r="AK79" i="15"/>
  <c r="AM79" i="15" s="1"/>
  <c r="AL79" i="15"/>
  <c r="AN79" i="15" s="1"/>
  <c r="H335" i="8"/>
  <c r="D264" i="8"/>
  <c r="M137" i="8"/>
  <c r="J490" i="8"/>
  <c r="R449" i="12"/>
  <c r="AH33" i="14"/>
  <c r="AJ33" i="14" s="1"/>
  <c r="AG33" i="14"/>
  <c r="AG28" i="14"/>
  <c r="AH28" i="14"/>
  <c r="AJ28" i="14" s="1"/>
  <c r="K485" i="8"/>
  <c r="E94" i="8"/>
  <c r="H71" i="8"/>
  <c r="I190" i="8"/>
  <c r="X395" i="12"/>
  <c r="AB395" i="12" s="1"/>
  <c r="W395" i="12"/>
  <c r="Q436" i="8"/>
  <c r="O436" i="8"/>
  <c r="Q295" i="8"/>
  <c r="O295" i="8"/>
  <c r="W254" i="12"/>
  <c r="X254" i="12"/>
  <c r="AB254" i="12" s="1"/>
  <c r="P162" i="8"/>
  <c r="E274" i="8"/>
  <c r="AG18" i="12"/>
  <c r="AH18" i="12"/>
  <c r="AJ18" i="12" s="1"/>
  <c r="R59" i="8"/>
  <c r="N507" i="8"/>
  <c r="V466" i="12"/>
  <c r="Z466" i="12" s="1"/>
  <c r="U466" i="12"/>
  <c r="Y466" i="12" s="1"/>
  <c r="L507" i="8"/>
  <c r="R17" i="3"/>
  <c r="W82" i="3"/>
  <c r="AA82" i="3" s="1"/>
  <c r="X82" i="3"/>
  <c r="AB82" i="3" s="1"/>
  <c r="U367" i="12"/>
  <c r="Y367" i="12" s="1"/>
  <c r="N408" i="8"/>
  <c r="V367" i="12"/>
  <c r="Z367" i="12" s="1"/>
  <c r="L408" i="8"/>
  <c r="AG23" i="14"/>
  <c r="AH23" i="14"/>
  <c r="AJ23" i="14" s="1"/>
  <c r="E103" i="8"/>
  <c r="D420" i="8"/>
  <c r="I361" i="8"/>
  <c r="C550" i="8"/>
  <c r="K59" i="8"/>
  <c r="I76" i="8"/>
  <c r="C523" i="8"/>
  <c r="E112" i="8"/>
  <c r="R347" i="12"/>
  <c r="J388" i="8"/>
  <c r="W22" i="13"/>
  <c r="X22" i="13"/>
  <c r="AB22" i="13" s="1"/>
  <c r="R307" i="12"/>
  <c r="J348" i="8"/>
  <c r="C496" i="8"/>
  <c r="AH447" i="12"/>
  <c r="AJ447" i="12" s="1"/>
  <c r="AG447" i="12"/>
  <c r="AI447" i="12" s="1"/>
  <c r="R488" i="8"/>
  <c r="O510" i="8"/>
  <c r="W469" i="12"/>
  <c r="AA469" i="12" s="1"/>
  <c r="X469" i="12"/>
  <c r="AB469" i="12" s="1"/>
  <c r="Q510" i="8"/>
  <c r="R83" i="3"/>
  <c r="P446" i="8"/>
  <c r="H149" i="8"/>
  <c r="G93" i="8"/>
  <c r="F93" i="8"/>
  <c r="S52" i="12"/>
  <c r="AC52" i="12" s="1"/>
  <c r="T52" i="12"/>
  <c r="AD52" i="12" s="1"/>
  <c r="S29" i="14"/>
  <c r="T29" i="14"/>
  <c r="AD29" i="14" s="1"/>
  <c r="X244" i="12"/>
  <c r="AB244" i="12" s="1"/>
  <c r="W244" i="12"/>
  <c r="O285" i="8"/>
  <c r="Q285" i="8"/>
  <c r="L92" i="8"/>
  <c r="V51" i="12"/>
  <c r="Z51" i="12" s="1"/>
  <c r="N92" i="8"/>
  <c r="U51" i="12"/>
  <c r="Y51" i="12" s="1"/>
  <c r="AL41" i="15"/>
  <c r="AN41" i="15" s="1"/>
  <c r="AK41" i="15"/>
  <c r="AM41" i="15" s="1"/>
  <c r="R267" i="12"/>
  <c r="J308" i="8"/>
  <c r="K478" i="8"/>
  <c r="K363" i="8"/>
  <c r="C537" i="8"/>
  <c r="E131" i="8"/>
  <c r="P263" i="8"/>
  <c r="R137" i="12"/>
  <c r="J178" i="8"/>
  <c r="R22" i="15"/>
  <c r="R217" i="12"/>
  <c r="J258" i="8"/>
  <c r="J94" i="8"/>
  <c r="R53" i="12"/>
  <c r="AK13" i="3"/>
  <c r="AM13" i="3" s="1"/>
  <c r="AL13" i="3"/>
  <c r="AN13" i="3" s="1"/>
  <c r="O490" i="8"/>
  <c r="X449" i="12"/>
  <c r="W449" i="12"/>
  <c r="AA449" i="12" s="1"/>
  <c r="Q490" i="8"/>
  <c r="N339" i="8"/>
  <c r="V298" i="12"/>
  <c r="L339" i="8"/>
  <c r="U298" i="12"/>
  <c r="Y298" i="12" s="1"/>
  <c r="C191" i="8"/>
  <c r="U177" i="12"/>
  <c r="Y177" i="12" s="1"/>
  <c r="N218" i="8"/>
  <c r="V177" i="12"/>
  <c r="Z177" i="12" s="1"/>
  <c r="L218" i="8"/>
  <c r="X10" i="15"/>
  <c r="W10" i="15"/>
  <c r="AA10" i="15" s="1"/>
  <c r="U53" i="12"/>
  <c r="Y53" i="12" s="1"/>
  <c r="V53" i="12"/>
  <c r="Z53" i="12" s="1"/>
  <c r="N94" i="8"/>
  <c r="L94" i="8"/>
  <c r="AK71" i="3"/>
  <c r="AM71" i="3" s="1"/>
  <c r="AL71" i="3"/>
  <c r="AN71" i="3" s="1"/>
  <c r="V60" i="12"/>
  <c r="Z60" i="12" s="1"/>
  <c r="U60" i="12"/>
  <c r="N101" i="8"/>
  <c r="L101" i="8"/>
  <c r="AK491" i="12"/>
  <c r="AM491" i="12" s="1"/>
  <c r="AL491" i="12"/>
  <c r="AN491" i="12" s="1"/>
  <c r="S532" i="8"/>
  <c r="C492" i="8"/>
  <c r="E490" i="8"/>
  <c r="X419" i="12"/>
  <c r="AB419" i="12" s="1"/>
  <c r="Q460" i="8"/>
  <c r="O460" i="8"/>
  <c r="W419" i="12"/>
  <c r="AA419" i="12" s="1"/>
  <c r="V96" i="3"/>
  <c r="Z96" i="3" s="1"/>
  <c r="U96" i="3"/>
  <c r="Y96" i="3" s="1"/>
  <c r="M203" i="8"/>
  <c r="T362" i="12"/>
  <c r="AD362" i="12" s="1"/>
  <c r="F403" i="8"/>
  <c r="S362" i="12"/>
  <c r="AC362" i="12" s="1"/>
  <c r="G403" i="8"/>
  <c r="D452" i="8"/>
  <c r="H326" i="8"/>
  <c r="C516" i="8"/>
  <c r="U387" i="12"/>
  <c r="Y387" i="12" s="1"/>
  <c r="L428" i="8"/>
  <c r="N428" i="8"/>
  <c r="V387" i="12"/>
  <c r="Z387" i="12" s="1"/>
  <c r="S44" i="12"/>
  <c r="T44" i="12"/>
  <c r="AD44" i="12" s="1"/>
  <c r="F85" i="8"/>
  <c r="S401" i="8"/>
  <c r="AL360" i="12"/>
  <c r="AN360" i="12" s="1"/>
  <c r="AK360" i="12"/>
  <c r="AM360" i="12" s="1"/>
  <c r="P74" i="8"/>
  <c r="I378" i="8"/>
  <c r="O519" i="8"/>
  <c r="W478" i="12"/>
  <c r="X478" i="12"/>
  <c r="AB478" i="12" s="1"/>
  <c r="Q519" i="8"/>
  <c r="AH475" i="12"/>
  <c r="AJ475" i="12" s="1"/>
  <c r="R516" i="8"/>
  <c r="AG475" i="12"/>
  <c r="X24" i="3"/>
  <c r="AB24" i="3" s="1"/>
  <c r="W24" i="3"/>
  <c r="AA24" i="3" s="1"/>
  <c r="W119" i="12"/>
  <c r="AA119" i="12" s="1"/>
  <c r="O160" i="8"/>
  <c r="X119" i="12"/>
  <c r="AB119" i="12" s="1"/>
  <c r="Q160" i="8"/>
  <c r="E255" i="8"/>
  <c r="P385" i="8"/>
  <c r="D178" i="8"/>
  <c r="U346" i="12"/>
  <c r="L387" i="8"/>
  <c r="N387" i="8"/>
  <c r="V346" i="12"/>
  <c r="Z346" i="12" s="1"/>
  <c r="S113" i="8"/>
  <c r="AK72" i="12"/>
  <c r="AM72" i="12" s="1"/>
  <c r="AL72" i="12"/>
  <c r="AN72" i="12" s="1"/>
  <c r="N464" i="8"/>
  <c r="L464" i="8"/>
  <c r="U423" i="12"/>
  <c r="Y423" i="12" s="1"/>
  <c r="V423" i="12"/>
  <c r="Z423" i="12" s="1"/>
  <c r="G220" i="8"/>
  <c r="F220" i="8"/>
  <c r="T179" i="12"/>
  <c r="AD179" i="12" s="1"/>
  <c r="S179" i="12"/>
  <c r="AC179" i="12" s="1"/>
  <c r="D257" i="8"/>
  <c r="D505" i="8"/>
  <c r="H293" i="8"/>
  <c r="AG333" i="12"/>
  <c r="AH333" i="12"/>
  <c r="AJ333" i="12" s="1"/>
  <c r="R374" i="8"/>
  <c r="D138" i="8"/>
  <c r="H202" i="8"/>
  <c r="R19" i="16"/>
  <c r="X191" i="12"/>
  <c r="AB191" i="12" s="1"/>
  <c r="Q232" i="8"/>
  <c r="O232" i="8"/>
  <c r="W191" i="12"/>
  <c r="P483" i="8"/>
  <c r="AL469" i="12"/>
  <c r="AN469" i="12" s="1"/>
  <c r="S510" i="8"/>
  <c r="AK469" i="12"/>
  <c r="AM469" i="12" s="1"/>
  <c r="O508" i="8"/>
  <c r="W467" i="12"/>
  <c r="AA467" i="12" s="1"/>
  <c r="X467" i="12"/>
  <c r="AB467" i="12" s="1"/>
  <c r="Q508" i="8"/>
  <c r="R92" i="3"/>
  <c r="P525" i="8"/>
  <c r="AK40" i="12"/>
  <c r="AM40" i="12" s="1"/>
  <c r="AL40" i="12"/>
  <c r="AN40" i="12" s="1"/>
  <c r="S81" i="8"/>
  <c r="K393" i="8"/>
  <c r="V65" i="15"/>
  <c r="Z65" i="15" s="1"/>
  <c r="U65" i="15"/>
  <c r="X9" i="13"/>
  <c r="AB9" i="13" s="1"/>
  <c r="W9" i="13"/>
  <c r="AA9" i="13" s="1"/>
  <c r="T74" i="3"/>
  <c r="AD74" i="3" s="1"/>
  <c r="S74" i="3"/>
  <c r="AC74" i="3" s="1"/>
  <c r="S273" i="12"/>
  <c r="T273" i="12"/>
  <c r="AD273" i="12" s="1"/>
  <c r="F314" i="8"/>
  <c r="G314" i="8"/>
  <c r="C477" i="8"/>
  <c r="J441" i="8"/>
  <c r="R400" i="12"/>
  <c r="AH54" i="15"/>
  <c r="AJ54" i="15" s="1"/>
  <c r="AG54" i="15"/>
  <c r="D119" i="8"/>
  <c r="E130" i="8"/>
  <c r="C51" i="8"/>
  <c r="AL347" i="12"/>
  <c r="AK347" i="12"/>
  <c r="AM347" i="12" s="1"/>
  <c r="S388" i="8"/>
  <c r="R40" i="3"/>
  <c r="O405" i="8"/>
  <c r="W364" i="12"/>
  <c r="X364" i="12"/>
  <c r="AB364" i="12" s="1"/>
  <c r="Q405" i="8"/>
  <c r="D255" i="8"/>
  <c r="W80" i="3"/>
  <c r="AA80" i="3" s="1"/>
  <c r="X80" i="3"/>
  <c r="K288" i="8"/>
  <c r="O178" i="8"/>
  <c r="Q178" i="8"/>
  <c r="W137" i="12"/>
  <c r="AA137" i="12" s="1"/>
  <c r="X137" i="12"/>
  <c r="U95" i="3"/>
  <c r="Y95" i="3" s="1"/>
  <c r="V95" i="3"/>
  <c r="Z95" i="3" s="1"/>
  <c r="U249" i="12"/>
  <c r="Y249" i="12" s="1"/>
  <c r="L290" i="8"/>
  <c r="V249" i="12"/>
  <c r="Z249" i="12" s="1"/>
  <c r="N290" i="8"/>
  <c r="R144" i="12"/>
  <c r="J185" i="8"/>
  <c r="K240" i="8"/>
  <c r="D95" i="8"/>
  <c r="U167" i="12"/>
  <c r="Y167" i="12" s="1"/>
  <c r="N208" i="8"/>
  <c r="V167" i="12"/>
  <c r="Z167" i="12" s="1"/>
  <c r="L208" i="8"/>
  <c r="S41" i="14"/>
  <c r="T41" i="14"/>
  <c r="AD41" i="14" s="1"/>
  <c r="E373" i="8"/>
  <c r="S415" i="8"/>
  <c r="AK374" i="12"/>
  <c r="AM374" i="12" s="1"/>
  <c r="AL374" i="12"/>
  <c r="AN374" i="12" s="1"/>
  <c r="E108" i="8"/>
  <c r="X77" i="15"/>
  <c r="W77" i="15"/>
  <c r="AA77" i="15" s="1"/>
  <c r="X13" i="13"/>
  <c r="AB13" i="13" s="1"/>
  <c r="W13" i="13"/>
  <c r="AA13" i="13" s="1"/>
  <c r="AG471" i="12"/>
  <c r="R512" i="8"/>
  <c r="AH471" i="12"/>
  <c r="AJ471" i="12" s="1"/>
  <c r="J446" i="8"/>
  <c r="R405" i="12"/>
  <c r="D297" i="8"/>
  <c r="P500" i="8"/>
  <c r="P547" i="8"/>
  <c r="D537" i="8"/>
  <c r="X220" i="12"/>
  <c r="AB220" i="12" s="1"/>
  <c r="Q261" i="8"/>
  <c r="O261" i="8"/>
  <c r="W220" i="12"/>
  <c r="AA220" i="12" s="1"/>
  <c r="F335" i="8"/>
  <c r="G335" i="8"/>
  <c r="T294" i="12"/>
  <c r="AD294" i="12" s="1"/>
  <c r="S294" i="12"/>
  <c r="X27" i="13"/>
  <c r="AB27" i="13" s="1"/>
  <c r="W27" i="13"/>
  <c r="E356" i="8"/>
  <c r="D61" i="8"/>
  <c r="P468" i="8"/>
  <c r="AG37" i="3"/>
  <c r="AI37" i="3" s="1"/>
  <c r="AH37" i="3"/>
  <c r="AJ37" i="3" s="1"/>
  <c r="Q370" i="8"/>
  <c r="O370" i="8"/>
  <c r="W329" i="12"/>
  <c r="AA329" i="12" s="1"/>
  <c r="X329" i="12"/>
  <c r="M259" i="8"/>
  <c r="Q338" i="8"/>
  <c r="X297" i="12"/>
  <c r="AB297" i="12" s="1"/>
  <c r="O338" i="8"/>
  <c r="W297" i="12"/>
  <c r="AA297" i="12" s="1"/>
  <c r="W101" i="15"/>
  <c r="AA101" i="15" s="1"/>
  <c r="X101" i="15"/>
  <c r="U26" i="13"/>
  <c r="Y26" i="13" s="1"/>
  <c r="V26" i="13"/>
  <c r="Z26" i="13" s="1"/>
  <c r="U47" i="12"/>
  <c r="L88" i="8"/>
  <c r="N88" i="8"/>
  <c r="V47" i="12"/>
  <c r="Z47" i="12" s="1"/>
  <c r="T22" i="15"/>
  <c r="AD22" i="15" s="1"/>
  <c r="S22" i="15"/>
  <c r="AG29" i="12"/>
  <c r="AH29" i="12"/>
  <c r="AJ29" i="12" s="1"/>
  <c r="R70" i="8"/>
  <c r="R28" i="12"/>
  <c r="J69" i="8"/>
  <c r="V32" i="15"/>
  <c r="Z32" i="15" s="1"/>
  <c r="U32" i="15"/>
  <c r="H288" i="8"/>
  <c r="H171" i="8"/>
  <c r="I358" i="8"/>
  <c r="M375" i="8"/>
  <c r="S28" i="14"/>
  <c r="T28" i="14"/>
  <c r="AD28" i="14" s="1"/>
  <c r="R37" i="12"/>
  <c r="J78" i="8"/>
  <c r="AK98" i="3"/>
  <c r="AM98" i="3" s="1"/>
  <c r="AL98" i="3"/>
  <c r="AN98" i="3" s="1"/>
  <c r="E419" i="8"/>
  <c r="D105" i="8"/>
  <c r="R32" i="15"/>
  <c r="E464" i="8"/>
  <c r="N91" i="8"/>
  <c r="V50" i="12"/>
  <c r="Z50" i="12" s="1"/>
  <c r="U50" i="12"/>
  <c r="Y50" i="12" s="1"/>
  <c r="L91" i="8"/>
  <c r="M443" i="8"/>
  <c r="D301" i="8"/>
  <c r="P138" i="8"/>
  <c r="K89" i="8"/>
  <c r="K248" i="8"/>
  <c r="V77" i="15"/>
  <c r="Z77" i="15" s="1"/>
  <c r="U77" i="15"/>
  <c r="Y77" i="15" s="1"/>
  <c r="H75" i="8"/>
  <c r="AH11" i="3"/>
  <c r="AJ11" i="3" s="1"/>
  <c r="AG11" i="3"/>
  <c r="AI11" i="3" s="1"/>
  <c r="E534" i="8"/>
  <c r="E265" i="8"/>
  <c r="P304" i="8"/>
  <c r="C241" i="8"/>
  <c r="P147" i="8"/>
  <c r="M160" i="8"/>
  <c r="H275" i="8"/>
  <c r="S8" i="16"/>
  <c r="T8" i="16"/>
  <c r="AD8" i="16" s="1"/>
  <c r="AG344" i="12"/>
  <c r="AI344" i="12" s="1"/>
  <c r="AH344" i="12"/>
  <c r="AJ344" i="12" s="1"/>
  <c r="R385" i="8"/>
  <c r="R23" i="15"/>
  <c r="E533" i="8"/>
  <c r="T303" i="12"/>
  <c r="AD303" i="12" s="1"/>
  <c r="F344" i="8"/>
  <c r="S303" i="12"/>
  <c r="G344" i="8"/>
  <c r="N455" i="8"/>
  <c r="V414" i="12"/>
  <c r="Z414" i="12" s="1"/>
  <c r="U414" i="12"/>
  <c r="Y414" i="12" s="1"/>
  <c r="L455" i="8"/>
  <c r="K524" i="8"/>
  <c r="C136" i="8"/>
  <c r="H378" i="8"/>
  <c r="E118" i="8"/>
  <c r="D359" i="8"/>
  <c r="I153" i="8"/>
  <c r="I442" i="8"/>
  <c r="P502" i="8"/>
  <c r="U265" i="12"/>
  <c r="Y265" i="12" s="1"/>
  <c r="N306" i="8"/>
  <c r="L306" i="8"/>
  <c r="V265" i="12"/>
  <c r="Z265" i="12" s="1"/>
  <c r="E253" i="8"/>
  <c r="C471" i="8"/>
  <c r="W140" i="12"/>
  <c r="O181" i="8"/>
  <c r="X140" i="12"/>
  <c r="AB140" i="12" s="1"/>
  <c r="Q181" i="8"/>
  <c r="C104" i="8"/>
  <c r="T33" i="15"/>
  <c r="AD33" i="15" s="1"/>
  <c r="S33" i="15"/>
  <c r="AC33" i="15" s="1"/>
  <c r="K65" i="8"/>
  <c r="AG203" i="12"/>
  <c r="R244" i="8"/>
  <c r="AH203" i="12"/>
  <c r="AJ203" i="12" s="1"/>
  <c r="I344" i="8"/>
  <c r="Q491" i="8"/>
  <c r="X450" i="12"/>
  <c r="AB450" i="12" s="1"/>
  <c r="W450" i="12"/>
  <c r="O491" i="8"/>
  <c r="I306" i="8"/>
  <c r="AL18" i="12"/>
  <c r="AN18" i="12" s="1"/>
  <c r="AK18" i="12"/>
  <c r="AM18" i="12" s="1"/>
  <c r="S59" i="8"/>
  <c r="P48" i="8"/>
  <c r="U11" i="15"/>
  <c r="Y11" i="15" s="1"/>
  <c r="V11" i="15"/>
  <c r="Z11" i="15" s="1"/>
  <c r="U300" i="12"/>
  <c r="Y300" i="12" s="1"/>
  <c r="L341" i="8"/>
  <c r="V300" i="12"/>
  <c r="Z300" i="12" s="1"/>
  <c r="N341" i="8"/>
  <c r="P531" i="8"/>
  <c r="I165" i="8"/>
  <c r="W10" i="13"/>
  <c r="X10" i="13"/>
  <c r="AB10" i="13" s="1"/>
  <c r="C473" i="8"/>
  <c r="U13" i="3"/>
  <c r="Y13" i="3" s="1"/>
  <c r="V13" i="3"/>
  <c r="Z13" i="3" s="1"/>
  <c r="AL7" i="14"/>
  <c r="AN7" i="14" s="1"/>
  <c r="AK7" i="14"/>
  <c r="AM7" i="14" s="1"/>
  <c r="G476" i="8"/>
  <c r="T435" i="12"/>
  <c r="AD435" i="12" s="1"/>
  <c r="F476" i="8"/>
  <c r="S435" i="12"/>
  <c r="AL41" i="3"/>
  <c r="AN41" i="3" s="1"/>
  <c r="AK41" i="3"/>
  <c r="AM41" i="3" s="1"/>
  <c r="J268" i="8"/>
  <c r="R227" i="12"/>
  <c r="AL85" i="12"/>
  <c r="AN85" i="12" s="1"/>
  <c r="AK85" i="12"/>
  <c r="AM85" i="12" s="1"/>
  <c r="S126" i="8"/>
  <c r="P148" i="8"/>
  <c r="AH18" i="14"/>
  <c r="AJ18" i="14" s="1"/>
  <c r="AG18" i="14"/>
  <c r="AI18" i="14" s="1"/>
  <c r="AK368" i="12"/>
  <c r="AM368" i="12" s="1"/>
  <c r="AL368" i="12"/>
  <c r="AN368" i="12" s="1"/>
  <c r="S409" i="8"/>
  <c r="Q313" i="8"/>
  <c r="O313" i="8"/>
  <c r="X272" i="12"/>
  <c r="AB272" i="12" s="1"/>
  <c r="W272" i="12"/>
  <c r="AA272" i="12" s="1"/>
  <c r="K86" i="8"/>
  <c r="P535" i="8"/>
  <c r="X14" i="15"/>
  <c r="AB14" i="15" s="1"/>
  <c r="W14" i="15"/>
  <c r="AA14" i="15" s="1"/>
  <c r="P357" i="8"/>
  <c r="D224" i="8"/>
  <c r="AK57" i="15"/>
  <c r="AM57" i="15" s="1"/>
  <c r="AL57" i="15"/>
  <c r="AN57" i="15" s="1"/>
  <c r="E502" i="8"/>
  <c r="AH174" i="12"/>
  <c r="AJ174" i="12" s="1"/>
  <c r="AG174" i="12"/>
  <c r="AI174" i="12" s="1"/>
  <c r="R215" i="8"/>
  <c r="R59" i="15"/>
  <c r="J457" i="8"/>
  <c r="R416" i="12"/>
  <c r="H315" i="8"/>
  <c r="E182" i="8"/>
  <c r="T42" i="3"/>
  <c r="AD42" i="3" s="1"/>
  <c r="S42" i="3"/>
  <c r="AC42" i="3" s="1"/>
  <c r="P384" i="8"/>
  <c r="C425" i="8"/>
  <c r="C185" i="8"/>
  <c r="H491" i="8"/>
  <c r="C424" i="8"/>
  <c r="U275" i="12"/>
  <c r="Y275" i="12" s="1"/>
  <c r="L316" i="8"/>
  <c r="V275" i="12"/>
  <c r="Z275" i="12" s="1"/>
  <c r="N316" i="8"/>
  <c r="AG65" i="15"/>
  <c r="AI65" i="15" s="1"/>
  <c r="AH65" i="15"/>
  <c r="AJ65" i="15" s="1"/>
  <c r="X71" i="12"/>
  <c r="AB71" i="12" s="1"/>
  <c r="W71" i="12"/>
  <c r="Q112" i="8"/>
  <c r="O112" i="8"/>
  <c r="AK85" i="15"/>
  <c r="AM85" i="15" s="1"/>
  <c r="AL85" i="15"/>
  <c r="AN85" i="15" s="1"/>
  <c r="K454" i="8"/>
  <c r="M206" i="8"/>
  <c r="E491" i="8"/>
  <c r="W321" i="12"/>
  <c r="AA321" i="12" s="1"/>
  <c r="Q362" i="8"/>
  <c r="O362" i="8"/>
  <c r="X321" i="12"/>
  <c r="AB321" i="12" s="1"/>
  <c r="P542" i="8"/>
  <c r="Q365" i="8"/>
  <c r="X324" i="12"/>
  <c r="AB324" i="12" s="1"/>
  <c r="W324" i="12"/>
  <c r="O365" i="8"/>
  <c r="Q319" i="8"/>
  <c r="W278" i="12"/>
  <c r="X278" i="12"/>
  <c r="AB278" i="12" s="1"/>
  <c r="O319" i="8"/>
  <c r="K547" i="8"/>
  <c r="D254" i="8"/>
  <c r="M320" i="8"/>
  <c r="N483" i="8"/>
  <c r="L483" i="8"/>
  <c r="U442" i="12"/>
  <c r="Y442" i="12" s="1"/>
  <c r="V442" i="12"/>
  <c r="Z442" i="12" s="1"/>
  <c r="AK21" i="13"/>
  <c r="AM21" i="13" s="1"/>
  <c r="AL21" i="13"/>
  <c r="AN21" i="13" s="1"/>
  <c r="M195" i="8"/>
  <c r="M449" i="8"/>
  <c r="E70" i="8"/>
  <c r="H162" i="8"/>
  <c r="G216" i="8"/>
  <c r="T175" i="12"/>
  <c r="AD175" i="12" s="1"/>
  <c r="F216" i="8"/>
  <c r="S175" i="12"/>
  <c r="K67" i="8"/>
  <c r="AH9" i="12"/>
  <c r="AJ9" i="12" s="1"/>
  <c r="R50" i="8"/>
  <c r="AG9" i="12"/>
  <c r="AI9" i="12" s="1"/>
  <c r="I460" i="8"/>
  <c r="Q155" i="8"/>
  <c r="X114" i="12"/>
  <c r="AB114" i="12" s="1"/>
  <c r="W114" i="12"/>
  <c r="AA114" i="12" s="1"/>
  <c r="O155" i="8"/>
  <c r="G66" i="8"/>
  <c r="T25" i="12"/>
  <c r="AD25" i="12" s="1"/>
  <c r="F66" i="8"/>
  <c r="S25" i="12"/>
  <c r="AC25" i="12" s="1"/>
  <c r="D442" i="8"/>
  <c r="Q343" i="8"/>
  <c r="W302" i="12"/>
  <c r="AA302" i="12" s="1"/>
  <c r="X302" i="12"/>
  <c r="O343" i="8"/>
  <c r="I250" i="8"/>
  <c r="R300" i="8"/>
  <c r="AH259" i="12"/>
  <c r="AJ259" i="12" s="1"/>
  <c r="AG259" i="12"/>
  <c r="H182" i="8"/>
  <c r="C389" i="8"/>
  <c r="M272" i="8"/>
  <c r="T69" i="12"/>
  <c r="AD69" i="12" s="1"/>
  <c r="F110" i="8"/>
  <c r="S69" i="12"/>
  <c r="AC69" i="12" s="1"/>
  <c r="G110" i="8"/>
  <c r="AH72" i="12"/>
  <c r="AJ72" i="12" s="1"/>
  <c r="AG72" i="12"/>
  <c r="R113" i="8"/>
  <c r="H540" i="8"/>
  <c r="R76" i="3"/>
  <c r="M164" i="8"/>
  <c r="AL54" i="15"/>
  <c r="AN54" i="15" s="1"/>
  <c r="AK54" i="15"/>
  <c r="AM54" i="15" s="1"/>
  <c r="AL43" i="3"/>
  <c r="AN43" i="3" s="1"/>
  <c r="AK43" i="3"/>
  <c r="AM43" i="3" s="1"/>
  <c r="AK55" i="15"/>
  <c r="AM55" i="15" s="1"/>
  <c r="AL55" i="15"/>
  <c r="AN55" i="15" s="1"/>
  <c r="I210" i="8"/>
  <c r="R98" i="15"/>
  <c r="E225" i="8"/>
  <c r="P56" i="8"/>
  <c r="C518" i="8"/>
  <c r="J421" i="8"/>
  <c r="R380" i="12"/>
  <c r="I71" i="8"/>
  <c r="N183" i="8"/>
  <c r="U142" i="12"/>
  <c r="Y142" i="12" s="1"/>
  <c r="L183" i="8"/>
  <c r="V142" i="12"/>
  <c r="Z142" i="12" s="1"/>
  <c r="AL88" i="15"/>
  <c r="AN88" i="15" s="1"/>
  <c r="AK88" i="15"/>
  <c r="AM88" i="15" s="1"/>
  <c r="AG105" i="12"/>
  <c r="AI105" i="12" s="1"/>
  <c r="AH105" i="12"/>
  <c r="AJ105" i="12" s="1"/>
  <c r="R146" i="8"/>
  <c r="D65" i="8"/>
  <c r="V26" i="15"/>
  <c r="Z26" i="15" s="1"/>
  <c r="U26" i="15"/>
  <c r="Y26" i="15" s="1"/>
  <c r="W88" i="3"/>
  <c r="X88" i="3"/>
  <c r="AB88" i="3" s="1"/>
  <c r="J487" i="8"/>
  <c r="R446" i="12"/>
  <c r="W91" i="15"/>
  <c r="AA91" i="15" s="1"/>
  <c r="X91" i="15"/>
  <c r="D333" i="8"/>
  <c r="P362" i="8"/>
  <c r="I397" i="8"/>
  <c r="K216" i="8"/>
  <c r="S286" i="8"/>
  <c r="AK245" i="12"/>
  <c r="AM245" i="12" s="1"/>
  <c r="AL245" i="12"/>
  <c r="AN245" i="12" s="1"/>
  <c r="F141" i="8"/>
  <c r="T100" i="12"/>
  <c r="AD100" i="12" s="1"/>
  <c r="G141" i="8"/>
  <c r="S100" i="12"/>
  <c r="N241" i="8"/>
  <c r="L241" i="8"/>
  <c r="V200" i="12"/>
  <c r="Z200" i="12" s="1"/>
  <c r="U200" i="12"/>
  <c r="Y200" i="12" s="1"/>
  <c r="O444" i="8"/>
  <c r="Q444" i="8"/>
  <c r="X403" i="12"/>
  <c r="AB403" i="12" s="1"/>
  <c r="W403" i="12"/>
  <c r="J242" i="8"/>
  <c r="R201" i="12"/>
  <c r="AH507" i="12"/>
  <c r="AJ507" i="12" s="1"/>
  <c r="AG507" i="12"/>
  <c r="AI507" i="12" s="1"/>
  <c r="R548" i="8"/>
  <c r="P382" i="8"/>
  <c r="P470" i="8"/>
  <c r="V51" i="3"/>
  <c r="Z51" i="3" s="1"/>
  <c r="U51" i="3"/>
  <c r="Y51" i="3" s="1"/>
  <c r="T387" i="12"/>
  <c r="AD387" i="12" s="1"/>
  <c r="F428" i="8"/>
  <c r="G428" i="8"/>
  <c r="S387" i="12"/>
  <c r="AG510" i="12"/>
  <c r="AH510" i="12"/>
  <c r="AJ510" i="12" s="1"/>
  <c r="R551" i="8"/>
  <c r="P104" i="8"/>
  <c r="W420" i="12"/>
  <c r="AA420" i="12" s="1"/>
  <c r="X420" i="12"/>
  <c r="AB420" i="12" s="1"/>
  <c r="Q461" i="8"/>
  <c r="O461" i="8"/>
  <c r="D475" i="8"/>
  <c r="X107" i="12"/>
  <c r="AB107" i="12" s="1"/>
  <c r="W107" i="12"/>
  <c r="Q148" i="8"/>
  <c r="O148" i="8"/>
  <c r="M324" i="8"/>
  <c r="R104" i="15"/>
  <c r="K254" i="8"/>
  <c r="W81" i="3"/>
  <c r="AA81" i="3" s="1"/>
  <c r="X81" i="3"/>
  <c r="AB81" i="3" s="1"/>
  <c r="AH414" i="12"/>
  <c r="AJ414" i="12" s="1"/>
  <c r="AG414" i="12"/>
  <c r="R455" i="8"/>
  <c r="H136" i="8"/>
  <c r="H331" i="8"/>
  <c r="D197" i="8"/>
  <c r="V487" i="12"/>
  <c r="Z487" i="12" s="1"/>
  <c r="N528" i="8"/>
  <c r="U487" i="12"/>
  <c r="Y487" i="12" s="1"/>
  <c r="L528" i="8"/>
  <c r="AL88" i="12"/>
  <c r="AN88" i="12" s="1"/>
  <c r="AK88" i="12"/>
  <c r="AM88" i="12" s="1"/>
  <c r="S129" i="8"/>
  <c r="E499" i="8"/>
  <c r="E199" i="8"/>
  <c r="H505" i="8"/>
  <c r="M257" i="8"/>
  <c r="M472" i="8"/>
  <c r="P549" i="8"/>
  <c r="K244" i="8"/>
  <c r="AK363" i="12"/>
  <c r="AM363" i="12" s="1"/>
  <c r="AL363" i="12"/>
  <c r="AN363" i="12" s="1"/>
  <c r="S404" i="8"/>
  <c r="V199" i="12"/>
  <c r="Z199" i="12" s="1"/>
  <c r="L240" i="8"/>
  <c r="U199" i="12"/>
  <c r="Y199" i="12" s="1"/>
  <c r="N240" i="8"/>
  <c r="K365" i="8"/>
  <c r="V395" i="12"/>
  <c r="Z395" i="12" s="1"/>
  <c r="N436" i="8"/>
  <c r="U395" i="12"/>
  <c r="Y395" i="12" s="1"/>
  <c r="L436" i="8"/>
  <c r="M301" i="8"/>
  <c r="P257" i="8"/>
  <c r="U46" i="15"/>
  <c r="Y46" i="15" s="1"/>
  <c r="V46" i="15"/>
  <c r="Z46" i="15" s="1"/>
  <c r="AG70" i="12"/>
  <c r="R111" i="8"/>
  <c r="AH70" i="12"/>
  <c r="AJ70" i="12" s="1"/>
  <c r="S452" i="8"/>
  <c r="AK411" i="12"/>
  <c r="AM411" i="12" s="1"/>
  <c r="AL411" i="12"/>
  <c r="AN411" i="12" s="1"/>
  <c r="C383" i="8"/>
  <c r="U82" i="15"/>
  <c r="Y82" i="15" s="1"/>
  <c r="V82" i="15"/>
  <c r="Z82" i="15" s="1"/>
  <c r="E121" i="8"/>
  <c r="S16" i="13"/>
  <c r="AC16" i="13" s="1"/>
  <c r="T16" i="13"/>
  <c r="AD16" i="13" s="1"/>
  <c r="I441" i="8"/>
  <c r="K532" i="8"/>
  <c r="M530" i="8"/>
  <c r="P325" i="8"/>
  <c r="J115" i="8"/>
  <c r="R74" i="12"/>
  <c r="Q248" i="8"/>
  <c r="W207" i="12"/>
  <c r="AA207" i="12" s="1"/>
  <c r="O248" i="8"/>
  <c r="X207" i="12"/>
  <c r="AB207" i="12" s="1"/>
  <c r="E290" i="8"/>
  <c r="S105" i="12"/>
  <c r="G146" i="8"/>
  <c r="T105" i="12"/>
  <c r="AD105" i="12" s="1"/>
  <c r="F146" i="8"/>
  <c r="H190" i="8"/>
  <c r="R423" i="12"/>
  <c r="J464" i="8"/>
  <c r="AK154" i="12"/>
  <c r="AM154" i="12" s="1"/>
  <c r="AL154" i="12"/>
  <c r="AN154" i="12" s="1"/>
  <c r="S195" i="8"/>
  <c r="C238" i="8"/>
  <c r="R66" i="3"/>
  <c r="X91" i="3"/>
  <c r="W91" i="3"/>
  <c r="AA91" i="3" s="1"/>
  <c r="J547" i="8"/>
  <c r="R506" i="12"/>
  <c r="AK76" i="3"/>
  <c r="AM76" i="3" s="1"/>
  <c r="AL76" i="3"/>
  <c r="D299" i="8"/>
  <c r="J424" i="8"/>
  <c r="R383" i="12"/>
  <c r="U63" i="12"/>
  <c r="L104" i="8"/>
  <c r="N104" i="8"/>
  <c r="V63" i="12"/>
  <c r="Z63" i="12" s="1"/>
  <c r="L434" i="8"/>
  <c r="V393" i="12"/>
  <c r="Z393" i="12" s="1"/>
  <c r="N434" i="8"/>
  <c r="U393" i="12"/>
  <c r="Y393" i="12" s="1"/>
  <c r="AK28" i="3"/>
  <c r="AM28" i="3" s="1"/>
  <c r="AL28" i="3"/>
  <c r="AN28" i="3" s="1"/>
  <c r="C507" i="8"/>
  <c r="X29" i="3"/>
  <c r="AB29" i="3" s="1"/>
  <c r="W29" i="3"/>
  <c r="AA29" i="3" s="1"/>
  <c r="X19" i="13"/>
  <c r="W19" i="13"/>
  <c r="AA19" i="13" s="1"/>
  <c r="D114" i="8"/>
  <c r="AK41" i="12"/>
  <c r="AM41" i="12" s="1"/>
  <c r="AL41" i="12"/>
  <c r="AN41" i="12" s="1"/>
  <c r="S82" i="8"/>
  <c r="I207" i="8"/>
  <c r="M508" i="8"/>
  <c r="R34" i="14"/>
  <c r="C467" i="8"/>
  <c r="AH168" i="12"/>
  <c r="AJ168" i="12" s="1"/>
  <c r="R209" i="8"/>
  <c r="AG168" i="12"/>
  <c r="AI168" i="12" s="1"/>
  <c r="P395" i="8"/>
  <c r="C343" i="8"/>
  <c r="L383" i="8"/>
  <c r="V342" i="12"/>
  <c r="Z342" i="12" s="1"/>
  <c r="N383" i="8"/>
  <c r="U342" i="12"/>
  <c r="T63" i="12"/>
  <c r="AD63" i="12" s="1"/>
  <c r="F104" i="8"/>
  <c r="S63" i="12"/>
  <c r="AC63" i="12" s="1"/>
  <c r="G104" i="8"/>
  <c r="C372" i="8"/>
  <c r="H214" i="8"/>
  <c r="J437" i="8"/>
  <c r="R396" i="12"/>
  <c r="AH166" i="12"/>
  <c r="AJ166" i="12" s="1"/>
  <c r="AG166" i="12"/>
  <c r="R207" i="8"/>
  <c r="K131" i="8"/>
  <c r="L504" i="8"/>
  <c r="U463" i="12"/>
  <c r="Y463" i="12" s="1"/>
  <c r="N504" i="8"/>
  <c r="V463" i="12"/>
  <c r="Z463" i="12" s="1"/>
  <c r="T80" i="3"/>
  <c r="AD80" i="3" s="1"/>
  <c r="S80" i="3"/>
  <c r="I128" i="8"/>
  <c r="AK51" i="12"/>
  <c r="AM51" i="12" s="1"/>
  <c r="S92" i="8"/>
  <c r="AL51" i="12"/>
  <c r="AN51" i="12" s="1"/>
  <c r="P110" i="8"/>
  <c r="L296" i="8"/>
  <c r="U255" i="12"/>
  <c r="Y255" i="12" s="1"/>
  <c r="V255" i="12"/>
  <c r="Z255" i="12" s="1"/>
  <c r="N296" i="8"/>
  <c r="L353" i="8"/>
  <c r="U312" i="12"/>
  <c r="Y312" i="12" s="1"/>
  <c r="N353" i="8"/>
  <c r="V312" i="12"/>
  <c r="Z312" i="12" s="1"/>
  <c r="L93" i="8"/>
  <c r="V52" i="12"/>
  <c r="Z52" i="12" s="1"/>
  <c r="U52" i="12"/>
  <c r="Y52" i="12" s="1"/>
  <c r="R224" i="12"/>
  <c r="J265" i="8"/>
  <c r="P513" i="8"/>
  <c r="L198" i="8"/>
  <c r="U157" i="12"/>
  <c r="Y157" i="12" s="1"/>
  <c r="N198" i="8"/>
  <c r="V157" i="12"/>
  <c r="Z157" i="12" s="1"/>
  <c r="V34" i="13"/>
  <c r="Z34" i="13" s="1"/>
  <c r="U34" i="13"/>
  <c r="Y34" i="13" s="1"/>
  <c r="C163" i="8"/>
  <c r="R9" i="3"/>
  <c r="E208" i="8"/>
  <c r="S416" i="8"/>
  <c r="AL375" i="12"/>
  <c r="AN375" i="12" s="1"/>
  <c r="AK375" i="12"/>
  <c r="AM375" i="12" s="1"/>
  <c r="I105" i="8"/>
  <c r="W274" i="12"/>
  <c r="O315" i="8"/>
  <c r="X274" i="12"/>
  <c r="AB274" i="12" s="1"/>
  <c r="Q315" i="8"/>
  <c r="K251" i="8"/>
  <c r="R552" i="8"/>
  <c r="AH511" i="12"/>
  <c r="AJ511" i="12" s="1"/>
  <c r="AG511" i="12"/>
  <c r="AI511" i="12" s="1"/>
  <c r="R494" i="12"/>
  <c r="J535" i="8"/>
  <c r="W85" i="15"/>
  <c r="X85" i="15"/>
  <c r="AB85" i="15" s="1"/>
  <c r="I256" i="8"/>
  <c r="C466" i="8"/>
  <c r="AK467" i="12"/>
  <c r="AM467" i="12" s="1"/>
  <c r="AL467" i="12"/>
  <c r="AN467" i="12" s="1"/>
  <c r="S508" i="8"/>
  <c r="H105" i="8"/>
  <c r="I534" i="8"/>
  <c r="V35" i="12"/>
  <c r="Z35" i="12" s="1"/>
  <c r="L76" i="8"/>
  <c r="U35" i="12"/>
  <c r="Y35" i="12" s="1"/>
  <c r="N76" i="8"/>
  <c r="P427" i="8"/>
  <c r="M104" i="8"/>
  <c r="K517" i="8"/>
  <c r="X292" i="12"/>
  <c r="AB292" i="12" s="1"/>
  <c r="W292" i="12"/>
  <c r="AA292" i="12" s="1"/>
  <c r="Q333" i="8"/>
  <c r="O333" i="8"/>
  <c r="L518" i="8"/>
  <c r="V477" i="12"/>
  <c r="Z477" i="12" s="1"/>
  <c r="N518" i="8"/>
  <c r="U477" i="12"/>
  <c r="Y477" i="12" s="1"/>
  <c r="L54" i="8"/>
  <c r="U13" i="12"/>
  <c r="Y13" i="12" s="1"/>
  <c r="N54" i="8"/>
  <c r="V13" i="12"/>
  <c r="Z13" i="12" s="1"/>
  <c r="S319" i="8"/>
  <c r="AL278" i="12"/>
  <c r="AN278" i="12" s="1"/>
  <c r="AK278" i="12"/>
  <c r="AM278" i="12" s="1"/>
  <c r="R117" i="12"/>
  <c r="J158" i="8"/>
  <c r="U34" i="14"/>
  <c r="V34" i="14"/>
  <c r="Z34" i="14" s="1"/>
  <c r="AG48" i="12"/>
  <c r="AI48" i="12" s="1"/>
  <c r="R89" i="8"/>
  <c r="AH48" i="12"/>
  <c r="AJ48" i="12" s="1"/>
  <c r="K285" i="8"/>
  <c r="I259" i="8"/>
  <c r="K169" i="8"/>
  <c r="D113" i="8"/>
  <c r="C197" i="8"/>
  <c r="AL7" i="3"/>
  <c r="AN7" i="3" s="1"/>
  <c r="AK7" i="3"/>
  <c r="AM7" i="3" s="1"/>
  <c r="U310" i="12"/>
  <c r="Y310" i="12" s="1"/>
  <c r="V310" i="12"/>
  <c r="Z310" i="12" s="1"/>
  <c r="N351" i="8"/>
  <c r="L351" i="8"/>
  <c r="P81" i="8"/>
  <c r="H246" i="8"/>
  <c r="AL46" i="12"/>
  <c r="AN46" i="12" s="1"/>
  <c r="AK46" i="12"/>
  <c r="AM46" i="12" s="1"/>
  <c r="S87" i="8"/>
  <c r="E322" i="8"/>
  <c r="D131" i="8"/>
  <c r="M119" i="8"/>
  <c r="N84" i="8"/>
  <c r="U43" i="12"/>
  <c r="Y43" i="12" s="1"/>
  <c r="L84" i="8"/>
  <c r="V43" i="12"/>
  <c r="Z43" i="12" s="1"/>
  <c r="U41" i="15"/>
  <c r="Y41" i="15" s="1"/>
  <c r="V41" i="15"/>
  <c r="Z41" i="15" s="1"/>
  <c r="H314" i="8"/>
  <c r="R55" i="3"/>
  <c r="AK107" i="12"/>
  <c r="AM107" i="12" s="1"/>
  <c r="AL107" i="12"/>
  <c r="AN107" i="12" s="1"/>
  <c r="S148" i="8"/>
  <c r="R16" i="14"/>
  <c r="T26" i="13"/>
  <c r="AD26" i="13" s="1"/>
  <c r="S26" i="13"/>
  <c r="K62" i="8"/>
  <c r="C97" i="8"/>
  <c r="AK69" i="3"/>
  <c r="AM69" i="3" s="1"/>
  <c r="AL69" i="3"/>
  <c r="AN69" i="3" s="1"/>
  <c r="C512" i="8"/>
  <c r="X100" i="3"/>
  <c r="AB100" i="3" s="1"/>
  <c r="W100" i="3"/>
  <c r="AA100" i="3" s="1"/>
  <c r="AH15" i="14"/>
  <c r="AJ15" i="14" s="1"/>
  <c r="AG15" i="14"/>
  <c r="K217" i="8"/>
  <c r="E155" i="8"/>
  <c r="I492" i="8"/>
  <c r="K93" i="8"/>
  <c r="N265" i="8"/>
  <c r="V224" i="12"/>
  <c r="Z224" i="12" s="1"/>
  <c r="L265" i="8"/>
  <c r="U224" i="12"/>
  <c r="Y224" i="12" s="1"/>
  <c r="V40" i="14"/>
  <c r="Z40" i="14" s="1"/>
  <c r="U40" i="14"/>
  <c r="Y40" i="14" s="1"/>
  <c r="P476" i="8"/>
  <c r="AG21" i="14"/>
  <c r="AH21" i="14"/>
  <c r="AJ21" i="14" s="1"/>
  <c r="C221" i="8"/>
  <c r="H92" i="8"/>
  <c r="J176" i="8"/>
  <c r="R135" i="12"/>
  <c r="AL29" i="13"/>
  <c r="AN29" i="13" s="1"/>
  <c r="AK29" i="13"/>
  <c r="AM29" i="13" s="1"/>
  <c r="K224" i="8"/>
  <c r="X77" i="12"/>
  <c r="AB77" i="12" s="1"/>
  <c r="Q118" i="8"/>
  <c r="W77" i="12"/>
  <c r="AA77" i="12" s="1"/>
  <c r="O118" i="8"/>
  <c r="AL420" i="12"/>
  <c r="AN420" i="12" s="1"/>
  <c r="S461" i="8"/>
  <c r="AK420" i="12"/>
  <c r="AM420" i="12" s="1"/>
  <c r="W46" i="3"/>
  <c r="AA46" i="3" s="1"/>
  <c r="X46" i="3"/>
  <c r="AB46" i="3" s="1"/>
  <c r="D219" i="8"/>
  <c r="D85" i="8"/>
  <c r="T32" i="12"/>
  <c r="AD32" i="12" s="1"/>
  <c r="S32" i="12"/>
  <c r="F73" i="8"/>
  <c r="G73" i="8"/>
  <c r="K276" i="8"/>
  <c r="W32" i="14"/>
  <c r="AA32" i="14" s="1"/>
  <c r="X32" i="14"/>
  <c r="K194" i="8"/>
  <c r="W485" i="12"/>
  <c r="Q526" i="8"/>
  <c r="X485" i="12"/>
  <c r="AB485" i="12" s="1"/>
  <c r="O526" i="8"/>
  <c r="T78" i="3"/>
  <c r="AD78" i="3" s="1"/>
  <c r="S78" i="3"/>
  <c r="I193" i="8"/>
  <c r="H546" i="8"/>
  <c r="D191" i="8"/>
  <c r="J204" i="8"/>
  <c r="R163" i="12"/>
  <c r="P230" i="8"/>
  <c r="E310" i="8"/>
  <c r="AH64" i="15"/>
  <c r="AJ64" i="15" s="1"/>
  <c r="AG64" i="15"/>
  <c r="U22" i="13"/>
  <c r="Y22" i="13" s="1"/>
  <c r="V22" i="13"/>
  <c r="Z22" i="13" s="1"/>
  <c r="AK66" i="15"/>
  <c r="AM66" i="15" s="1"/>
  <c r="AL66" i="15"/>
  <c r="AN66" i="15" s="1"/>
  <c r="R158" i="8"/>
  <c r="AH117" i="12"/>
  <c r="AJ117" i="12" s="1"/>
  <c r="AG117" i="12"/>
  <c r="I345" i="8"/>
  <c r="AH191" i="12"/>
  <c r="AJ191" i="12" s="1"/>
  <c r="AG191" i="12"/>
  <c r="AI191" i="12" s="1"/>
  <c r="R232" i="8"/>
  <c r="J111" i="8"/>
  <c r="R70" i="12"/>
  <c r="W32" i="13"/>
  <c r="X32" i="13"/>
  <c r="AB32" i="13" s="1"/>
  <c r="AK15" i="14"/>
  <c r="AM15" i="14" s="1"/>
  <c r="AL15" i="14"/>
  <c r="AN15" i="14" s="1"/>
  <c r="K366" i="8"/>
  <c r="W104" i="15"/>
  <c r="AA104" i="15" s="1"/>
  <c r="X104" i="15"/>
  <c r="H356" i="8"/>
  <c r="O100" i="8"/>
  <c r="W59" i="12"/>
  <c r="Q100" i="8"/>
  <c r="X59" i="12"/>
  <c r="AB59" i="12" s="1"/>
  <c r="W12" i="16"/>
  <c r="X12" i="16"/>
  <c r="AB12" i="16" s="1"/>
  <c r="K538" i="8"/>
  <c r="S162" i="12"/>
  <c r="AC162" i="12" s="1"/>
  <c r="G203" i="8"/>
  <c r="F203" i="8"/>
  <c r="T162" i="12"/>
  <c r="AD162" i="12" s="1"/>
  <c r="W141" i="12"/>
  <c r="AA141" i="12" s="1"/>
  <c r="X141" i="12"/>
  <c r="AB141" i="12" s="1"/>
  <c r="Q182" i="8"/>
  <c r="O182" i="8"/>
  <c r="AK311" i="12"/>
  <c r="AM311" i="12" s="1"/>
  <c r="AL311" i="12"/>
  <c r="AN311" i="12" s="1"/>
  <c r="S352" i="8"/>
  <c r="D190" i="8"/>
  <c r="K309" i="8"/>
  <c r="P548" i="8"/>
  <c r="AL68" i="15"/>
  <c r="AN68" i="15" s="1"/>
  <c r="AK68" i="15"/>
  <c r="AM68" i="15" s="1"/>
  <c r="D391" i="8"/>
  <c r="AK271" i="12"/>
  <c r="AM271" i="12" s="1"/>
  <c r="S312" i="8"/>
  <c r="AL271" i="12"/>
  <c r="AN271" i="12" s="1"/>
  <c r="H375" i="8"/>
  <c r="H196" i="8"/>
  <c r="R68" i="8"/>
  <c r="AG27" i="12"/>
  <c r="AI27" i="12" s="1"/>
  <c r="AH27" i="12"/>
  <c r="AJ27" i="12" s="1"/>
  <c r="P247" i="8"/>
  <c r="C167" i="8"/>
  <c r="N389" i="8"/>
  <c r="L389" i="8"/>
  <c r="U348" i="12"/>
  <c r="Y348" i="12" s="1"/>
  <c r="V348" i="12"/>
  <c r="Z348" i="12" s="1"/>
  <c r="J384" i="8"/>
  <c r="R343" i="12"/>
  <c r="R315" i="8"/>
  <c r="AG274" i="12"/>
  <c r="AH274" i="12"/>
  <c r="AJ274" i="12" s="1"/>
  <c r="X183" i="12"/>
  <c r="O224" i="8"/>
  <c r="Q224" i="8"/>
  <c r="W183" i="12"/>
  <c r="AA183" i="12" s="1"/>
  <c r="M288" i="8"/>
  <c r="C75" i="8"/>
  <c r="C301" i="8"/>
  <c r="C532" i="8"/>
  <c r="V236" i="12"/>
  <c r="Z236" i="12" s="1"/>
  <c r="N277" i="8"/>
  <c r="L277" i="8"/>
  <c r="U236" i="12"/>
  <c r="P377" i="8"/>
  <c r="L185" i="8"/>
  <c r="U144" i="12"/>
  <c r="Y144" i="12" s="1"/>
  <c r="N185" i="8"/>
  <c r="V144" i="12"/>
  <c r="Z144" i="12" s="1"/>
  <c r="AL58" i="3"/>
  <c r="AN58" i="3" s="1"/>
  <c r="AK58" i="3"/>
  <c r="AM58" i="3" s="1"/>
  <c r="R87" i="3"/>
  <c r="E454" i="8"/>
  <c r="H157" i="8"/>
  <c r="D173" i="8"/>
  <c r="K443" i="8"/>
  <c r="C490" i="8"/>
  <c r="U47" i="3"/>
  <c r="Y47" i="3" s="1"/>
  <c r="V47" i="3"/>
  <c r="Z47" i="3" s="1"/>
  <c r="H499" i="8"/>
  <c r="AL46" i="15"/>
  <c r="AN46" i="15" s="1"/>
  <c r="AK46" i="15"/>
  <c r="AM46" i="15" s="1"/>
  <c r="AH442" i="12"/>
  <c r="AJ442" i="12" s="1"/>
  <c r="AG442" i="12"/>
  <c r="AI442" i="12" s="1"/>
  <c r="R483" i="8"/>
  <c r="R29" i="13"/>
  <c r="H524" i="8"/>
  <c r="R14" i="13"/>
  <c r="I233" i="8"/>
  <c r="I242" i="8"/>
  <c r="R38" i="12"/>
  <c r="J79" i="8"/>
  <c r="AG431" i="12"/>
  <c r="R472" i="8"/>
  <c r="AH431" i="12"/>
  <c r="AJ431" i="12" s="1"/>
  <c r="D465" i="8"/>
  <c r="AH122" i="12"/>
  <c r="AJ122" i="12" s="1"/>
  <c r="R163" i="8"/>
  <c r="AG122" i="12"/>
  <c r="AI122" i="12" s="1"/>
  <c r="C520" i="8"/>
  <c r="K145" i="8"/>
  <c r="M54" i="8"/>
  <c r="P262" i="8"/>
  <c r="H206" i="8"/>
  <c r="AH318" i="12"/>
  <c r="AJ318" i="12" s="1"/>
  <c r="R359" i="8"/>
  <c r="AG318" i="12"/>
  <c r="AI318" i="12" s="1"/>
  <c r="U364" i="12"/>
  <c r="Y364" i="12" s="1"/>
  <c r="L405" i="8"/>
  <c r="V364" i="12"/>
  <c r="Z364" i="12" s="1"/>
  <c r="N405" i="8"/>
  <c r="X98" i="15"/>
  <c r="AB98" i="15" s="1"/>
  <c r="W98" i="15"/>
  <c r="M406" i="8"/>
  <c r="L422" i="8"/>
  <c r="N422" i="8"/>
  <c r="V381" i="12"/>
  <c r="Z381" i="12" s="1"/>
  <c r="U381" i="12"/>
  <c r="Y381" i="12" s="1"/>
  <c r="P370" i="8"/>
  <c r="X35" i="12"/>
  <c r="Q76" i="8"/>
  <c r="W35" i="12"/>
  <c r="AA35" i="12" s="1"/>
  <c r="O76" i="8"/>
  <c r="AL20" i="16"/>
  <c r="AN20" i="16" s="1"/>
  <c r="AK20" i="16"/>
  <c r="AM20" i="16" s="1"/>
  <c r="T358" i="12"/>
  <c r="AD358" i="12" s="1"/>
  <c r="G399" i="8"/>
  <c r="S358" i="12"/>
  <c r="F399" i="8"/>
  <c r="X106" i="3"/>
  <c r="AB106" i="3" s="1"/>
  <c r="W106" i="3"/>
  <c r="T20" i="3"/>
  <c r="AD20" i="3" s="1"/>
  <c r="S20" i="3"/>
  <c r="AC20" i="3" s="1"/>
  <c r="E519" i="8"/>
  <c r="R353" i="8"/>
  <c r="AG312" i="12"/>
  <c r="AI312" i="12" s="1"/>
  <c r="AH312" i="12"/>
  <c r="AJ312" i="12" s="1"/>
  <c r="S66" i="12"/>
  <c r="F107" i="8"/>
  <c r="T66" i="12"/>
  <c r="AD66" i="12" s="1"/>
  <c r="G107" i="8"/>
  <c r="V499" i="12"/>
  <c r="Z499" i="12" s="1"/>
  <c r="U499" i="12"/>
  <c r="Y499" i="12" s="1"/>
  <c r="L540" i="8"/>
  <c r="N540" i="8"/>
  <c r="AL28" i="14"/>
  <c r="AN28" i="14" s="1"/>
  <c r="AK28" i="14"/>
  <c r="AM28" i="14" s="1"/>
  <c r="H240" i="8"/>
  <c r="M376" i="8"/>
  <c r="K411" i="8"/>
  <c r="M140" i="8"/>
  <c r="X505" i="12"/>
  <c r="AB505" i="12" s="1"/>
  <c r="Q546" i="8"/>
  <c r="O546" i="8"/>
  <c r="W505" i="12"/>
  <c r="W21" i="16"/>
  <c r="X21" i="16"/>
  <c r="AB21" i="16" s="1"/>
  <c r="AK125" i="12"/>
  <c r="AM125" i="12" s="1"/>
  <c r="AL125" i="12"/>
  <c r="AN125" i="12" s="1"/>
  <c r="S166" i="8"/>
  <c r="AK472" i="12"/>
  <c r="AM472" i="12" s="1"/>
  <c r="AL472" i="12"/>
  <c r="AN472" i="12" s="1"/>
  <c r="S513" i="8"/>
  <c r="G457" i="8"/>
  <c r="T416" i="12"/>
  <c r="AD416" i="12" s="1"/>
  <c r="F457" i="8"/>
  <c r="S416" i="12"/>
  <c r="AC416" i="12" s="1"/>
  <c r="K94" i="8"/>
  <c r="R13" i="12"/>
  <c r="J54" i="8"/>
  <c r="L550" i="8"/>
  <c r="V509" i="12"/>
  <c r="Z509" i="12" s="1"/>
  <c r="U509" i="12"/>
  <c r="Y509" i="12" s="1"/>
  <c r="N550" i="8"/>
  <c r="H519" i="8"/>
  <c r="C353" i="8"/>
  <c r="U219" i="12"/>
  <c r="Y219" i="12" s="1"/>
  <c r="N260" i="8"/>
  <c r="V219" i="12"/>
  <c r="Z219" i="12" s="1"/>
  <c r="L260" i="8"/>
  <c r="S166" i="12"/>
  <c r="F207" i="8"/>
  <c r="G207" i="8"/>
  <c r="T166" i="12"/>
  <c r="AD166" i="12" s="1"/>
  <c r="C200" i="8"/>
  <c r="P303" i="8"/>
  <c r="D394" i="8"/>
  <c r="K52" i="8"/>
  <c r="AL52" i="3"/>
  <c r="AN52" i="3" s="1"/>
  <c r="AK52" i="3"/>
  <c r="AM52" i="3" s="1"/>
  <c r="I301" i="8"/>
  <c r="M473" i="8"/>
  <c r="K155" i="8"/>
  <c r="V65" i="3"/>
  <c r="Z65" i="3" s="1"/>
  <c r="U65" i="3"/>
  <c r="Y65" i="3" s="1"/>
  <c r="U62" i="12"/>
  <c r="Y62" i="12" s="1"/>
  <c r="V62" i="12"/>
  <c r="Z62" i="12" s="1"/>
  <c r="L103" i="8"/>
  <c r="N103" i="8"/>
  <c r="E221" i="8"/>
  <c r="S30" i="13"/>
  <c r="T30" i="13"/>
  <c r="AD30" i="13" s="1"/>
  <c r="E445" i="8"/>
  <c r="D82" i="8"/>
  <c r="K548" i="8"/>
  <c r="D460" i="8"/>
  <c r="M551" i="8"/>
  <c r="I420" i="8"/>
  <c r="R306" i="12"/>
  <c r="J347" i="8"/>
  <c r="H384" i="8"/>
  <c r="L130" i="8"/>
  <c r="N130" i="8"/>
  <c r="V89" i="12"/>
  <c r="Z89" i="12" s="1"/>
  <c r="U89" i="12"/>
  <c r="Y89" i="12" s="1"/>
  <c r="AH9" i="16"/>
  <c r="AJ9" i="16" s="1"/>
  <c r="AG9" i="16"/>
  <c r="E523" i="8"/>
  <c r="T41" i="15"/>
  <c r="AD41" i="15" s="1"/>
  <c r="S41" i="15"/>
  <c r="AG55" i="3"/>
  <c r="AI55" i="3" s="1"/>
  <c r="AH55" i="3"/>
  <c r="AJ55" i="3" s="1"/>
  <c r="R37" i="14"/>
  <c r="M277" i="8"/>
  <c r="E244" i="8"/>
  <c r="I433" i="8"/>
  <c r="J521" i="8"/>
  <c r="R480" i="12"/>
  <c r="R112" i="12"/>
  <c r="J153" i="8"/>
  <c r="H215" i="8"/>
  <c r="AL91" i="15"/>
  <c r="AN91" i="15" s="1"/>
  <c r="AK91" i="15"/>
  <c r="AM91" i="15" s="1"/>
  <c r="E442" i="8"/>
  <c r="K104" i="8"/>
  <c r="AK19" i="3"/>
  <c r="AL19" i="3"/>
  <c r="AN19" i="3" s="1"/>
  <c r="T63" i="15"/>
  <c r="AD63" i="15" s="1"/>
  <c r="S63" i="15"/>
  <c r="AC63" i="15" s="1"/>
  <c r="P267" i="8"/>
  <c r="I300" i="8"/>
  <c r="O122" i="8"/>
  <c r="Q122" i="8"/>
  <c r="X81" i="12"/>
  <c r="AB81" i="12" s="1"/>
  <c r="W81" i="12"/>
  <c r="AA81" i="12" s="1"/>
  <c r="N181" i="8"/>
  <c r="U140" i="12"/>
  <c r="Y140" i="12" s="1"/>
  <c r="L181" i="8"/>
  <c r="V140" i="12"/>
  <c r="Z140" i="12" s="1"/>
  <c r="K73" i="8"/>
  <c r="C135" i="8"/>
  <c r="W159" i="12"/>
  <c r="O200" i="8"/>
  <c r="Q200" i="8"/>
  <c r="X159" i="12"/>
  <c r="AB159" i="12" s="1"/>
  <c r="O429" i="8"/>
  <c r="Q429" i="8"/>
  <c r="X388" i="12"/>
  <c r="AB388" i="12" s="1"/>
  <c r="W388" i="12"/>
  <c r="AA388" i="12" s="1"/>
  <c r="D231" i="8"/>
  <c r="C549" i="8"/>
  <c r="AH96" i="15"/>
  <c r="AJ96" i="15" s="1"/>
  <c r="AG96" i="15"/>
  <c r="R98" i="3"/>
  <c r="C62" i="8"/>
  <c r="K241" i="8"/>
  <c r="R84" i="15"/>
  <c r="K338" i="8"/>
  <c r="J113" i="8"/>
  <c r="R72" i="12"/>
  <c r="X75" i="3"/>
  <c r="AB75" i="3" s="1"/>
  <c r="W75" i="3"/>
  <c r="AA75" i="3" s="1"/>
  <c r="AG368" i="12"/>
  <c r="R409" i="8"/>
  <c r="AH368" i="12"/>
  <c r="AJ368" i="12" s="1"/>
  <c r="U63" i="3"/>
  <c r="Y63" i="3" s="1"/>
  <c r="V63" i="3"/>
  <c r="Z63" i="3" s="1"/>
  <c r="I262" i="8"/>
  <c r="C194" i="8"/>
  <c r="AL323" i="12"/>
  <c r="AN323" i="12" s="1"/>
  <c r="S364" i="8"/>
  <c r="AK323" i="12"/>
  <c r="AM323" i="12" s="1"/>
  <c r="R333" i="12"/>
  <c r="J374" i="8"/>
  <c r="C305" i="8"/>
  <c r="H413" i="8"/>
  <c r="I263" i="8"/>
  <c r="U9" i="14"/>
  <c r="Y9" i="14" s="1"/>
  <c r="V9" i="14"/>
  <c r="Z9" i="14" s="1"/>
  <c r="N223" i="8"/>
  <c r="V182" i="12"/>
  <c r="Z182" i="12" s="1"/>
  <c r="L223" i="8"/>
  <c r="U182" i="12"/>
  <c r="I395" i="8"/>
  <c r="I118" i="8"/>
  <c r="W240" i="12"/>
  <c r="X240" i="12"/>
  <c r="AB240" i="12" s="1"/>
  <c r="O281" i="8"/>
  <c r="Q281" i="8"/>
  <c r="AL474" i="12"/>
  <c r="AN474" i="12" s="1"/>
  <c r="AK474" i="12"/>
  <c r="AM474" i="12" s="1"/>
  <c r="S515" i="8"/>
  <c r="Q252" i="8"/>
  <c r="W211" i="12"/>
  <c r="AA211" i="12" s="1"/>
  <c r="X211" i="12"/>
  <c r="O252" i="8"/>
  <c r="V104" i="3"/>
  <c r="Z104" i="3" s="1"/>
  <c r="U104" i="3"/>
  <c r="Y104" i="3" s="1"/>
  <c r="S55" i="3"/>
  <c r="AC55" i="3" s="1"/>
  <c r="T55" i="3"/>
  <c r="AD55" i="3" s="1"/>
  <c r="R190" i="12"/>
  <c r="J231" i="8"/>
  <c r="AL482" i="12"/>
  <c r="AN482" i="12" s="1"/>
  <c r="S523" i="8"/>
  <c r="AK482" i="12"/>
  <c r="F70" i="8"/>
  <c r="T29" i="12"/>
  <c r="AD29" i="12" s="1"/>
  <c r="S29" i="12"/>
  <c r="AC29" i="12" s="1"/>
  <c r="G70" i="8"/>
  <c r="T28" i="13"/>
  <c r="AD28" i="13" s="1"/>
  <c r="S28" i="13"/>
  <c r="AC28" i="13" s="1"/>
  <c r="J269" i="8"/>
  <c r="R228" i="12"/>
  <c r="S107" i="8"/>
  <c r="AL66" i="12"/>
  <c r="AN66" i="12" s="1"/>
  <c r="AK66" i="12"/>
  <c r="J290" i="8"/>
  <c r="R249" i="12"/>
  <c r="D52" i="8"/>
  <c r="M532" i="8"/>
  <c r="P472" i="8"/>
  <c r="AG267" i="12"/>
  <c r="AI267" i="12" s="1"/>
  <c r="AH267" i="12"/>
  <c r="AJ267" i="12" s="1"/>
  <c r="R308" i="8"/>
  <c r="S389" i="12"/>
  <c r="AC389" i="12" s="1"/>
  <c r="G430" i="8"/>
  <c r="T389" i="12"/>
  <c r="AD389" i="12" s="1"/>
  <c r="F430" i="8"/>
  <c r="J287" i="8"/>
  <c r="R246" i="12"/>
  <c r="C117" i="8"/>
  <c r="E437" i="8"/>
  <c r="P423" i="8"/>
  <c r="C60" i="8"/>
  <c r="R210" i="12"/>
  <c r="J251" i="8"/>
  <c r="N371" i="8"/>
  <c r="L371" i="8"/>
  <c r="U330" i="12"/>
  <c r="Y330" i="12" s="1"/>
  <c r="V330" i="12"/>
  <c r="Z330" i="12" s="1"/>
  <c r="AK356" i="12"/>
  <c r="AM356" i="12" s="1"/>
  <c r="S397" i="8"/>
  <c r="AL356" i="12"/>
  <c r="AN356" i="12" s="1"/>
  <c r="C345" i="8"/>
  <c r="AL33" i="3"/>
  <c r="AN33" i="3" s="1"/>
  <c r="AK33" i="3"/>
  <c r="AM33" i="3" s="1"/>
  <c r="U135" i="12"/>
  <c r="Y135" i="12" s="1"/>
  <c r="V135" i="12"/>
  <c r="Z135" i="12" s="1"/>
  <c r="L176" i="8"/>
  <c r="N176" i="8"/>
  <c r="D444" i="8"/>
  <c r="X222" i="12"/>
  <c r="AB222" i="12" s="1"/>
  <c r="O263" i="8"/>
  <c r="Q263" i="8"/>
  <c r="W222" i="12"/>
  <c r="P249" i="8"/>
  <c r="I321" i="8"/>
  <c r="W89" i="15"/>
  <c r="AA89" i="15" s="1"/>
  <c r="X89" i="15"/>
  <c r="K495" i="8"/>
  <c r="AH37" i="14"/>
  <c r="AJ37" i="14" s="1"/>
  <c r="AG37" i="14"/>
  <c r="X38" i="15"/>
  <c r="AB38" i="15" s="1"/>
  <c r="W38" i="15"/>
  <c r="AA38" i="15" s="1"/>
  <c r="T29" i="15"/>
  <c r="AD29" i="15" s="1"/>
  <c r="S29" i="15"/>
  <c r="AC29" i="15" s="1"/>
  <c r="D193" i="8"/>
  <c r="G480" i="8"/>
  <c r="T439" i="12"/>
  <c r="AD439" i="12" s="1"/>
  <c r="F480" i="8"/>
  <c r="S439" i="12"/>
  <c r="P250" i="8"/>
  <c r="U70" i="15"/>
  <c r="Y70" i="15" s="1"/>
  <c r="V70" i="15"/>
  <c r="Z70" i="15" s="1"/>
  <c r="L261" i="8"/>
  <c r="N261" i="8"/>
  <c r="U220" i="12"/>
  <c r="Y220" i="12" s="1"/>
  <c r="V220" i="12"/>
  <c r="Z220" i="12" s="1"/>
  <c r="X29" i="14"/>
  <c r="W29" i="14"/>
  <c r="AA29" i="14" s="1"/>
  <c r="M100" i="8"/>
  <c r="K90" i="8"/>
  <c r="L136" i="8"/>
  <c r="V95" i="12"/>
  <c r="Z95" i="12" s="1"/>
  <c r="N136" i="8"/>
  <c r="U95" i="12"/>
  <c r="Y95" i="12" s="1"/>
  <c r="R406" i="8"/>
  <c r="AG365" i="12"/>
  <c r="AH365" i="12"/>
  <c r="AJ365" i="12" s="1"/>
  <c r="S32" i="3"/>
  <c r="AC32" i="3" s="1"/>
  <c r="T32" i="3"/>
  <c r="AD32" i="3" s="1"/>
  <c r="E134" i="8"/>
  <c r="K151" i="8"/>
  <c r="S339" i="8"/>
  <c r="AL298" i="12"/>
  <c r="AN298" i="12" s="1"/>
  <c r="AK298" i="12"/>
  <c r="AM298" i="12" s="1"/>
  <c r="G343" i="8"/>
  <c r="T302" i="12"/>
  <c r="AD302" i="12" s="1"/>
  <c r="S302" i="12"/>
  <c r="F343" i="8"/>
  <c r="I322" i="8"/>
  <c r="E96" i="8"/>
  <c r="AG28" i="15"/>
  <c r="AH28" i="15"/>
  <c r="AJ28" i="15" s="1"/>
  <c r="AK507" i="12"/>
  <c r="AM507" i="12" s="1"/>
  <c r="AL507" i="12"/>
  <c r="AN507" i="12" s="1"/>
  <c r="S548" i="8"/>
  <c r="M177" i="8"/>
  <c r="P50" i="8"/>
  <c r="P481" i="8"/>
  <c r="C287" i="8"/>
  <c r="H186" i="8"/>
  <c r="P433" i="8"/>
  <c r="I513" i="8"/>
  <c r="P75" i="8"/>
  <c r="R42" i="15"/>
  <c r="K162" i="8"/>
  <c r="W301" i="12"/>
  <c r="AA301" i="12" s="1"/>
  <c r="Q342" i="8"/>
  <c r="O342" i="8"/>
  <c r="X301" i="12"/>
  <c r="AK336" i="12"/>
  <c r="AM336" i="12" s="1"/>
  <c r="AL336" i="12"/>
  <c r="AN336" i="12" s="1"/>
  <c r="S377" i="8"/>
  <c r="G449" i="8"/>
  <c r="F449" i="8"/>
  <c r="T408" i="12"/>
  <c r="AD408" i="12" s="1"/>
  <c r="S408" i="12"/>
  <c r="AC408" i="12" s="1"/>
  <c r="AK89" i="12"/>
  <c r="AM89" i="12" s="1"/>
  <c r="S130" i="8"/>
  <c r="AL89" i="12"/>
  <c r="AN89" i="12" s="1"/>
  <c r="AG14" i="12"/>
  <c r="AI14" i="12" s="1"/>
  <c r="AH14" i="12"/>
  <c r="AJ14" i="12" s="1"/>
  <c r="R55" i="8"/>
  <c r="D171" i="8"/>
  <c r="I339" i="8"/>
  <c r="AL34" i="14"/>
  <c r="AN34" i="14" s="1"/>
  <c r="AK34" i="14"/>
  <c r="AM34" i="14" s="1"/>
  <c r="T8" i="3"/>
  <c r="AD8" i="3" s="1"/>
  <c r="S8" i="3"/>
  <c r="AC8" i="3" s="1"/>
  <c r="V415" i="12"/>
  <c r="Z415" i="12" s="1"/>
  <c r="N456" i="8"/>
  <c r="U415" i="12"/>
  <c r="Y415" i="12" s="1"/>
  <c r="L456" i="8"/>
  <c r="AH24" i="14"/>
  <c r="AJ24" i="14" s="1"/>
  <c r="AG24" i="14"/>
  <c r="C89" i="8"/>
  <c r="H269" i="8"/>
  <c r="P125" i="8"/>
  <c r="E281" i="8"/>
  <c r="M409" i="8"/>
  <c r="D93" i="8"/>
  <c r="M372" i="8"/>
  <c r="C321" i="8"/>
  <c r="R419" i="12"/>
  <c r="J460" i="8"/>
  <c r="O374" i="8"/>
  <c r="X333" i="12"/>
  <c r="AB333" i="12" s="1"/>
  <c r="Q374" i="8"/>
  <c r="W333" i="12"/>
  <c r="AA333" i="12" s="1"/>
  <c r="S284" i="8"/>
  <c r="AL243" i="12"/>
  <c r="AN243" i="12" s="1"/>
  <c r="AK243" i="12"/>
  <c r="AM243" i="12" s="1"/>
  <c r="T34" i="14"/>
  <c r="AD34" i="14" s="1"/>
  <c r="S34" i="14"/>
  <c r="AC34" i="14" s="1"/>
  <c r="R13" i="14"/>
  <c r="X86" i="3"/>
  <c r="AB86" i="3" s="1"/>
  <c r="W86" i="3"/>
  <c r="AA86" i="3" s="1"/>
  <c r="L157" i="8"/>
  <c r="V116" i="12"/>
  <c r="Z116" i="12" s="1"/>
  <c r="N157" i="8"/>
  <c r="U116" i="12"/>
  <c r="Y116" i="12" s="1"/>
  <c r="AK349" i="12"/>
  <c r="AL349" i="12"/>
  <c r="AN349" i="12" s="1"/>
  <c r="S390" i="8"/>
  <c r="P118" i="8"/>
  <c r="K208" i="8"/>
  <c r="K63" i="8"/>
  <c r="K446" i="8"/>
  <c r="U39" i="14"/>
  <c r="Y39" i="14" s="1"/>
  <c r="V39" i="14"/>
  <c r="Z39" i="14" s="1"/>
  <c r="AG100" i="3"/>
  <c r="AH100" i="3"/>
  <c r="AJ100" i="3" s="1"/>
  <c r="H69" i="8"/>
  <c r="M70" i="8"/>
  <c r="AK14" i="16"/>
  <c r="AM14" i="16" s="1"/>
  <c r="AL14" i="16"/>
  <c r="AN14" i="16" s="1"/>
  <c r="C381" i="8"/>
  <c r="D120" i="8"/>
  <c r="R277" i="8"/>
  <c r="AH236" i="12"/>
  <c r="AJ236" i="12" s="1"/>
  <c r="AG236" i="12"/>
  <c r="K378" i="8"/>
  <c r="AK97" i="12"/>
  <c r="AM97" i="12" s="1"/>
  <c r="AL97" i="12"/>
  <c r="AN97" i="12" s="1"/>
  <c r="S138" i="8"/>
  <c r="J160" i="8"/>
  <c r="R119" i="12"/>
  <c r="AK235" i="12"/>
  <c r="AM235" i="12" s="1"/>
  <c r="AL235" i="12"/>
  <c r="AN235" i="12" s="1"/>
  <c r="S276" i="8"/>
  <c r="C240" i="8"/>
  <c r="C314" i="8"/>
  <c r="D472" i="8"/>
  <c r="P484" i="8"/>
  <c r="H287" i="8"/>
  <c r="Q424" i="8"/>
  <c r="W383" i="12"/>
  <c r="O424" i="8"/>
  <c r="X383" i="12"/>
  <c r="AB383" i="12" s="1"/>
  <c r="I536" i="8"/>
  <c r="AH198" i="12"/>
  <c r="AJ198" i="12" s="1"/>
  <c r="AG198" i="12"/>
  <c r="AI198" i="12" s="1"/>
  <c r="R239" i="8"/>
  <c r="E247" i="8"/>
  <c r="K360" i="8"/>
  <c r="M219" i="8"/>
  <c r="AL77" i="3"/>
  <c r="AN77" i="3" s="1"/>
  <c r="AK77" i="3"/>
  <c r="AM77" i="3" s="1"/>
  <c r="W382" i="12"/>
  <c r="AA382" i="12" s="1"/>
  <c r="X382" i="12"/>
  <c r="AB382" i="12" s="1"/>
  <c r="Q423" i="8"/>
  <c r="O423" i="8"/>
  <c r="N374" i="8"/>
  <c r="U333" i="12"/>
  <c r="Y333" i="12" s="1"/>
  <c r="V333" i="12"/>
  <c r="Z333" i="12" s="1"/>
  <c r="L374" i="8"/>
  <c r="W100" i="15"/>
  <c r="AA100" i="15" s="1"/>
  <c r="X100" i="15"/>
  <c r="E409" i="8"/>
  <c r="I336" i="8"/>
  <c r="P354" i="8"/>
  <c r="Q265" i="8"/>
  <c r="X224" i="12"/>
  <c r="W224" i="12"/>
  <c r="AA224" i="12" s="1"/>
  <c r="O265" i="8"/>
  <c r="I347" i="8"/>
  <c r="AL426" i="12"/>
  <c r="AN426" i="12" s="1"/>
  <c r="AK426" i="12"/>
  <c r="AM426" i="12" s="1"/>
  <c r="S467" i="8"/>
  <c r="T92" i="3"/>
  <c r="AD92" i="3" s="1"/>
  <c r="S92" i="3"/>
  <c r="H423" i="8"/>
  <c r="D225" i="8"/>
  <c r="AL394" i="12"/>
  <c r="AN394" i="12" s="1"/>
  <c r="AK394" i="12"/>
  <c r="AM394" i="12" s="1"/>
  <c r="S435" i="8"/>
  <c r="C300" i="8"/>
  <c r="H509" i="8"/>
  <c r="M404" i="8"/>
  <c r="U315" i="12"/>
  <c r="Y315" i="12" s="1"/>
  <c r="V315" i="12"/>
  <c r="Z315" i="12" s="1"/>
  <c r="N356" i="8"/>
  <c r="L356" i="8"/>
  <c r="S47" i="3"/>
  <c r="T47" i="3"/>
  <c r="AD47" i="3" s="1"/>
  <c r="P343" i="8"/>
  <c r="E378" i="8"/>
  <c r="D293" i="8"/>
  <c r="P282" i="8"/>
  <c r="S84" i="15"/>
  <c r="AC84" i="15" s="1"/>
  <c r="T84" i="15"/>
  <c r="AD84" i="15" s="1"/>
  <c r="V191" i="12"/>
  <c r="Z191" i="12" s="1"/>
  <c r="L232" i="8"/>
  <c r="N232" i="8"/>
  <c r="U191" i="12"/>
  <c r="Y191" i="12" s="1"/>
  <c r="AL81" i="3"/>
  <c r="AN81" i="3" s="1"/>
  <c r="AK81" i="3"/>
  <c r="AM81" i="3" s="1"/>
  <c r="AK158" i="12"/>
  <c r="AM158" i="12" s="1"/>
  <c r="AL158" i="12"/>
  <c r="AN158" i="12" s="1"/>
  <c r="S199" i="8"/>
  <c r="I423" i="8"/>
  <c r="V292" i="12"/>
  <c r="Z292" i="12" s="1"/>
  <c r="N333" i="8"/>
  <c r="L333" i="8"/>
  <c r="U292" i="12"/>
  <c r="Y292" i="12" s="1"/>
  <c r="P469" i="8"/>
  <c r="D404" i="8"/>
  <c r="X260" i="12"/>
  <c r="AB260" i="12" s="1"/>
  <c r="Q301" i="8"/>
  <c r="O301" i="8"/>
  <c r="W260" i="12"/>
  <c r="S371" i="8"/>
  <c r="AL330" i="12"/>
  <c r="AN330" i="12" s="1"/>
  <c r="AK330" i="12"/>
  <c r="AM330" i="12" s="1"/>
  <c r="R60" i="15"/>
  <c r="E181" i="8"/>
  <c r="I454" i="8"/>
  <c r="I239" i="8"/>
  <c r="V19" i="14"/>
  <c r="Z19" i="14" s="1"/>
  <c r="U19" i="14"/>
  <c r="M249" i="8"/>
  <c r="AK115" i="12"/>
  <c r="AM115" i="12" s="1"/>
  <c r="AL115" i="12"/>
  <c r="AN115" i="12" s="1"/>
  <c r="S156" i="8"/>
  <c r="R128" i="12"/>
  <c r="J169" i="8"/>
  <c r="AG101" i="15"/>
  <c r="AH101" i="15"/>
  <c r="AJ101" i="15" s="1"/>
  <c r="T19" i="12"/>
  <c r="AD19" i="12" s="1"/>
  <c r="S19" i="12"/>
  <c r="G60" i="8"/>
  <c r="F60" i="8"/>
  <c r="AG59" i="12"/>
  <c r="AI59" i="12" s="1"/>
  <c r="R100" i="8"/>
  <c r="AH59" i="12"/>
  <c r="AJ59" i="12" s="1"/>
  <c r="P404" i="8"/>
  <c r="K223" i="8"/>
  <c r="M535" i="8"/>
  <c r="R22" i="12"/>
  <c r="J63" i="8"/>
  <c r="AL120" i="12"/>
  <c r="AN120" i="12" s="1"/>
  <c r="AK120" i="12"/>
  <c r="AM120" i="12" s="1"/>
  <c r="S161" i="8"/>
  <c r="V61" i="15"/>
  <c r="Z61" i="15" s="1"/>
  <c r="U61" i="15"/>
  <c r="Y61" i="15" s="1"/>
  <c r="X483" i="12"/>
  <c r="AB483" i="12" s="1"/>
  <c r="W483" i="12"/>
  <c r="Q524" i="8"/>
  <c r="O524" i="8"/>
  <c r="I154" i="8"/>
  <c r="AK62" i="15"/>
  <c r="AM62" i="15" s="1"/>
  <c r="AL62" i="15"/>
  <c r="AN62" i="15" s="1"/>
  <c r="K79" i="8"/>
  <c r="D453" i="8"/>
  <c r="C500" i="8"/>
  <c r="M469" i="8"/>
  <c r="U366" i="12"/>
  <c r="Y366" i="12" s="1"/>
  <c r="N407" i="8"/>
  <c r="V366" i="12"/>
  <c r="Z366" i="12" s="1"/>
  <c r="L407" i="8"/>
  <c r="C433" i="8"/>
  <c r="H252" i="8"/>
  <c r="R289" i="8"/>
  <c r="AH248" i="12"/>
  <c r="AJ248" i="12" s="1"/>
  <c r="AG248" i="12"/>
  <c r="AI248" i="12" s="1"/>
  <c r="K159" i="8"/>
  <c r="AH240" i="12"/>
  <c r="AJ240" i="12" s="1"/>
  <c r="R281" i="8"/>
  <c r="AG240" i="12"/>
  <c r="AI240" i="12" s="1"/>
  <c r="N535" i="8"/>
  <c r="L535" i="8"/>
  <c r="V494" i="12"/>
  <c r="Z494" i="12" s="1"/>
  <c r="U494" i="12"/>
  <c r="Y494" i="12" s="1"/>
  <c r="X92" i="3"/>
  <c r="AB92" i="3" s="1"/>
  <c r="W92" i="3"/>
  <c r="AA92" i="3" s="1"/>
  <c r="M153" i="8"/>
  <c r="P188" i="8"/>
  <c r="P495" i="8"/>
  <c r="E355" i="8"/>
  <c r="AK8" i="3"/>
  <c r="AM8" i="3" s="1"/>
  <c r="AL8" i="3"/>
  <c r="AN8" i="3" s="1"/>
  <c r="K386" i="8"/>
  <c r="M269" i="8"/>
  <c r="K238" i="8"/>
  <c r="S335" i="12"/>
  <c r="AC335" i="12" s="1"/>
  <c r="T335" i="12"/>
  <c r="AD335" i="12" s="1"/>
  <c r="G376" i="8"/>
  <c r="F376" i="8"/>
  <c r="O288" i="8"/>
  <c r="Q288" i="8"/>
  <c r="X247" i="12"/>
  <c r="AB247" i="12" s="1"/>
  <c r="W247" i="12"/>
  <c r="K358" i="8"/>
  <c r="W66" i="12"/>
  <c r="O107" i="8"/>
  <c r="Q107" i="8"/>
  <c r="X66" i="12"/>
  <c r="AB66" i="12" s="1"/>
  <c r="E193" i="8"/>
  <c r="K543" i="8"/>
  <c r="S46" i="12"/>
  <c r="G87" i="8"/>
  <c r="T46" i="12"/>
  <c r="AD46" i="12" s="1"/>
  <c r="F87" i="8"/>
  <c r="H225" i="8"/>
  <c r="AK56" i="12"/>
  <c r="AM56" i="12" s="1"/>
  <c r="AL56" i="12"/>
  <c r="AN56" i="12" s="1"/>
  <c r="S97" i="8"/>
  <c r="V150" i="12"/>
  <c r="Z150" i="12" s="1"/>
  <c r="N191" i="8"/>
  <c r="L191" i="8"/>
  <c r="U150" i="12"/>
  <c r="Y150" i="12" s="1"/>
  <c r="H530" i="8"/>
  <c r="W12" i="3"/>
  <c r="AA12" i="3" s="1"/>
  <c r="X12" i="3"/>
  <c r="D511" i="8"/>
  <c r="AG85" i="3"/>
  <c r="AH85" i="3"/>
  <c r="AJ85" i="3" s="1"/>
  <c r="C509" i="8"/>
  <c r="AL399" i="12"/>
  <c r="AN399" i="12" s="1"/>
  <c r="S440" i="8"/>
  <c r="AK399" i="12"/>
  <c r="AM399" i="12" s="1"/>
  <c r="C337" i="8"/>
  <c r="AG12" i="12"/>
  <c r="AH12" i="12"/>
  <c r="AJ12" i="12" s="1"/>
  <c r="R53" i="8"/>
  <c r="I181" i="8"/>
  <c r="K207" i="8"/>
  <c r="R325" i="12"/>
  <c r="J366" i="8"/>
  <c r="K516" i="8"/>
  <c r="C438" i="8"/>
  <c r="I455" i="8"/>
  <c r="S75" i="15"/>
  <c r="AC75" i="15" s="1"/>
  <c r="T75" i="15"/>
  <c r="AD75" i="15" s="1"/>
  <c r="D432" i="8"/>
  <c r="C52" i="8"/>
  <c r="AL219" i="12"/>
  <c r="AN219" i="12" s="1"/>
  <c r="S260" i="8"/>
  <c r="AK219" i="12"/>
  <c r="AM219" i="12" s="1"/>
  <c r="D372" i="8"/>
  <c r="R55" i="15"/>
  <c r="C138" i="8"/>
  <c r="AK37" i="14"/>
  <c r="AM37" i="14" s="1"/>
  <c r="AL37" i="14"/>
  <c r="AN37" i="14" s="1"/>
  <c r="G388" i="8"/>
  <c r="S347" i="12"/>
  <c r="T347" i="12"/>
  <c r="AD347" i="12" s="1"/>
  <c r="F388" i="8"/>
  <c r="I315" i="8"/>
  <c r="J168" i="8"/>
  <c r="R127" i="12"/>
  <c r="E366" i="8"/>
  <c r="AK225" i="12"/>
  <c r="AM225" i="12" s="1"/>
  <c r="S266" i="8"/>
  <c r="AL225" i="12"/>
  <c r="AN225" i="12" s="1"/>
  <c r="AL341" i="12"/>
  <c r="AN341" i="12" s="1"/>
  <c r="S382" i="8"/>
  <c r="AK341" i="12"/>
  <c r="AM341" i="12" s="1"/>
  <c r="P293" i="8"/>
  <c r="C309" i="8"/>
  <c r="K299" i="8"/>
  <c r="E269" i="8"/>
  <c r="E132" i="8"/>
  <c r="R17" i="16"/>
  <c r="D296" i="8"/>
  <c r="X26" i="13"/>
  <c r="W26" i="13"/>
  <c r="AA26" i="13" s="1"/>
  <c r="R133" i="12"/>
  <c r="J174" i="8"/>
  <c r="F261" i="8"/>
  <c r="T220" i="12"/>
  <c r="AD220" i="12" s="1"/>
  <c r="S220" i="12"/>
  <c r="AC220" i="12" s="1"/>
  <c r="G261" i="8"/>
  <c r="C418" i="8"/>
  <c r="Q55" i="8"/>
  <c r="O55" i="8"/>
  <c r="W14" i="12"/>
  <c r="X14" i="12"/>
  <c r="AB14" i="12" s="1"/>
  <c r="D182" i="8"/>
  <c r="AH52" i="15"/>
  <c r="AJ52" i="15" s="1"/>
  <c r="AG52" i="15"/>
  <c r="AI52" i="15" s="1"/>
  <c r="P146" i="8"/>
  <c r="M542" i="8"/>
  <c r="C65" i="8"/>
  <c r="S288" i="8"/>
  <c r="AL247" i="12"/>
  <c r="AN247" i="12" s="1"/>
  <c r="AK247" i="12"/>
  <c r="AM247" i="12" s="1"/>
  <c r="E511" i="8"/>
  <c r="U64" i="3"/>
  <c r="Y64" i="3" s="1"/>
  <c r="V64" i="3"/>
  <c r="Z64" i="3" s="1"/>
  <c r="D210" i="8"/>
  <c r="I55" i="8"/>
  <c r="O145" i="8"/>
  <c r="X104" i="12"/>
  <c r="W104" i="12"/>
  <c r="AA104" i="12" s="1"/>
  <c r="Q145" i="8"/>
  <c r="K472" i="8"/>
  <c r="S46" i="14"/>
  <c r="T46" i="14"/>
  <c r="AD46" i="14" s="1"/>
  <c r="C536" i="8"/>
  <c r="E333" i="8"/>
  <c r="T38" i="12"/>
  <c r="AD38" i="12" s="1"/>
  <c r="F79" i="8"/>
  <c r="G79" i="8"/>
  <c r="S38" i="12"/>
  <c r="Q352" i="8"/>
  <c r="W311" i="12"/>
  <c r="O352" i="8"/>
  <c r="X311" i="12"/>
  <c r="AB311" i="12" s="1"/>
  <c r="V451" i="12"/>
  <c r="Z451" i="12" s="1"/>
  <c r="N492" i="8"/>
  <c r="U451" i="12"/>
  <c r="Y451" i="12" s="1"/>
  <c r="L492" i="8"/>
  <c r="C129" i="8"/>
  <c r="AL208" i="12"/>
  <c r="AN208" i="12" s="1"/>
  <c r="AK208" i="12"/>
  <c r="AM208" i="12" s="1"/>
  <c r="S249" i="8"/>
  <c r="D489" i="8"/>
  <c r="AH43" i="3"/>
  <c r="AJ43" i="3" s="1"/>
  <c r="AG43" i="3"/>
  <c r="AI43" i="3" s="1"/>
  <c r="I294" i="8"/>
  <c r="E307" i="8"/>
  <c r="C81" i="8"/>
  <c r="S480" i="8"/>
  <c r="AL439" i="12"/>
  <c r="AN439" i="12" s="1"/>
  <c r="AK439" i="12"/>
  <c r="AM439" i="12" s="1"/>
  <c r="V62" i="3"/>
  <c r="Z62" i="3" s="1"/>
  <c r="U62" i="3"/>
  <c r="Y62" i="3" s="1"/>
  <c r="P319" i="8"/>
  <c r="M519" i="8"/>
  <c r="H453" i="8"/>
  <c r="K379" i="8"/>
  <c r="C150" i="8"/>
  <c r="C547" i="8"/>
  <c r="P464" i="8"/>
  <c r="S7" i="15"/>
  <c r="AC7" i="15" s="1"/>
  <c r="T7" i="15"/>
  <c r="AD7" i="15" s="1"/>
  <c r="W305" i="12"/>
  <c r="Q346" i="8"/>
  <c r="O346" i="8"/>
  <c r="X305" i="12"/>
  <c r="AB305" i="12" s="1"/>
  <c r="S204" i="8"/>
  <c r="AK163" i="12"/>
  <c r="AM163" i="12" s="1"/>
  <c r="AL163" i="12"/>
  <c r="AN163" i="12" s="1"/>
  <c r="K264" i="8"/>
  <c r="M133" i="8"/>
  <c r="R41" i="3"/>
  <c r="T20" i="15"/>
  <c r="AD20" i="15" s="1"/>
  <c r="S20" i="15"/>
  <c r="AC20" i="15" s="1"/>
  <c r="K167" i="8"/>
  <c r="J221" i="8"/>
  <c r="R180" i="12"/>
  <c r="R88" i="8"/>
  <c r="AH47" i="12"/>
  <c r="AJ47" i="12" s="1"/>
  <c r="AG47" i="12"/>
  <c r="AI47" i="12" s="1"/>
  <c r="K242" i="8"/>
  <c r="S235" i="8"/>
  <c r="AL194" i="12"/>
  <c r="AN194" i="12" s="1"/>
  <c r="AK194" i="12"/>
  <c r="AM194" i="12" s="1"/>
  <c r="M408" i="8"/>
  <c r="I81" i="8"/>
  <c r="O62" i="8"/>
  <c r="X21" i="12"/>
  <c r="AB21" i="12" s="1"/>
  <c r="Q62" i="8"/>
  <c r="W21" i="12"/>
  <c r="AA21" i="12" s="1"/>
  <c r="S317" i="12"/>
  <c r="AC317" i="12" s="1"/>
  <c r="F358" i="8"/>
  <c r="T317" i="12"/>
  <c r="AD317" i="12" s="1"/>
  <c r="G358" i="8"/>
  <c r="T463" i="12"/>
  <c r="AD463" i="12" s="1"/>
  <c r="S463" i="12"/>
  <c r="AC463" i="12" s="1"/>
  <c r="F504" i="8"/>
  <c r="G504" i="8"/>
  <c r="AK13" i="14"/>
  <c r="AM13" i="14" s="1"/>
  <c r="AL13" i="14"/>
  <c r="AN13" i="14" s="1"/>
  <c r="E172" i="8"/>
  <c r="O393" i="8"/>
  <c r="W352" i="12"/>
  <c r="AA352" i="12" s="1"/>
  <c r="Q393" i="8"/>
  <c r="X352" i="12"/>
  <c r="AB352" i="12" s="1"/>
  <c r="AK75" i="3"/>
  <c r="AM75" i="3" s="1"/>
  <c r="AL75" i="3"/>
  <c r="AN75" i="3" s="1"/>
  <c r="I399" i="8"/>
  <c r="O262" i="8"/>
  <c r="X221" i="12"/>
  <c r="Q262" i="8"/>
  <c r="W221" i="12"/>
  <c r="AA221" i="12" s="1"/>
  <c r="S16" i="12"/>
  <c r="T16" i="12"/>
  <c r="AD16" i="12" s="1"/>
  <c r="G57" i="8"/>
  <c r="F57" i="8"/>
  <c r="AG289" i="12"/>
  <c r="AH289" i="12"/>
  <c r="AJ289" i="12" s="1"/>
  <c r="R330" i="8"/>
  <c r="K88" i="8"/>
  <c r="AH96" i="3"/>
  <c r="AJ96" i="3" s="1"/>
  <c r="AG96" i="3"/>
  <c r="F374" i="8"/>
  <c r="T333" i="12"/>
  <c r="AD333" i="12" s="1"/>
  <c r="S333" i="12"/>
  <c r="G374" i="8"/>
  <c r="T33" i="13"/>
  <c r="AD33" i="13" s="1"/>
  <c r="S33" i="13"/>
  <c r="AG19" i="13"/>
  <c r="AH19" i="13"/>
  <c r="AJ19" i="13" s="1"/>
  <c r="I134" i="8"/>
  <c r="L171" i="8"/>
  <c r="N171" i="8"/>
  <c r="U130" i="12"/>
  <c r="Y130" i="12" s="1"/>
  <c r="V130" i="12"/>
  <c r="Z130" i="12" s="1"/>
  <c r="O116" i="8"/>
  <c r="Q116" i="8"/>
  <c r="X75" i="12"/>
  <c r="W75" i="12"/>
  <c r="AA75" i="12" s="1"/>
  <c r="J273" i="8"/>
  <c r="R232" i="12"/>
  <c r="E441" i="8"/>
  <c r="D130" i="8"/>
  <c r="U107" i="15"/>
  <c r="V107" i="15"/>
  <c r="Z107" i="15" s="1"/>
  <c r="S354" i="8"/>
  <c r="AK313" i="12"/>
  <c r="AM313" i="12" s="1"/>
  <c r="AL313" i="12"/>
  <c r="AN313" i="12" s="1"/>
  <c r="L126" i="8"/>
  <c r="U85" i="12"/>
  <c r="Y85" i="12" s="1"/>
  <c r="V85" i="12"/>
  <c r="Z85" i="12" s="1"/>
  <c r="N126" i="8"/>
  <c r="H526" i="8"/>
  <c r="U401" i="12"/>
  <c r="Y401" i="12" s="1"/>
  <c r="L442" i="8"/>
  <c r="V401" i="12"/>
  <c r="Z401" i="12" s="1"/>
  <c r="N442" i="8"/>
  <c r="X508" i="12"/>
  <c r="AB508" i="12" s="1"/>
  <c r="O549" i="8"/>
  <c r="W508" i="12"/>
  <c r="Q549" i="8"/>
  <c r="K525" i="8"/>
  <c r="K109" i="8"/>
  <c r="T499" i="12"/>
  <c r="AD499" i="12" s="1"/>
  <c r="F540" i="8"/>
  <c r="S499" i="12"/>
  <c r="G540" i="8"/>
  <c r="K68" i="8"/>
  <c r="AK168" i="12"/>
  <c r="AM168" i="12" s="1"/>
  <c r="AL168" i="12"/>
  <c r="AN168" i="12" s="1"/>
  <c r="S209" i="8"/>
  <c r="AG461" i="12"/>
  <c r="AI461" i="12" s="1"/>
  <c r="AH461" i="12"/>
  <c r="AJ461" i="12" s="1"/>
  <c r="R502" i="8"/>
  <c r="D406" i="8"/>
  <c r="W18" i="16"/>
  <c r="AA18" i="16" s="1"/>
  <c r="X18" i="16"/>
  <c r="U359" i="12"/>
  <c r="N400" i="8"/>
  <c r="V359" i="12"/>
  <c r="Z359" i="12" s="1"/>
  <c r="L400" i="8"/>
  <c r="E412" i="8"/>
  <c r="AH253" i="12"/>
  <c r="AJ253" i="12" s="1"/>
  <c r="AG253" i="12"/>
  <c r="R294" i="8"/>
  <c r="D534" i="8"/>
  <c r="J103" i="8"/>
  <c r="R62" i="12"/>
  <c r="D162" i="8"/>
  <c r="E239" i="8"/>
  <c r="R15" i="16"/>
  <c r="H120" i="8"/>
  <c r="M523" i="8"/>
  <c r="R525" i="8"/>
  <c r="AH484" i="12"/>
  <c r="AJ484" i="12" s="1"/>
  <c r="AG484" i="12"/>
  <c r="H176" i="8"/>
  <c r="M256" i="8"/>
  <c r="I333" i="8"/>
  <c r="S21" i="13"/>
  <c r="T21" i="13"/>
  <c r="AD21" i="13" s="1"/>
  <c r="AK30" i="13"/>
  <c r="AM30" i="13" s="1"/>
  <c r="AL30" i="13"/>
  <c r="AG54" i="12"/>
  <c r="R95" i="8"/>
  <c r="AH54" i="12"/>
  <c r="AJ54" i="12" s="1"/>
  <c r="C367" i="8"/>
  <c r="AG91" i="3"/>
  <c r="AH91" i="3"/>
  <c r="AJ91" i="3" s="1"/>
  <c r="P208" i="8"/>
  <c r="C332" i="8"/>
  <c r="K202" i="8"/>
  <c r="C470" i="8"/>
  <c r="R279" i="12"/>
  <c r="J320" i="8"/>
  <c r="AL352" i="12"/>
  <c r="AN352" i="12" s="1"/>
  <c r="AK352" i="12"/>
  <c r="AM352" i="12" s="1"/>
  <c r="S393" i="8"/>
  <c r="Q275" i="8"/>
  <c r="O275" i="8"/>
  <c r="W234" i="12"/>
  <c r="X234" i="12"/>
  <c r="AB234" i="12" s="1"/>
  <c r="E300" i="8"/>
  <c r="G201" i="8"/>
  <c r="T160" i="12"/>
  <c r="AD160" i="12" s="1"/>
  <c r="S160" i="12"/>
  <c r="AC160" i="12" s="1"/>
  <c r="F201" i="8"/>
  <c r="C209" i="8"/>
  <c r="T33" i="3"/>
  <c r="AD33" i="3" s="1"/>
  <c r="S33" i="3"/>
  <c r="E308" i="8"/>
  <c r="M518" i="8"/>
  <c r="R518" i="8"/>
  <c r="AG477" i="12"/>
  <c r="AH477" i="12"/>
  <c r="AJ477" i="12" s="1"/>
  <c r="AH27" i="14"/>
  <c r="AJ27" i="14" s="1"/>
  <c r="AG27" i="14"/>
  <c r="K260" i="8"/>
  <c r="K305" i="8"/>
  <c r="I158" i="8"/>
  <c r="W170" i="12"/>
  <c r="X170" i="12"/>
  <c r="AB170" i="12" s="1"/>
  <c r="Q211" i="8"/>
  <c r="O211" i="8"/>
  <c r="R476" i="12"/>
  <c r="J517" i="8"/>
  <c r="H234" i="8"/>
  <c r="R266" i="8"/>
  <c r="AH225" i="12"/>
  <c r="AJ225" i="12" s="1"/>
  <c r="AG225" i="12"/>
  <c r="AI225" i="12" s="1"/>
  <c r="I125" i="8"/>
  <c r="AH296" i="12"/>
  <c r="AJ296" i="12" s="1"/>
  <c r="AG296" i="12"/>
  <c r="R337" i="8"/>
  <c r="D338" i="8"/>
  <c r="E327" i="8"/>
  <c r="AL70" i="3"/>
  <c r="AN70" i="3" s="1"/>
  <c r="AK70" i="3"/>
  <c r="AM70" i="3" s="1"/>
  <c r="C133" i="8"/>
  <c r="H211" i="8"/>
  <c r="F250" i="8"/>
  <c r="S209" i="12"/>
  <c r="AC209" i="12" s="1"/>
  <c r="G250" i="8"/>
  <c r="T209" i="12"/>
  <c r="AD209" i="12" s="1"/>
  <c r="P298" i="8"/>
  <c r="P392" i="8"/>
  <c r="AK98" i="15"/>
  <c r="AM98" i="15" s="1"/>
  <c r="AL98" i="15"/>
  <c r="AN98" i="15" s="1"/>
  <c r="AH492" i="12"/>
  <c r="AJ492" i="12" s="1"/>
  <c r="AG492" i="12"/>
  <c r="R533" i="8"/>
  <c r="H343" i="8"/>
  <c r="O505" i="8"/>
  <c r="X464" i="12"/>
  <c r="W464" i="12"/>
  <c r="AA464" i="12" s="1"/>
  <c r="Q505" i="8"/>
  <c r="Q296" i="8"/>
  <c r="O296" i="8"/>
  <c r="X255" i="12"/>
  <c r="W255" i="12"/>
  <c r="AA255" i="12" s="1"/>
  <c r="I113" i="8"/>
  <c r="E314" i="8"/>
  <c r="D435" i="8"/>
  <c r="I206" i="8"/>
  <c r="R10" i="13"/>
  <c r="E337" i="8"/>
  <c r="S329" i="12"/>
  <c r="G370" i="8"/>
  <c r="T329" i="12"/>
  <c r="AD329" i="12" s="1"/>
  <c r="F370" i="8"/>
  <c r="X285" i="12"/>
  <c r="W285" i="12"/>
  <c r="AA285" i="12" s="1"/>
  <c r="Q326" i="8"/>
  <c r="O326" i="8"/>
  <c r="P78" i="8"/>
  <c r="J453" i="8"/>
  <c r="R412" i="12"/>
  <c r="C499" i="8"/>
  <c r="AG448" i="12"/>
  <c r="AI448" i="12" s="1"/>
  <c r="R489" i="8"/>
  <c r="AH448" i="12"/>
  <c r="AJ448" i="12" s="1"/>
  <c r="U461" i="12"/>
  <c r="Y461" i="12" s="1"/>
  <c r="V461" i="12"/>
  <c r="Z461" i="12" s="1"/>
  <c r="N502" i="8"/>
  <c r="L502" i="8"/>
  <c r="C414" i="8"/>
  <c r="E451" i="8"/>
  <c r="R418" i="12"/>
  <c r="J459" i="8"/>
  <c r="R215" i="12"/>
  <c r="J256" i="8"/>
  <c r="I298" i="8"/>
  <c r="R33" i="13"/>
  <c r="C318" i="8"/>
  <c r="S17" i="3"/>
  <c r="AC17" i="3" s="1"/>
  <c r="T17" i="3"/>
  <c r="AD17" i="3" s="1"/>
  <c r="V14" i="3"/>
  <c r="Z14" i="3" s="1"/>
  <c r="U14" i="3"/>
  <c r="Y14" i="3" s="1"/>
  <c r="S22" i="14"/>
  <c r="T22" i="14"/>
  <c r="AD22" i="14" s="1"/>
  <c r="P225" i="8"/>
  <c r="S76" i="8"/>
  <c r="AL35" i="12"/>
  <c r="AN35" i="12" s="1"/>
  <c r="AK35" i="12"/>
  <c r="AM35" i="12" s="1"/>
  <c r="R294" i="12"/>
  <c r="J335" i="8"/>
  <c r="AK134" i="12"/>
  <c r="AM134" i="12" s="1"/>
  <c r="S175" i="8"/>
  <c r="AL134" i="12"/>
  <c r="AN134" i="12" s="1"/>
  <c r="H464" i="8"/>
  <c r="P179" i="8"/>
  <c r="M343" i="8"/>
  <c r="AL26" i="14"/>
  <c r="AN26" i="14" s="1"/>
  <c r="AK26" i="14"/>
  <c r="AM26" i="14" s="1"/>
  <c r="D502" i="8"/>
  <c r="G257" i="8"/>
  <c r="F257" i="8"/>
  <c r="S216" i="12"/>
  <c r="AC216" i="12" s="1"/>
  <c r="T216" i="12"/>
  <c r="AD216" i="12" s="1"/>
  <c r="R225" i="12"/>
  <c r="J266" i="8"/>
  <c r="Q311" i="8"/>
  <c r="W270" i="12"/>
  <c r="X270" i="12"/>
  <c r="AB270" i="12" s="1"/>
  <c r="O311" i="8"/>
  <c r="R321" i="12"/>
  <c r="J362" i="8"/>
  <c r="AL340" i="12"/>
  <c r="AN340" i="12" s="1"/>
  <c r="S381" i="8"/>
  <c r="AK340" i="12"/>
  <c r="AM340" i="12" s="1"/>
  <c r="X25" i="15"/>
  <c r="AB25" i="15" s="1"/>
  <c r="W25" i="15"/>
  <c r="S183" i="8"/>
  <c r="AK142" i="12"/>
  <c r="AM142" i="12" s="1"/>
  <c r="AL142" i="12"/>
  <c r="AN142" i="12" s="1"/>
  <c r="N409" i="8"/>
  <c r="V368" i="12"/>
  <c r="Z368" i="12" s="1"/>
  <c r="L409" i="8"/>
  <c r="U368" i="12"/>
  <c r="Y368" i="12" s="1"/>
  <c r="K523" i="8"/>
  <c r="E204" i="8"/>
  <c r="AH56" i="15"/>
  <c r="AJ56" i="15" s="1"/>
  <c r="AG56" i="15"/>
  <c r="X28" i="13"/>
  <c r="AB28" i="13" s="1"/>
  <c r="W28" i="13"/>
  <c r="S156" i="12"/>
  <c r="G197" i="8"/>
  <c r="T156" i="12"/>
  <c r="AD156" i="12" s="1"/>
  <c r="F197" i="8"/>
  <c r="W152" i="12"/>
  <c r="X152" i="12"/>
  <c r="AB152" i="12" s="1"/>
  <c r="O193" i="8"/>
  <c r="Q193" i="8"/>
  <c r="H111" i="8"/>
  <c r="X52" i="15"/>
  <c r="AB52" i="15" s="1"/>
  <c r="W52" i="15"/>
  <c r="D365" i="8"/>
  <c r="H340" i="8"/>
  <c r="E214" i="8"/>
  <c r="V19" i="12"/>
  <c r="Z19" i="12" s="1"/>
  <c r="L60" i="8"/>
  <c r="N60" i="8"/>
  <c r="U19" i="12"/>
  <c r="AK509" i="12"/>
  <c r="AM509" i="12" s="1"/>
  <c r="S550" i="8"/>
  <c r="AL509" i="12"/>
  <c r="AN509" i="12" s="1"/>
  <c r="R101" i="3"/>
  <c r="AK11" i="13"/>
  <c r="AM11" i="13" s="1"/>
  <c r="AL11" i="13"/>
  <c r="H268" i="8"/>
  <c r="G157" i="8"/>
  <c r="T116" i="12"/>
  <c r="AD116" i="12" s="1"/>
  <c r="S116" i="12"/>
  <c r="AC116" i="12" s="1"/>
  <c r="F157" i="8"/>
  <c r="T98" i="15"/>
  <c r="AD98" i="15" s="1"/>
  <c r="S98" i="15"/>
  <c r="AC98" i="15" s="1"/>
  <c r="J73" i="8"/>
  <c r="R32" i="12"/>
  <c r="T448" i="12"/>
  <c r="AD448" i="12" s="1"/>
  <c r="F489" i="8"/>
  <c r="G489" i="8"/>
  <c r="S448" i="12"/>
  <c r="AC448" i="12" s="1"/>
  <c r="R79" i="8"/>
  <c r="AG38" i="12"/>
  <c r="AI38" i="12" s="1"/>
  <c r="AH38" i="12"/>
  <c r="AJ38" i="12" s="1"/>
  <c r="F496" i="8"/>
  <c r="G496" i="8"/>
  <c r="T455" i="12"/>
  <c r="AD455" i="12" s="1"/>
  <c r="S455" i="12"/>
  <c r="H547" i="8"/>
  <c r="M354" i="8"/>
  <c r="I253" i="8"/>
  <c r="U189" i="12"/>
  <c r="Y189" i="12" s="1"/>
  <c r="N230" i="8"/>
  <c r="L230" i="8"/>
  <c r="V189" i="12"/>
  <c r="Z189" i="12" s="1"/>
  <c r="E447" i="8"/>
  <c r="C472" i="8"/>
  <c r="D371" i="8"/>
  <c r="P232" i="8"/>
  <c r="AL106" i="3"/>
  <c r="AN106" i="3" s="1"/>
  <c r="AK106" i="3"/>
  <c r="AM106" i="3" s="1"/>
  <c r="AG310" i="12"/>
  <c r="AI310" i="12" s="1"/>
  <c r="R351" i="8"/>
  <c r="AH310" i="12"/>
  <c r="AJ310" i="12" s="1"/>
  <c r="H402" i="8"/>
  <c r="K353" i="8"/>
  <c r="E89" i="8"/>
  <c r="V36" i="15"/>
  <c r="Z36" i="15" s="1"/>
  <c r="U36" i="15"/>
  <c r="Y36" i="15" s="1"/>
  <c r="D415" i="8"/>
  <c r="D202" i="8"/>
  <c r="X165" i="12"/>
  <c r="AB165" i="12" s="1"/>
  <c r="O206" i="8"/>
  <c r="W165" i="12"/>
  <c r="Q206" i="8"/>
  <c r="AG35" i="14"/>
  <c r="AI35" i="14" s="1"/>
  <c r="AH35" i="14"/>
  <c r="AJ35" i="14" s="1"/>
  <c r="F541" i="8"/>
  <c r="T500" i="12"/>
  <c r="AD500" i="12" s="1"/>
  <c r="S500" i="12"/>
  <c r="G541" i="8"/>
  <c r="AK303" i="12"/>
  <c r="AM303" i="12" s="1"/>
  <c r="AL303" i="12"/>
  <c r="AN303" i="12" s="1"/>
  <c r="S344" i="8"/>
  <c r="L110" i="8"/>
  <c r="N110" i="8"/>
  <c r="V69" i="12"/>
  <c r="Z69" i="12" s="1"/>
  <c r="U69" i="12"/>
  <c r="Y69" i="12" s="1"/>
  <c r="I527" i="8"/>
  <c r="T234" i="12"/>
  <c r="AD234" i="12" s="1"/>
  <c r="S234" i="12"/>
  <c r="AC234" i="12" s="1"/>
  <c r="G275" i="8"/>
  <c r="F275" i="8"/>
  <c r="Q351" i="8"/>
  <c r="O351" i="8"/>
  <c r="W310" i="12"/>
  <c r="X310" i="12"/>
  <c r="AB310" i="12" s="1"/>
  <c r="AL404" i="12"/>
  <c r="AN404" i="12" s="1"/>
  <c r="AK404" i="12"/>
  <c r="AM404" i="12" s="1"/>
  <c r="S445" i="8"/>
  <c r="E340" i="8"/>
  <c r="O216" i="8"/>
  <c r="X175" i="12"/>
  <c r="W175" i="12"/>
  <c r="AA175" i="12" s="1"/>
  <c r="Q216" i="8"/>
  <c r="P352" i="8"/>
  <c r="X49" i="3"/>
  <c r="W49" i="3"/>
  <c r="AA49" i="3" s="1"/>
  <c r="R52" i="3"/>
  <c r="T143" i="12"/>
  <c r="AD143" i="12" s="1"/>
  <c r="S143" i="12"/>
  <c r="AC143" i="12" s="1"/>
  <c r="G184" i="8"/>
  <c r="F184" i="8"/>
  <c r="R11" i="14"/>
  <c r="G190" i="8"/>
  <c r="T149" i="12"/>
  <c r="AD149" i="12" s="1"/>
  <c r="S149" i="12"/>
  <c r="AC149" i="12" s="1"/>
  <c r="F190" i="8"/>
  <c r="H195" i="8"/>
  <c r="D177" i="8"/>
  <c r="P261" i="8"/>
  <c r="F469" i="8"/>
  <c r="T428" i="12"/>
  <c r="AD428" i="12" s="1"/>
  <c r="S428" i="12"/>
  <c r="G469" i="8"/>
  <c r="H545" i="8"/>
  <c r="AL295" i="12"/>
  <c r="AN295" i="12" s="1"/>
  <c r="AK295" i="12"/>
  <c r="AM295" i="12" s="1"/>
  <c r="S336" i="8"/>
  <c r="X29" i="12"/>
  <c r="AB29" i="12" s="1"/>
  <c r="Q70" i="8"/>
  <c r="W29" i="12"/>
  <c r="O70" i="8"/>
  <c r="M169" i="8"/>
  <c r="E410" i="8"/>
  <c r="Q57" i="8"/>
  <c r="X16" i="12"/>
  <c r="AB16" i="12" s="1"/>
  <c r="W16" i="12"/>
  <c r="O57" i="8"/>
  <c r="E489" i="8"/>
  <c r="J537" i="8"/>
  <c r="R496" i="12"/>
  <c r="AH67" i="12"/>
  <c r="AJ67" i="12" s="1"/>
  <c r="AG67" i="12"/>
  <c r="R108" i="8"/>
  <c r="I224" i="8"/>
  <c r="S425" i="8"/>
  <c r="AK384" i="12"/>
  <c r="AM384" i="12" s="1"/>
  <c r="AL384" i="12"/>
  <c r="AN384" i="12" s="1"/>
  <c r="R69" i="3"/>
  <c r="P127" i="8"/>
  <c r="AL155" i="12"/>
  <c r="AN155" i="12" s="1"/>
  <c r="S196" i="8"/>
  <c r="AK155" i="12"/>
  <c r="AM155" i="12" s="1"/>
  <c r="H295" i="8"/>
  <c r="S188" i="8"/>
  <c r="AK147" i="12"/>
  <c r="AM147" i="12" s="1"/>
  <c r="AL147" i="12"/>
  <c r="AN147" i="12" s="1"/>
  <c r="W412" i="12"/>
  <c r="AA412" i="12" s="1"/>
  <c r="Q453" i="8"/>
  <c r="O453" i="8"/>
  <c r="X412" i="12"/>
  <c r="AB412" i="12" s="1"/>
  <c r="C484" i="8"/>
  <c r="R49" i="3"/>
  <c r="J132" i="8"/>
  <c r="R91" i="12"/>
  <c r="AG506" i="12"/>
  <c r="R547" i="8"/>
  <c r="AH506" i="12"/>
  <c r="AJ506" i="12" s="1"/>
  <c r="X409" i="12"/>
  <c r="AB409" i="12" s="1"/>
  <c r="O450" i="8"/>
  <c r="Q450" i="8"/>
  <c r="W409" i="12"/>
  <c r="U21" i="12"/>
  <c r="Y21" i="12" s="1"/>
  <c r="V21" i="12"/>
  <c r="Z21" i="12" s="1"/>
  <c r="N62" i="8"/>
  <c r="L62" i="8"/>
  <c r="AH48" i="15"/>
  <c r="AJ48" i="15" s="1"/>
  <c r="AG48" i="15"/>
  <c r="J318" i="8"/>
  <c r="R277" i="12"/>
  <c r="P278" i="8"/>
  <c r="W29" i="13"/>
  <c r="AA29" i="13" s="1"/>
  <c r="X29" i="13"/>
  <c r="AB29" i="13" s="1"/>
  <c r="R341" i="8"/>
  <c r="AH300" i="12"/>
  <c r="AJ300" i="12" s="1"/>
  <c r="AG300" i="12"/>
  <c r="AI300" i="12" s="1"/>
  <c r="W228" i="12"/>
  <c r="AA228" i="12" s="1"/>
  <c r="Q269" i="8"/>
  <c r="O269" i="8"/>
  <c r="X228" i="12"/>
  <c r="M380" i="8"/>
  <c r="E68" i="8"/>
  <c r="P308" i="8"/>
  <c r="C170" i="8"/>
  <c r="P273" i="8"/>
  <c r="F510" i="8"/>
  <c r="T469" i="12"/>
  <c r="AD469" i="12" s="1"/>
  <c r="S469" i="12"/>
  <c r="G510" i="8"/>
  <c r="M550" i="8"/>
  <c r="AH501" i="12"/>
  <c r="AJ501" i="12" s="1"/>
  <c r="AG501" i="12"/>
  <c r="AI501" i="12" s="1"/>
  <c r="R542" i="8"/>
  <c r="S151" i="12"/>
  <c r="AC151" i="12" s="1"/>
  <c r="T151" i="12"/>
  <c r="AD151" i="12" s="1"/>
  <c r="G192" i="8"/>
  <c r="F192" i="8"/>
  <c r="M244" i="8"/>
  <c r="P181" i="8"/>
  <c r="N78" i="8"/>
  <c r="L78" i="8"/>
  <c r="U37" i="12"/>
  <c r="Y37" i="12" s="1"/>
  <c r="V37" i="12"/>
  <c r="Z37" i="12" s="1"/>
  <c r="J390" i="8"/>
  <c r="R349" i="12"/>
  <c r="K176" i="8"/>
  <c r="Q361" i="8"/>
  <c r="O361" i="8"/>
  <c r="X320" i="12"/>
  <c r="AB320" i="12" s="1"/>
  <c r="W320" i="12"/>
  <c r="D249" i="8"/>
  <c r="S168" i="12"/>
  <c r="T168" i="12"/>
  <c r="AD168" i="12" s="1"/>
  <c r="F209" i="8"/>
  <c r="G209" i="8"/>
  <c r="I107" i="8"/>
  <c r="D286" i="8"/>
  <c r="M463" i="8"/>
  <c r="U250" i="12"/>
  <c r="Y250" i="12" s="1"/>
  <c r="L291" i="8"/>
  <c r="N291" i="8"/>
  <c r="V250" i="12"/>
  <c r="Z250" i="12" s="1"/>
  <c r="R135" i="8"/>
  <c r="AG94" i="12"/>
  <c r="AI94" i="12" s="1"/>
  <c r="AH94" i="12"/>
  <c r="AJ94" i="12" s="1"/>
  <c r="U74" i="15"/>
  <c r="Y74" i="15" s="1"/>
  <c r="V74" i="15"/>
  <c r="Z74" i="15" s="1"/>
  <c r="H312" i="8"/>
  <c r="S479" i="12"/>
  <c r="G520" i="8"/>
  <c r="T479" i="12"/>
  <c r="AD479" i="12" s="1"/>
  <c r="F520" i="8"/>
  <c r="T43" i="12"/>
  <c r="AD43" i="12" s="1"/>
  <c r="S43" i="12"/>
  <c r="AC43" i="12" s="1"/>
  <c r="G84" i="8"/>
  <c r="F84" i="8"/>
  <c r="W465" i="12"/>
  <c r="X465" i="12"/>
  <c r="AB465" i="12" s="1"/>
  <c r="O506" i="8"/>
  <c r="Q506" i="8"/>
  <c r="M105" i="8"/>
  <c r="V421" i="12"/>
  <c r="Z421" i="12" s="1"/>
  <c r="L462" i="8"/>
  <c r="U421" i="12"/>
  <c r="Y421" i="12" s="1"/>
  <c r="N462" i="8"/>
  <c r="X477" i="12"/>
  <c r="W477" i="12"/>
  <c r="AA477" i="12" s="1"/>
  <c r="O518" i="8"/>
  <c r="Q518" i="8"/>
  <c r="J353" i="8"/>
  <c r="R312" i="12"/>
  <c r="M234" i="8"/>
  <c r="M101" i="8"/>
  <c r="D533" i="8"/>
  <c r="D443" i="8"/>
  <c r="S469" i="8"/>
  <c r="AK428" i="12"/>
  <c r="AM428" i="12" s="1"/>
  <c r="AL428" i="12"/>
  <c r="AN428" i="12" s="1"/>
  <c r="Q48" i="8"/>
  <c r="O48" i="8"/>
  <c r="W7" i="12"/>
  <c r="X7" i="12"/>
  <c r="AB7" i="12" s="1"/>
  <c r="R361" i="8"/>
  <c r="AH320" i="12"/>
  <c r="AJ320" i="12" s="1"/>
  <c r="AG320" i="12"/>
  <c r="AI320" i="12" s="1"/>
  <c r="K407" i="8"/>
  <c r="T243" i="12"/>
  <c r="AD243" i="12" s="1"/>
  <c r="F284" i="8"/>
  <c r="S243" i="12"/>
  <c r="G284" i="8"/>
  <c r="D136" i="8"/>
  <c r="P414" i="8"/>
  <c r="D427" i="8"/>
  <c r="X371" i="12"/>
  <c r="AB371" i="12" s="1"/>
  <c r="O412" i="8"/>
  <c r="W371" i="12"/>
  <c r="Q412" i="8"/>
  <c r="I278" i="8"/>
  <c r="R338" i="12"/>
  <c r="J379" i="8"/>
  <c r="R376" i="8"/>
  <c r="AG335" i="12"/>
  <c r="AI335" i="12" s="1"/>
  <c r="AH335" i="12"/>
  <c r="AJ335" i="12" s="1"/>
  <c r="M225" i="8"/>
  <c r="O219" i="8"/>
  <c r="Q219" i="8"/>
  <c r="W178" i="12"/>
  <c r="X178" i="12"/>
  <c r="AB178" i="12" s="1"/>
  <c r="K504" i="8"/>
  <c r="V23" i="3"/>
  <c r="Z23" i="3" s="1"/>
  <c r="U23" i="3"/>
  <c r="AH34" i="14"/>
  <c r="AJ34" i="14" s="1"/>
  <c r="AG34" i="14"/>
  <c r="AI34" i="14" s="1"/>
  <c r="M440" i="8"/>
  <c r="P139" i="8"/>
  <c r="K468" i="8"/>
  <c r="D313" i="8"/>
  <c r="AK153" i="12"/>
  <c r="AM153" i="12" s="1"/>
  <c r="AL153" i="12"/>
  <c r="AN153" i="12" s="1"/>
  <c r="S194" i="8"/>
  <c r="I481" i="8"/>
  <c r="J485" i="8"/>
  <c r="R444" i="12"/>
  <c r="X18" i="13"/>
  <c r="AB18" i="13" s="1"/>
  <c r="W18" i="13"/>
  <c r="AA18" i="13" s="1"/>
  <c r="F121" i="8"/>
  <c r="G121" i="8"/>
  <c r="T80" i="12"/>
  <c r="AD80" i="12" s="1"/>
  <c r="S80" i="12"/>
  <c r="AC80" i="12" s="1"/>
  <c r="H465" i="8"/>
  <c r="L52" i="8"/>
  <c r="U11" i="12"/>
  <c r="Y11" i="12" s="1"/>
  <c r="V11" i="12"/>
  <c r="Z11" i="12" s="1"/>
  <c r="N52" i="8"/>
  <c r="R58" i="15"/>
  <c r="F117" i="8"/>
  <c r="G117" i="8"/>
  <c r="S76" i="12"/>
  <c r="T76" i="12"/>
  <c r="AD76" i="12" s="1"/>
  <c r="D384" i="8"/>
  <c r="X381" i="12"/>
  <c r="AB381" i="12" s="1"/>
  <c r="Q422" i="8"/>
  <c r="W381" i="12"/>
  <c r="AA381" i="12" s="1"/>
  <c r="O422" i="8"/>
  <c r="X99" i="3"/>
  <c r="AB99" i="3" s="1"/>
  <c r="W99" i="3"/>
  <c r="C461" i="8"/>
  <c r="P189" i="8"/>
  <c r="H404" i="8"/>
  <c r="K451" i="8"/>
  <c r="I245" i="8"/>
  <c r="M134" i="8"/>
  <c r="H239" i="8"/>
  <c r="AH15" i="15"/>
  <c r="AJ15" i="15" s="1"/>
  <c r="AG15" i="15"/>
  <c r="R285" i="12"/>
  <c r="J326" i="8"/>
  <c r="C250" i="8"/>
  <c r="R18" i="16"/>
  <c r="F208" i="8"/>
  <c r="T167" i="12"/>
  <c r="AD167" i="12" s="1"/>
  <c r="S167" i="12"/>
  <c r="G208" i="8"/>
  <c r="J377" i="8"/>
  <c r="R336" i="12"/>
  <c r="P71" i="8"/>
  <c r="U94" i="15"/>
  <c r="Y94" i="15" s="1"/>
  <c r="V94" i="15"/>
  <c r="Z94" i="15" s="1"/>
  <c r="AG413" i="12"/>
  <c r="AI413" i="12" s="1"/>
  <c r="AH413" i="12"/>
  <c r="AJ413" i="12" s="1"/>
  <c r="R454" i="8"/>
  <c r="E549" i="8"/>
  <c r="L526" i="8"/>
  <c r="V485" i="12"/>
  <c r="Z485" i="12" s="1"/>
  <c r="N526" i="8"/>
  <c r="U485" i="12"/>
  <c r="Y485" i="12" s="1"/>
  <c r="G301" i="8"/>
  <c r="T260" i="12"/>
  <c r="AD260" i="12" s="1"/>
  <c r="F301" i="8"/>
  <c r="S260" i="12"/>
  <c r="AC260" i="12" s="1"/>
  <c r="P524" i="8"/>
  <c r="E222" i="8"/>
  <c r="M521" i="8"/>
  <c r="R279" i="8"/>
  <c r="AH238" i="12"/>
  <c r="AJ238" i="12" s="1"/>
  <c r="AG238" i="12"/>
  <c r="M189" i="8"/>
  <c r="X95" i="12"/>
  <c r="AB95" i="12" s="1"/>
  <c r="W95" i="12"/>
  <c r="O136" i="8"/>
  <c r="Q136" i="8"/>
  <c r="J127" i="8"/>
  <c r="R86" i="12"/>
  <c r="V83" i="15"/>
  <c r="Z83" i="15" s="1"/>
  <c r="U83" i="15"/>
  <c r="J190" i="8"/>
  <c r="R149" i="12"/>
  <c r="I465" i="8"/>
  <c r="P356" i="8"/>
  <c r="K415" i="8"/>
  <c r="D60" i="8"/>
  <c r="AG21" i="16"/>
  <c r="AI21" i="16" s="1"/>
  <c r="AH21" i="16"/>
  <c r="AJ21" i="16" s="1"/>
  <c r="X203" i="12"/>
  <c r="W203" i="12"/>
  <c r="AA203" i="12" s="1"/>
  <c r="O244" i="8"/>
  <c r="Q244" i="8"/>
  <c r="P209" i="8"/>
  <c r="C94" i="8"/>
  <c r="M407" i="8"/>
  <c r="W95" i="3"/>
  <c r="AA95" i="3" s="1"/>
  <c r="X95" i="3"/>
  <c r="AB95" i="3" s="1"/>
  <c r="I473" i="8"/>
  <c r="S474" i="8"/>
  <c r="AL433" i="12"/>
  <c r="AN433" i="12" s="1"/>
  <c r="AK433" i="12"/>
  <c r="AM433" i="12" s="1"/>
  <c r="E416" i="8"/>
  <c r="H168" i="8"/>
  <c r="W95" i="15"/>
  <c r="X95" i="15"/>
  <c r="AB95" i="15" s="1"/>
  <c r="W491" i="12"/>
  <c r="AA491" i="12" s="1"/>
  <c r="O532" i="8"/>
  <c r="X491" i="12"/>
  <c r="AB491" i="12" s="1"/>
  <c r="Q532" i="8"/>
  <c r="G371" i="8"/>
  <c r="T330" i="12"/>
  <c r="AD330" i="12" s="1"/>
  <c r="F371" i="8"/>
  <c r="S330" i="12"/>
  <c r="AH103" i="12"/>
  <c r="AJ103" i="12" s="1"/>
  <c r="AG103" i="12"/>
  <c r="R144" i="8"/>
  <c r="G290" i="8"/>
  <c r="T249" i="12"/>
  <c r="AD249" i="12" s="1"/>
  <c r="F290" i="8"/>
  <c r="S249" i="12"/>
  <c r="AC249" i="12" s="1"/>
  <c r="Q426" i="8"/>
  <c r="X385" i="12"/>
  <c r="AB385" i="12" s="1"/>
  <c r="O426" i="8"/>
  <c r="W385" i="12"/>
  <c r="AA385" i="12" s="1"/>
  <c r="X25" i="13"/>
  <c r="AB25" i="13" s="1"/>
  <c r="W25" i="13"/>
  <c r="R454" i="12"/>
  <c r="J495" i="8"/>
  <c r="J152" i="8"/>
  <c r="R111" i="12"/>
  <c r="AK94" i="12"/>
  <c r="AM94" i="12" s="1"/>
  <c r="S135" i="8"/>
  <c r="AL94" i="12"/>
  <c r="AN94" i="12" s="1"/>
  <c r="M342" i="8"/>
  <c r="AH38" i="14"/>
  <c r="AJ38" i="14" s="1"/>
  <c r="AG38" i="14"/>
  <c r="F229" i="8"/>
  <c r="G229" i="8"/>
  <c r="T188" i="12"/>
  <c r="AD188" i="12" s="1"/>
  <c r="S188" i="12"/>
  <c r="D369" i="8"/>
  <c r="C361" i="8"/>
  <c r="E163" i="8"/>
  <c r="C255" i="8"/>
  <c r="E544" i="8"/>
  <c r="D336" i="8"/>
  <c r="AH366" i="12"/>
  <c r="AJ366" i="12" s="1"/>
  <c r="R407" i="8"/>
  <c r="AG366" i="12"/>
  <c r="AL70" i="15"/>
  <c r="AN70" i="15" s="1"/>
  <c r="AK70" i="15"/>
  <c r="AM70" i="15" s="1"/>
  <c r="AL132" i="12"/>
  <c r="AN132" i="12" s="1"/>
  <c r="S173" i="8"/>
  <c r="AK132" i="12"/>
  <c r="AM132" i="12" s="1"/>
  <c r="U43" i="14"/>
  <c r="Y43" i="14" s="1"/>
  <c r="V43" i="14"/>
  <c r="Z43" i="14" s="1"/>
  <c r="AK87" i="12"/>
  <c r="AM87" i="12" s="1"/>
  <c r="S128" i="8"/>
  <c r="AL87" i="12"/>
  <c r="AN87" i="12" s="1"/>
  <c r="X230" i="12"/>
  <c r="AB230" i="12" s="1"/>
  <c r="W230" i="12"/>
  <c r="AA230" i="12" s="1"/>
  <c r="Q271" i="8"/>
  <c r="O271" i="8"/>
  <c r="V75" i="12"/>
  <c r="Z75" i="12" s="1"/>
  <c r="N116" i="8"/>
  <c r="U75" i="12"/>
  <c r="Y75" i="12" s="1"/>
  <c r="L116" i="8"/>
  <c r="M357" i="8"/>
  <c r="AG35" i="3"/>
  <c r="AH35" i="3"/>
  <c r="AJ35" i="3" s="1"/>
  <c r="D81" i="8"/>
  <c r="H55" i="8"/>
  <c r="K189" i="8"/>
  <c r="R350" i="12"/>
  <c r="J391" i="8"/>
  <c r="C118" i="8"/>
  <c r="W68" i="12"/>
  <c r="X68" i="12"/>
  <c r="AB68" i="12" s="1"/>
  <c r="O109" i="8"/>
  <c r="Q109" i="8"/>
  <c r="C398" i="8"/>
  <c r="C485" i="8"/>
  <c r="G474" i="8"/>
  <c r="T433" i="12"/>
  <c r="AD433" i="12" s="1"/>
  <c r="F474" i="8"/>
  <c r="S433" i="12"/>
  <c r="S48" i="8"/>
  <c r="AL7" i="12"/>
  <c r="AN7" i="12" s="1"/>
  <c r="AK7" i="12"/>
  <c r="AM7" i="12" s="1"/>
  <c r="R107" i="15"/>
  <c r="I316" i="8"/>
  <c r="P296" i="8"/>
  <c r="R280" i="8"/>
  <c r="AG239" i="12"/>
  <c r="AH239" i="12"/>
  <c r="AJ239" i="12" s="1"/>
  <c r="R302" i="8"/>
  <c r="AG261" i="12"/>
  <c r="AI261" i="12" s="1"/>
  <c r="AH261" i="12"/>
  <c r="AJ261" i="12" s="1"/>
  <c r="AK511" i="12"/>
  <c r="AM511" i="12" s="1"/>
  <c r="AL511" i="12"/>
  <c r="AN511" i="12" s="1"/>
  <c r="S552" i="8"/>
  <c r="C206" i="8"/>
  <c r="AL24" i="15"/>
  <c r="AN24" i="15" s="1"/>
  <c r="AK24" i="15"/>
  <c r="AM24" i="15" s="1"/>
  <c r="U433" i="12"/>
  <c r="Y433" i="12" s="1"/>
  <c r="V433" i="12"/>
  <c r="Z433" i="12" s="1"/>
  <c r="L474" i="8"/>
  <c r="N474" i="8"/>
  <c r="E129" i="8"/>
  <c r="V58" i="3"/>
  <c r="Z58" i="3" s="1"/>
  <c r="U58" i="3"/>
  <c r="Y58" i="3" s="1"/>
  <c r="M308" i="8"/>
  <c r="J109" i="8"/>
  <c r="R68" i="12"/>
  <c r="AL282" i="12"/>
  <c r="AN282" i="12" s="1"/>
  <c r="S323" i="8"/>
  <c r="AK282" i="12"/>
  <c r="AM282" i="12" s="1"/>
  <c r="C195" i="8"/>
  <c r="P518" i="8"/>
  <c r="N70" i="8"/>
  <c r="L70" i="8"/>
  <c r="U29" i="12"/>
  <c r="Y29" i="12" s="1"/>
  <c r="V29" i="12"/>
  <c r="Z29" i="12" s="1"/>
  <c r="I189" i="8"/>
  <c r="I270" i="8"/>
  <c r="K474" i="8"/>
  <c r="R337" i="12"/>
  <c r="J378" i="8"/>
  <c r="R426" i="12"/>
  <c r="J467" i="8"/>
  <c r="I281" i="8"/>
  <c r="M391" i="8"/>
  <c r="N386" i="8"/>
  <c r="U345" i="12"/>
  <c r="Y345" i="12" s="1"/>
  <c r="L386" i="8"/>
  <c r="V345" i="12"/>
  <c r="Z345" i="12" s="1"/>
  <c r="M264" i="8"/>
  <c r="D54" i="8"/>
  <c r="X179" i="12"/>
  <c r="W179" i="12"/>
  <c r="AA179" i="12" s="1"/>
  <c r="Q220" i="8"/>
  <c r="O220" i="8"/>
  <c r="E260" i="8"/>
  <c r="D206" i="8"/>
  <c r="X452" i="12"/>
  <c r="AB452" i="12" s="1"/>
  <c r="W452" i="12"/>
  <c r="AA452" i="12" s="1"/>
  <c r="O493" i="8"/>
  <c r="Q493" i="8"/>
  <c r="AH44" i="15"/>
  <c r="AJ44" i="15" s="1"/>
  <c r="AG44" i="15"/>
  <c r="I372" i="8"/>
  <c r="I272" i="8"/>
  <c r="D363" i="8"/>
  <c r="C417" i="8"/>
  <c r="M304" i="8"/>
  <c r="U173" i="12"/>
  <c r="Y173" i="12" s="1"/>
  <c r="V173" i="12"/>
  <c r="Z173" i="12" s="1"/>
  <c r="N214" i="8"/>
  <c r="L214" i="8"/>
  <c r="AH26" i="12"/>
  <c r="AJ26" i="12" s="1"/>
  <c r="AG26" i="12"/>
  <c r="R67" i="8"/>
  <c r="AH205" i="12"/>
  <c r="AJ205" i="12" s="1"/>
  <c r="R246" i="8"/>
  <c r="AG205" i="12"/>
  <c r="AI205" i="12" s="1"/>
  <c r="U27" i="14"/>
  <c r="Y27" i="14" s="1"/>
  <c r="V27" i="14"/>
  <c r="Z27" i="14" s="1"/>
  <c r="K282" i="8"/>
  <c r="M392" i="8"/>
  <c r="S271" i="8"/>
  <c r="AL230" i="12"/>
  <c r="AN230" i="12" s="1"/>
  <c r="AK230" i="12"/>
  <c r="AM230" i="12" s="1"/>
  <c r="R9" i="16"/>
  <c r="AK9" i="12"/>
  <c r="AM9" i="12" s="1"/>
  <c r="S50" i="8"/>
  <c r="AL9" i="12"/>
  <c r="AN9" i="12" s="1"/>
  <c r="K227" i="8"/>
  <c r="C189" i="8"/>
  <c r="P313" i="8"/>
  <c r="X56" i="3"/>
  <c r="AB56" i="3" s="1"/>
  <c r="W56" i="3"/>
  <c r="AA56" i="3" s="1"/>
  <c r="M452" i="8"/>
  <c r="H392" i="8"/>
  <c r="T14" i="16"/>
  <c r="AD14" i="16" s="1"/>
  <c r="S14" i="16"/>
  <c r="K57" i="8"/>
  <c r="R496" i="8"/>
  <c r="AH455" i="12"/>
  <c r="AJ455" i="12" s="1"/>
  <c r="AG455" i="12"/>
  <c r="AI455" i="12" s="1"/>
  <c r="AK301" i="12"/>
  <c r="AM301" i="12" s="1"/>
  <c r="S342" i="8"/>
  <c r="AL301" i="12"/>
  <c r="AN301" i="12" s="1"/>
  <c r="M460" i="8"/>
  <c r="W89" i="12"/>
  <c r="AA89" i="12" s="1"/>
  <c r="Q130" i="8"/>
  <c r="X89" i="12"/>
  <c r="O130" i="8"/>
  <c r="R312" i="8"/>
  <c r="AH271" i="12"/>
  <c r="AJ271" i="12" s="1"/>
  <c r="AG271" i="12"/>
  <c r="M470" i="8"/>
  <c r="R30" i="13"/>
  <c r="K329" i="8"/>
  <c r="P311" i="8"/>
  <c r="L203" i="8"/>
  <c r="N203" i="8"/>
  <c r="V162" i="12"/>
  <c r="Z162" i="12" s="1"/>
  <c r="U162" i="12"/>
  <c r="Y162" i="12" s="1"/>
  <c r="C190" i="8"/>
  <c r="X351" i="12"/>
  <c r="O392" i="8"/>
  <c r="W351" i="12"/>
  <c r="AA351" i="12" s="1"/>
  <c r="Q392" i="8"/>
  <c r="C530" i="8"/>
  <c r="S452" i="12"/>
  <c r="AC452" i="12" s="1"/>
  <c r="G493" i="8"/>
  <c r="F493" i="8"/>
  <c r="T452" i="12"/>
  <c r="AD452" i="12" s="1"/>
  <c r="X72" i="3"/>
  <c r="AB72" i="3" s="1"/>
  <c r="W72" i="3"/>
  <c r="AA72" i="3" s="1"/>
  <c r="E93" i="8"/>
  <c r="R248" i="12"/>
  <c r="J289" i="8"/>
  <c r="AK492" i="12"/>
  <c r="AM492" i="12" s="1"/>
  <c r="AL492" i="12"/>
  <c r="AN492" i="12" s="1"/>
  <c r="S533" i="8"/>
  <c r="I89" i="8"/>
  <c r="C211" i="8"/>
  <c r="V185" i="12"/>
  <c r="Z185" i="12" s="1"/>
  <c r="N226" i="8"/>
  <c r="U185" i="12"/>
  <c r="Y185" i="12" s="1"/>
  <c r="L226" i="8"/>
  <c r="F441" i="8"/>
  <c r="G441" i="8"/>
  <c r="S400" i="12"/>
  <c r="AC400" i="12" s="1"/>
  <c r="T400" i="12"/>
  <c r="AD400" i="12" s="1"/>
  <c r="M230" i="8"/>
  <c r="U83" i="3"/>
  <c r="Y83" i="3" s="1"/>
  <c r="V83" i="3"/>
  <c r="Z83" i="3" s="1"/>
  <c r="K424" i="8"/>
  <c r="S447" i="8"/>
  <c r="AL406" i="12"/>
  <c r="AN406" i="12" s="1"/>
  <c r="AK406" i="12"/>
  <c r="AM406" i="12" s="1"/>
  <c r="F351" i="8"/>
  <c r="T310" i="12"/>
  <c r="AD310" i="12" s="1"/>
  <c r="G351" i="8"/>
  <c r="S310" i="12"/>
  <c r="X503" i="12"/>
  <c r="AB503" i="12" s="1"/>
  <c r="O544" i="8"/>
  <c r="Q544" i="8"/>
  <c r="W503" i="12"/>
  <c r="I196" i="8"/>
  <c r="R402" i="8"/>
  <c r="AH361" i="12"/>
  <c r="AJ361" i="12" s="1"/>
  <c r="AG361" i="12"/>
  <c r="AH93" i="12"/>
  <c r="AJ93" i="12" s="1"/>
  <c r="AG93" i="12"/>
  <c r="AI93" i="12" s="1"/>
  <c r="R134" i="8"/>
  <c r="K256" i="8"/>
  <c r="AL447" i="12"/>
  <c r="AN447" i="12" s="1"/>
  <c r="AK447" i="12"/>
  <c r="AM447" i="12" s="1"/>
  <c r="S488" i="8"/>
  <c r="C268" i="8"/>
  <c r="K461" i="8"/>
  <c r="L134" i="8"/>
  <c r="V93" i="12"/>
  <c r="Z93" i="12" s="1"/>
  <c r="U93" i="12"/>
  <c r="Y93" i="12" s="1"/>
  <c r="N134" i="8"/>
  <c r="AH396" i="12"/>
  <c r="AJ396" i="12" s="1"/>
  <c r="AG396" i="12"/>
  <c r="AI396" i="12" s="1"/>
  <c r="R437" i="8"/>
  <c r="AG299" i="12"/>
  <c r="AH299" i="12"/>
  <c r="AJ299" i="12" s="1"/>
  <c r="R340" i="8"/>
  <c r="H537" i="8"/>
  <c r="AL69" i="12"/>
  <c r="AN69" i="12" s="1"/>
  <c r="AK69" i="12"/>
  <c r="AM69" i="12" s="1"/>
  <c r="S110" i="8"/>
  <c r="H200" i="8"/>
  <c r="K473" i="8"/>
  <c r="M183" i="8"/>
  <c r="D102" i="8"/>
  <c r="R301" i="12"/>
  <c r="J342" i="8"/>
  <c r="S443" i="8"/>
  <c r="AK402" i="12"/>
  <c r="AM402" i="12" s="1"/>
  <c r="AL402" i="12"/>
  <c r="AN402" i="12" s="1"/>
  <c r="AG47" i="3"/>
  <c r="AI47" i="3" s="1"/>
  <c r="AH47" i="3"/>
  <c r="AJ47" i="3" s="1"/>
  <c r="I542" i="8"/>
  <c r="X62" i="3"/>
  <c r="AB62" i="3" s="1"/>
  <c r="W62" i="3"/>
  <c r="AA62" i="3" s="1"/>
  <c r="D229" i="8"/>
  <c r="S422" i="8"/>
  <c r="AK381" i="12"/>
  <c r="AM381" i="12" s="1"/>
  <c r="AL381" i="12"/>
  <c r="AN381" i="12" s="1"/>
  <c r="H362" i="8"/>
  <c r="P520" i="8"/>
  <c r="J88" i="8"/>
  <c r="R47" i="12"/>
  <c r="S220" i="8"/>
  <c r="AL179" i="12"/>
  <c r="AN179" i="12" s="1"/>
  <c r="AK179" i="12"/>
  <c r="AM179" i="12" s="1"/>
  <c r="U66" i="15"/>
  <c r="Y66" i="15" s="1"/>
  <c r="V66" i="15"/>
  <c r="Z66" i="15" s="1"/>
  <c r="I547" i="8"/>
  <c r="H549" i="8"/>
  <c r="V319" i="12"/>
  <c r="Z319" i="12" s="1"/>
  <c r="L360" i="8"/>
  <c r="U319" i="12"/>
  <c r="Y319" i="12" s="1"/>
  <c r="N360" i="8"/>
  <c r="H141" i="8"/>
  <c r="D75" i="8"/>
  <c r="F505" i="8"/>
  <c r="T464" i="12"/>
  <c r="AD464" i="12" s="1"/>
  <c r="G505" i="8"/>
  <c r="S464" i="12"/>
  <c r="AC464" i="12" s="1"/>
  <c r="C452" i="8"/>
  <c r="AG31" i="13"/>
  <c r="AI31" i="13" s="1"/>
  <c r="AH31" i="13"/>
  <c r="AJ31" i="13" s="1"/>
  <c r="H381" i="8"/>
  <c r="M374" i="8"/>
  <c r="R78" i="3"/>
  <c r="D426" i="8"/>
  <c r="P471" i="8"/>
  <c r="S189" i="8"/>
  <c r="AK148" i="12"/>
  <c r="AM148" i="12" s="1"/>
  <c r="AL148" i="12"/>
  <c r="AN148" i="12" s="1"/>
  <c r="S244" i="12"/>
  <c r="AC244" i="12" s="1"/>
  <c r="T244" i="12"/>
  <c r="AD244" i="12" s="1"/>
  <c r="G285" i="8"/>
  <c r="F285" i="8"/>
  <c r="H123" i="8"/>
  <c r="O469" i="8"/>
  <c r="Q469" i="8"/>
  <c r="X428" i="12"/>
  <c r="W428" i="12"/>
  <c r="AA428" i="12" s="1"/>
  <c r="S485" i="8"/>
  <c r="AL444" i="12"/>
  <c r="AN444" i="12" s="1"/>
  <c r="AK444" i="12"/>
  <c r="AM444" i="12" s="1"/>
  <c r="P62" i="8"/>
  <c r="J48" i="8"/>
  <c r="R7" i="12"/>
  <c r="C137" i="8"/>
  <c r="R146" i="12"/>
  <c r="J187" i="8"/>
  <c r="M431" i="8"/>
  <c r="K482" i="8"/>
  <c r="X30" i="12"/>
  <c r="AB30" i="12" s="1"/>
  <c r="Q71" i="8"/>
  <c r="W30" i="12"/>
  <c r="AA30" i="12" s="1"/>
  <c r="O71" i="8"/>
  <c r="AH29" i="15"/>
  <c r="AJ29" i="15" s="1"/>
  <c r="AG29" i="15"/>
  <c r="AI29" i="15" s="1"/>
  <c r="M157" i="8"/>
  <c r="R100" i="12"/>
  <c r="J141" i="8"/>
  <c r="L397" i="8"/>
  <c r="N397" i="8"/>
  <c r="V356" i="12"/>
  <c r="Z356" i="12" s="1"/>
  <c r="U356" i="12"/>
  <c r="Y356" i="12" s="1"/>
  <c r="AH354" i="12"/>
  <c r="AJ354" i="12" s="1"/>
  <c r="AG354" i="12"/>
  <c r="R395" i="8"/>
  <c r="AG397" i="12"/>
  <c r="AH397" i="12"/>
  <c r="AJ397" i="12" s="1"/>
  <c r="R438" i="8"/>
  <c r="P450" i="8"/>
  <c r="K491" i="8"/>
  <c r="AL419" i="12"/>
  <c r="AN419" i="12" s="1"/>
  <c r="AK419" i="12"/>
  <c r="S460" i="8"/>
  <c r="AG186" i="12"/>
  <c r="AH186" i="12"/>
  <c r="AJ186" i="12" s="1"/>
  <c r="R227" i="8"/>
  <c r="AK57" i="3"/>
  <c r="AM57" i="3" s="1"/>
  <c r="AL57" i="3"/>
  <c r="AN57" i="3" s="1"/>
  <c r="X83" i="3"/>
  <c r="AB83" i="3" s="1"/>
  <c r="W83" i="3"/>
  <c r="AA83" i="3" s="1"/>
  <c r="Q300" i="8"/>
  <c r="W259" i="12"/>
  <c r="AA259" i="12" s="1"/>
  <c r="X259" i="12"/>
  <c r="AB259" i="12" s="1"/>
  <c r="O300" i="8"/>
  <c r="K471" i="8"/>
  <c r="T53" i="3"/>
  <c r="AD53" i="3" s="1"/>
  <c r="S53" i="3"/>
  <c r="AC53" i="3" s="1"/>
  <c r="M138" i="8"/>
  <c r="N162" i="8"/>
  <c r="U121" i="12"/>
  <c r="Y121" i="12" s="1"/>
  <c r="L162" i="8"/>
  <c r="V121" i="12"/>
  <c r="Z121" i="12" s="1"/>
  <c r="R43" i="3"/>
  <c r="I172" i="8"/>
  <c r="AG74" i="3"/>
  <c r="AI74" i="3" s="1"/>
  <c r="AH74" i="3"/>
  <c r="AJ74" i="3" s="1"/>
  <c r="T324" i="12"/>
  <c r="AD324" i="12" s="1"/>
  <c r="F365" i="8"/>
  <c r="G365" i="8"/>
  <c r="S324" i="12"/>
  <c r="U133" i="12"/>
  <c r="Y133" i="12" s="1"/>
  <c r="N174" i="8"/>
  <c r="L174" i="8"/>
  <c r="V133" i="12"/>
  <c r="Z133" i="12" s="1"/>
  <c r="P231" i="8"/>
  <c r="S242" i="8"/>
  <c r="AL201" i="12"/>
  <c r="AN201" i="12" s="1"/>
  <c r="AK201" i="12"/>
  <c r="AM201" i="12" s="1"/>
  <c r="S12" i="13"/>
  <c r="AC12" i="13" s="1"/>
  <c r="T12" i="13"/>
  <c r="AD12" i="13" s="1"/>
  <c r="P206" i="8"/>
  <c r="E331" i="8"/>
  <c r="P80" i="8"/>
  <c r="F115" i="8"/>
  <c r="G115" i="8"/>
  <c r="S74" i="12"/>
  <c r="T74" i="12"/>
  <c r="AD74" i="12" s="1"/>
  <c r="E141" i="8"/>
  <c r="R20" i="12"/>
  <c r="J61" i="8"/>
  <c r="I398" i="8"/>
  <c r="S145" i="8"/>
  <c r="AL104" i="12"/>
  <c r="AN104" i="12" s="1"/>
  <c r="AK104" i="12"/>
  <c r="K84" i="8"/>
  <c r="P205" i="8"/>
  <c r="AH22" i="13"/>
  <c r="AJ22" i="13" s="1"/>
  <c r="AG22" i="13"/>
  <c r="AI22" i="13" s="1"/>
  <c r="N72" i="8"/>
  <c r="V31" i="12"/>
  <c r="Z31" i="12" s="1"/>
  <c r="L72" i="8"/>
  <c r="U31" i="12"/>
  <c r="Y31" i="12" s="1"/>
  <c r="R273" i="12"/>
  <c r="J314" i="8"/>
  <c r="V85" i="15"/>
  <c r="Z85" i="15" s="1"/>
  <c r="U85" i="15"/>
  <c r="Y85" i="15" s="1"/>
  <c r="D373" i="8"/>
  <c r="W41" i="12"/>
  <c r="O82" i="8"/>
  <c r="X41" i="12"/>
  <c r="AB41" i="12" s="1"/>
  <c r="Q82" i="8"/>
  <c r="AK44" i="15"/>
  <c r="AM44" i="15" s="1"/>
  <c r="AL44" i="15"/>
  <c r="AN44" i="15" s="1"/>
  <c r="R18" i="15"/>
  <c r="T75" i="3"/>
  <c r="AD75" i="3" s="1"/>
  <c r="S75" i="3"/>
  <c r="R23" i="16"/>
  <c r="J432" i="8"/>
  <c r="R391" i="12"/>
  <c r="AK452" i="12"/>
  <c r="AM452" i="12" s="1"/>
  <c r="AL452" i="12"/>
  <c r="AN452" i="12" s="1"/>
  <c r="S493" i="8"/>
  <c r="AG221" i="12"/>
  <c r="AH221" i="12"/>
  <c r="AJ221" i="12" s="1"/>
  <c r="R262" i="8"/>
  <c r="S267" i="12"/>
  <c r="T267" i="12"/>
  <c r="AD267" i="12" s="1"/>
  <c r="F308" i="8"/>
  <c r="G308" i="8"/>
  <c r="H155" i="8"/>
  <c r="D71" i="8"/>
  <c r="C445" i="8"/>
  <c r="K213" i="8"/>
  <c r="D99" i="8"/>
  <c r="P294" i="8"/>
  <c r="C295" i="8"/>
  <c r="S397" i="12"/>
  <c r="G438" i="8"/>
  <c r="F438" i="8"/>
  <c r="T397" i="12"/>
  <c r="AD397" i="12" s="1"/>
  <c r="D94" i="8"/>
  <c r="D517" i="8"/>
  <c r="AH36" i="3"/>
  <c r="AJ36" i="3" s="1"/>
  <c r="AG36" i="3"/>
  <c r="R46" i="14"/>
  <c r="K70" i="8"/>
  <c r="AG38" i="15"/>
  <c r="AH38" i="15"/>
  <c r="AJ38" i="15" s="1"/>
  <c r="R60" i="12"/>
  <c r="J101" i="8"/>
  <c r="O88" i="8"/>
  <c r="W47" i="12"/>
  <c r="Q88" i="8"/>
  <c r="X47" i="12"/>
  <c r="AB47" i="12" s="1"/>
  <c r="J150" i="8"/>
  <c r="R109" i="12"/>
  <c r="N228" i="8"/>
  <c r="L228" i="8"/>
  <c r="V187" i="12"/>
  <c r="Z187" i="12" s="1"/>
  <c r="U187" i="12"/>
  <c r="Y187" i="12" s="1"/>
  <c r="P236" i="8"/>
  <c r="K307" i="8"/>
  <c r="H461" i="8"/>
  <c r="G488" i="8"/>
  <c r="F488" i="8"/>
  <c r="S447" i="12"/>
  <c r="AC447" i="12" s="1"/>
  <c r="T447" i="12"/>
  <c r="AD447" i="12" s="1"/>
  <c r="U55" i="12"/>
  <c r="Y55" i="12" s="1"/>
  <c r="L96" i="8"/>
  <c r="N96" i="8"/>
  <c r="V55" i="12"/>
  <c r="Z55" i="12" s="1"/>
  <c r="F119" i="8"/>
  <c r="G119" i="8"/>
  <c r="S78" i="12"/>
  <c r="T78" i="12"/>
  <c r="AD78" i="12" s="1"/>
  <c r="W39" i="12"/>
  <c r="AA39" i="12" s="1"/>
  <c r="X39" i="12"/>
  <c r="O80" i="8"/>
  <c r="Q80" i="8"/>
  <c r="I377" i="8"/>
  <c r="C323" i="8"/>
  <c r="S438" i="8"/>
  <c r="AK397" i="12"/>
  <c r="AM397" i="12" s="1"/>
  <c r="AL397" i="12"/>
  <c r="AN397" i="12" s="1"/>
  <c r="D352" i="8"/>
  <c r="H550" i="8"/>
  <c r="K449" i="8"/>
  <c r="U353" i="12"/>
  <c r="Y353" i="12" s="1"/>
  <c r="L394" i="8"/>
  <c r="N394" i="8"/>
  <c r="V353" i="12"/>
  <c r="Z353" i="12" s="1"/>
  <c r="H531" i="8"/>
  <c r="C521" i="8"/>
  <c r="J263" i="8"/>
  <c r="R222" i="12"/>
  <c r="D80" i="8"/>
  <c r="V33" i="14"/>
  <c r="Z33" i="14" s="1"/>
  <c r="U33" i="14"/>
  <c r="Y33" i="14" s="1"/>
  <c r="S205" i="8"/>
  <c r="AK164" i="12"/>
  <c r="AM164" i="12" s="1"/>
  <c r="AL164" i="12"/>
  <c r="AN164" i="12" s="1"/>
  <c r="W166" i="12"/>
  <c r="AA166" i="12" s="1"/>
  <c r="Q207" i="8"/>
  <c r="O207" i="8"/>
  <c r="X166" i="12"/>
  <c r="G475" i="8"/>
  <c r="S434" i="12"/>
  <c r="AC434" i="12" s="1"/>
  <c r="T434" i="12"/>
  <c r="AD434" i="12" s="1"/>
  <c r="F475" i="8"/>
  <c r="AL9" i="13"/>
  <c r="AN9" i="13" s="1"/>
  <c r="AK9" i="13"/>
  <c r="AM9" i="13" s="1"/>
  <c r="AK403" i="12"/>
  <c r="AM403" i="12" s="1"/>
  <c r="AL403" i="12"/>
  <c r="AN403" i="12" s="1"/>
  <c r="S444" i="8"/>
  <c r="I331" i="8"/>
  <c r="M474" i="8"/>
  <c r="AL345" i="12"/>
  <c r="AN345" i="12" s="1"/>
  <c r="S386" i="8"/>
  <c r="AK345" i="12"/>
  <c r="AM345" i="12" s="1"/>
  <c r="K325" i="8"/>
  <c r="AG49" i="12"/>
  <c r="AI49" i="12" s="1"/>
  <c r="R90" i="8"/>
  <c r="AH49" i="12"/>
  <c r="AJ49" i="12" s="1"/>
  <c r="U313" i="12"/>
  <c r="Y313" i="12" s="1"/>
  <c r="V313" i="12"/>
  <c r="Z313" i="12" s="1"/>
  <c r="L354" i="8"/>
  <c r="N354" i="8"/>
  <c r="AH99" i="15"/>
  <c r="AJ99" i="15" s="1"/>
  <c r="AG99" i="15"/>
  <c r="P376" i="8"/>
  <c r="S516" i="8"/>
  <c r="AK475" i="12"/>
  <c r="AM475" i="12" s="1"/>
  <c r="AL475" i="12"/>
  <c r="AN475" i="12" s="1"/>
  <c r="N547" i="8"/>
  <c r="V506" i="12"/>
  <c r="Z506" i="12" s="1"/>
  <c r="L547" i="8"/>
  <c r="U506" i="12"/>
  <c r="Y506" i="12" s="1"/>
  <c r="W53" i="15"/>
  <c r="X53" i="15"/>
  <c r="AB53" i="15" s="1"/>
  <c r="R541" i="8"/>
  <c r="AH500" i="12"/>
  <c r="AJ500" i="12" s="1"/>
  <c r="AG500" i="12"/>
  <c r="AL455" i="12"/>
  <c r="AN455" i="12" s="1"/>
  <c r="S496" i="8"/>
  <c r="AK455" i="12"/>
  <c r="AM455" i="12" s="1"/>
  <c r="P103" i="8"/>
  <c r="S105" i="3"/>
  <c r="T105" i="3"/>
  <c r="AD105" i="3" s="1"/>
  <c r="J75" i="8"/>
  <c r="R34" i="12"/>
  <c r="X11" i="13"/>
  <c r="AB11" i="13" s="1"/>
  <c r="W11" i="13"/>
  <c r="K134" i="8"/>
  <c r="L255" i="8"/>
  <c r="V214" i="12"/>
  <c r="Z214" i="12" s="1"/>
  <c r="N255" i="8"/>
  <c r="U214" i="12"/>
  <c r="Y214" i="12" s="1"/>
  <c r="J505" i="8"/>
  <c r="R464" i="12"/>
  <c r="AG36" i="15"/>
  <c r="AH36" i="15"/>
  <c r="AJ36" i="15" s="1"/>
  <c r="J133" i="8"/>
  <c r="R92" i="12"/>
  <c r="AK97" i="15"/>
  <c r="AM97" i="15" s="1"/>
  <c r="AL97" i="15"/>
  <c r="AN97" i="15" s="1"/>
  <c r="I508" i="8"/>
  <c r="C480" i="8"/>
  <c r="I545" i="8"/>
  <c r="H112" i="8"/>
  <c r="G206" i="8"/>
  <c r="F206" i="8"/>
  <c r="T165" i="12"/>
  <c r="AD165" i="12" s="1"/>
  <c r="S165" i="12"/>
  <c r="AG150" i="12"/>
  <c r="R191" i="8"/>
  <c r="AH150" i="12"/>
  <c r="AJ150" i="12" s="1"/>
  <c r="S464" i="8"/>
  <c r="AL423" i="12"/>
  <c r="AN423" i="12" s="1"/>
  <c r="AK423" i="12"/>
  <c r="AM423" i="12" s="1"/>
  <c r="AK39" i="14"/>
  <c r="AM39" i="14" s="1"/>
  <c r="AL39" i="14"/>
  <c r="AN39" i="14" s="1"/>
  <c r="I314" i="8"/>
  <c r="AL76" i="15"/>
  <c r="AN76" i="15" s="1"/>
  <c r="AK76" i="15"/>
  <c r="AM76" i="15" s="1"/>
  <c r="V155" i="12"/>
  <c r="Z155" i="12" s="1"/>
  <c r="N196" i="8"/>
  <c r="L196" i="8"/>
  <c r="U155" i="12"/>
  <c r="Y155" i="12" s="1"/>
  <c r="R60" i="3"/>
  <c r="M236" i="8"/>
  <c r="J212" i="8"/>
  <c r="R171" i="12"/>
  <c r="J369" i="8"/>
  <c r="R328" i="12"/>
  <c r="I552" i="8"/>
  <c r="AG262" i="12"/>
  <c r="AI262" i="12" s="1"/>
  <c r="AH262" i="12"/>
  <c r="AJ262" i="12" s="1"/>
  <c r="R303" i="8"/>
  <c r="D328" i="8"/>
  <c r="R18" i="14"/>
  <c r="D470" i="8"/>
  <c r="E469" i="8"/>
  <c r="L445" i="8"/>
  <c r="N445" i="8"/>
  <c r="U404" i="12"/>
  <c r="Y404" i="12" s="1"/>
  <c r="V404" i="12"/>
  <c r="Z404" i="12" s="1"/>
  <c r="AK46" i="14"/>
  <c r="AM46" i="14" s="1"/>
  <c r="AL46" i="14"/>
  <c r="AN46" i="14" s="1"/>
  <c r="I199" i="8"/>
  <c r="S37" i="3"/>
  <c r="AC37" i="3" s="1"/>
  <c r="T37" i="3"/>
  <c r="AD37" i="3" s="1"/>
  <c r="L517" i="8"/>
  <c r="V476" i="12"/>
  <c r="Z476" i="12" s="1"/>
  <c r="N517" i="8"/>
  <c r="U476" i="12"/>
  <c r="Y476" i="12" s="1"/>
  <c r="M338" i="8"/>
  <c r="Q234" i="8"/>
  <c r="X193" i="12"/>
  <c r="AB193" i="12" s="1"/>
  <c r="W193" i="12"/>
  <c r="AA193" i="12" s="1"/>
  <c r="O234" i="8"/>
  <c r="E468" i="8"/>
  <c r="M246" i="8"/>
  <c r="R174" i="12"/>
  <c r="J215" i="8"/>
  <c r="C451" i="8"/>
  <c r="M155" i="8"/>
  <c r="AG14" i="14"/>
  <c r="AH14" i="14"/>
  <c r="AJ14" i="14" s="1"/>
  <c r="V18" i="15"/>
  <c r="Z18" i="15" s="1"/>
  <c r="U18" i="15"/>
  <c r="Y18" i="15" s="1"/>
  <c r="M348" i="8"/>
  <c r="U334" i="12"/>
  <c r="Y334" i="12" s="1"/>
  <c r="V334" i="12"/>
  <c r="Z334" i="12" s="1"/>
  <c r="L375" i="8"/>
  <c r="N375" i="8"/>
  <c r="H455" i="8"/>
  <c r="H302" i="8"/>
  <c r="I430" i="8"/>
  <c r="T19" i="14"/>
  <c r="AD19" i="14" s="1"/>
  <c r="S19" i="14"/>
  <c r="AC19" i="14" s="1"/>
  <c r="X370" i="12"/>
  <c r="AB370" i="12" s="1"/>
  <c r="W370" i="12"/>
  <c r="AA370" i="12" s="1"/>
  <c r="Q411" i="8"/>
  <c r="O411" i="8"/>
  <c r="I524" i="8"/>
  <c r="R57" i="8"/>
  <c r="AH16" i="12"/>
  <c r="AJ16" i="12" s="1"/>
  <c r="AG16" i="12"/>
  <c r="AI16" i="12" s="1"/>
  <c r="R358" i="8"/>
  <c r="AH317" i="12"/>
  <c r="AJ317" i="12" s="1"/>
  <c r="AG317" i="12"/>
  <c r="M131" i="8"/>
  <c r="AG328" i="12"/>
  <c r="R369" i="8"/>
  <c r="AH328" i="12"/>
  <c r="AJ328" i="12" s="1"/>
  <c r="AK33" i="12"/>
  <c r="AM33" i="12" s="1"/>
  <c r="S74" i="8"/>
  <c r="AL33" i="12"/>
  <c r="AN33" i="12" s="1"/>
  <c r="AL70" i="12"/>
  <c r="AN70" i="12" s="1"/>
  <c r="S111" i="8"/>
  <c r="AK70" i="12"/>
  <c r="AM70" i="12" s="1"/>
  <c r="D366" i="8"/>
  <c r="I426" i="8"/>
  <c r="AG209" i="12"/>
  <c r="R250" i="8"/>
  <c r="AH209" i="12"/>
  <c r="AJ209" i="12" s="1"/>
  <c r="D457" i="8"/>
  <c r="C264" i="8"/>
  <c r="H442" i="8"/>
  <c r="AG207" i="12"/>
  <c r="AI207" i="12" s="1"/>
  <c r="R248" i="8"/>
  <c r="AH207" i="12"/>
  <c r="AJ207" i="12" s="1"/>
  <c r="T65" i="3"/>
  <c r="AD65" i="3" s="1"/>
  <c r="S65" i="3"/>
  <c r="M349" i="8"/>
  <c r="J411" i="8"/>
  <c r="R370" i="12"/>
  <c r="AG81" i="3"/>
  <c r="AI81" i="3" s="1"/>
  <c r="AH81" i="3"/>
  <c r="AJ81" i="3" s="1"/>
  <c r="C370" i="8"/>
  <c r="AK302" i="12"/>
  <c r="AM302" i="12" s="1"/>
  <c r="S343" i="8"/>
  <c r="AL302" i="12"/>
  <c r="AN302" i="12" s="1"/>
  <c r="H506" i="8"/>
  <c r="P212" i="8"/>
  <c r="M139" i="8"/>
  <c r="U70" i="3"/>
  <c r="Y70" i="3" s="1"/>
  <c r="V70" i="3"/>
  <c r="Z70" i="3" s="1"/>
  <c r="W497" i="12"/>
  <c r="AA497" i="12" s="1"/>
  <c r="X497" i="12"/>
  <c r="O538" i="8"/>
  <c r="Q538" i="8"/>
  <c r="AH29" i="13"/>
  <c r="AJ29" i="13" s="1"/>
  <c r="AG29" i="13"/>
  <c r="J156" i="8"/>
  <c r="R115" i="12"/>
  <c r="H243" i="8"/>
  <c r="F175" i="8"/>
  <c r="T134" i="12"/>
  <c r="AD134" i="12" s="1"/>
  <c r="G175" i="8"/>
  <c r="S134" i="12"/>
  <c r="O500" i="8"/>
  <c r="W459" i="12"/>
  <c r="AA459" i="12" s="1"/>
  <c r="Q500" i="8"/>
  <c r="X459" i="12"/>
  <c r="S91" i="3"/>
  <c r="T91" i="3"/>
  <c r="AD91" i="3" s="1"/>
  <c r="I140" i="8"/>
  <c r="W177" i="12"/>
  <c r="AA177" i="12" s="1"/>
  <c r="X177" i="12"/>
  <c r="AB177" i="12" s="1"/>
  <c r="Q218" i="8"/>
  <c r="O218" i="8"/>
  <c r="D474" i="8"/>
  <c r="S40" i="3"/>
  <c r="AC40" i="3" s="1"/>
  <c r="T40" i="3"/>
  <c r="AD40" i="3" s="1"/>
  <c r="M284" i="8"/>
  <c r="J539" i="8"/>
  <c r="R498" i="12"/>
  <c r="AK31" i="14"/>
  <c r="AM31" i="14" s="1"/>
  <c r="AL31" i="14"/>
  <c r="AN31" i="14" s="1"/>
  <c r="M136" i="8"/>
  <c r="K466" i="8"/>
  <c r="C357" i="8"/>
  <c r="I205" i="8"/>
  <c r="R261" i="12"/>
  <c r="J302" i="8"/>
  <c r="F529" i="8"/>
  <c r="G529" i="8"/>
  <c r="T488" i="12"/>
  <c r="AD488" i="12" s="1"/>
  <c r="S488" i="12"/>
  <c r="R31" i="15"/>
  <c r="S437" i="8"/>
  <c r="AL396" i="12"/>
  <c r="AN396" i="12" s="1"/>
  <c r="AK396" i="12"/>
  <c r="AM396" i="12" s="1"/>
  <c r="AG237" i="12"/>
  <c r="R278" i="8"/>
  <c r="AH237" i="12"/>
  <c r="AJ237" i="12" s="1"/>
  <c r="U268" i="12"/>
  <c r="Y268" i="12" s="1"/>
  <c r="V268" i="12"/>
  <c r="Z268" i="12" s="1"/>
  <c r="L309" i="8"/>
  <c r="N309" i="8"/>
  <c r="P171" i="8"/>
  <c r="C182" i="8"/>
  <c r="M93" i="8"/>
  <c r="C387" i="8"/>
  <c r="W86" i="15"/>
  <c r="X86" i="15"/>
  <c r="AB86" i="15" s="1"/>
  <c r="T9" i="16"/>
  <c r="AD9" i="16" s="1"/>
  <c r="S9" i="16"/>
  <c r="AL216" i="12"/>
  <c r="AN216" i="12" s="1"/>
  <c r="AK216" i="12"/>
  <c r="AM216" i="12" s="1"/>
  <c r="S257" i="8"/>
  <c r="P154" i="8"/>
  <c r="M507" i="8"/>
  <c r="K382" i="8"/>
  <c r="K317" i="8"/>
  <c r="E279" i="8"/>
  <c r="U23" i="14"/>
  <c r="Y23" i="14" s="1"/>
  <c r="V23" i="14"/>
  <c r="Z23" i="14" s="1"/>
  <c r="T11" i="15"/>
  <c r="AD11" i="15" s="1"/>
  <c r="S11" i="15"/>
  <c r="AC11" i="15" s="1"/>
  <c r="M478" i="8"/>
  <c r="S67" i="12"/>
  <c r="F108" i="8"/>
  <c r="G108" i="8"/>
  <c r="T67" i="12"/>
  <c r="AD67" i="12" s="1"/>
  <c r="AH143" i="12"/>
  <c r="AJ143" i="12" s="1"/>
  <c r="R184" i="8"/>
  <c r="AG143" i="12"/>
  <c r="AI143" i="12" s="1"/>
  <c r="E545" i="8"/>
  <c r="X78" i="15"/>
  <c r="W78" i="15"/>
  <c r="AA78" i="15" s="1"/>
  <c r="E232" i="8"/>
  <c r="J508" i="8"/>
  <c r="R467" i="12"/>
  <c r="K203" i="8"/>
  <c r="P519" i="8"/>
  <c r="N211" i="8"/>
  <c r="U170" i="12"/>
  <c r="Y170" i="12" s="1"/>
  <c r="V170" i="12"/>
  <c r="Z170" i="12" s="1"/>
  <c r="L211" i="8"/>
  <c r="I458" i="8"/>
  <c r="D235" i="8"/>
  <c r="C404" i="8"/>
  <c r="V55" i="3"/>
  <c r="Z55" i="3" s="1"/>
  <c r="U55" i="3"/>
  <c r="Y55" i="3" s="1"/>
  <c r="AH43" i="14"/>
  <c r="AJ43" i="14" s="1"/>
  <c r="AG43" i="14"/>
  <c r="AK36" i="14"/>
  <c r="AM36" i="14" s="1"/>
  <c r="AL36" i="14"/>
  <c r="AN36" i="14" s="1"/>
  <c r="R105" i="3"/>
  <c r="T57" i="15"/>
  <c r="AD57" i="15" s="1"/>
  <c r="S57" i="15"/>
  <c r="V31" i="3"/>
  <c r="Z31" i="3" s="1"/>
  <c r="U31" i="3"/>
  <c r="Y31" i="3" s="1"/>
  <c r="J180" i="8"/>
  <c r="R139" i="12"/>
  <c r="AH16" i="14"/>
  <c r="AJ16" i="14" s="1"/>
  <c r="AG16" i="14"/>
  <c r="D527" i="8"/>
  <c r="X384" i="12"/>
  <c r="AB384" i="12" s="1"/>
  <c r="Q425" i="8"/>
  <c r="W384" i="12"/>
  <c r="AA384" i="12" s="1"/>
  <c r="O425" i="8"/>
  <c r="C462" i="8"/>
  <c r="X55" i="12"/>
  <c r="AB55" i="12" s="1"/>
  <c r="W55" i="12"/>
  <c r="Q96" i="8"/>
  <c r="O96" i="8"/>
  <c r="C283" i="8"/>
  <c r="K130" i="8"/>
  <c r="T158" i="12"/>
  <c r="AD158" i="12" s="1"/>
  <c r="F199" i="8"/>
  <c r="S158" i="12"/>
  <c r="G199" i="8"/>
  <c r="D290" i="8"/>
  <c r="AG332" i="12"/>
  <c r="AI332" i="12" s="1"/>
  <c r="R373" i="8"/>
  <c r="AH332" i="12"/>
  <c r="AJ332" i="12" s="1"/>
  <c r="U274" i="12"/>
  <c r="Y274" i="12" s="1"/>
  <c r="L315" i="8"/>
  <c r="N315" i="8"/>
  <c r="V274" i="12"/>
  <c r="Z274" i="12" s="1"/>
  <c r="P365" i="8"/>
  <c r="D479" i="8"/>
  <c r="K126" i="8"/>
  <c r="C111" i="8"/>
  <c r="P245" i="8"/>
  <c r="O434" i="8"/>
  <c r="W393" i="12"/>
  <c r="AA393" i="12" s="1"/>
  <c r="X393" i="12"/>
  <c r="Q434" i="8"/>
  <c r="E72" i="8"/>
  <c r="P507" i="8"/>
  <c r="S398" i="12"/>
  <c r="AC398" i="12" s="1"/>
  <c r="T398" i="12"/>
  <c r="AD398" i="12" s="1"/>
  <c r="G439" i="8"/>
  <c r="F439" i="8"/>
  <c r="P514" i="8"/>
  <c r="C159" i="8"/>
  <c r="AG34" i="3"/>
  <c r="AH34" i="3"/>
  <c r="AJ34" i="3" s="1"/>
  <c r="I393" i="8"/>
  <c r="C49" i="8"/>
  <c r="U45" i="3"/>
  <c r="Y45" i="3" s="1"/>
  <c r="V45" i="3"/>
  <c r="Z45" i="3" s="1"/>
  <c r="J77" i="8"/>
  <c r="R36" i="12"/>
  <c r="I340" i="8"/>
  <c r="H502" i="8"/>
  <c r="J229" i="8"/>
  <c r="R188" i="12"/>
  <c r="K122" i="8"/>
  <c r="AK50" i="12"/>
  <c r="AM50" i="12" s="1"/>
  <c r="S91" i="8"/>
  <c r="AL50" i="12"/>
  <c r="AN50" i="12" s="1"/>
  <c r="R214" i="12"/>
  <c r="J255" i="8"/>
  <c r="K243" i="8"/>
  <c r="H117" i="8"/>
  <c r="M85" i="8"/>
  <c r="H520" i="8"/>
  <c r="V317" i="12"/>
  <c r="Z317" i="12" s="1"/>
  <c r="L358" i="8"/>
  <c r="N358" i="8"/>
  <c r="U317" i="12"/>
  <c r="Y317" i="12" s="1"/>
  <c r="V46" i="3"/>
  <c r="Z46" i="3" s="1"/>
  <c r="U46" i="3"/>
  <c r="Y46" i="3" s="1"/>
  <c r="AK204" i="12"/>
  <c r="S245" i="8"/>
  <c r="AL204" i="12"/>
  <c r="AN204" i="12" s="1"/>
  <c r="U160" i="12"/>
  <c r="Y160" i="12" s="1"/>
  <c r="L201" i="8"/>
  <c r="V160" i="12"/>
  <c r="Z160" i="12" s="1"/>
  <c r="N201" i="8"/>
  <c r="M321" i="8"/>
  <c r="AG23" i="16"/>
  <c r="AH23" i="16"/>
  <c r="AJ23" i="16" s="1"/>
  <c r="T77" i="15"/>
  <c r="AD77" i="15" s="1"/>
  <c r="S77" i="15"/>
  <c r="AC77" i="15" s="1"/>
  <c r="K204" i="8"/>
  <c r="R56" i="15"/>
  <c r="P422" i="8"/>
  <c r="C384" i="8"/>
  <c r="V248" i="12"/>
  <c r="Z248" i="12" s="1"/>
  <c r="N289" i="8"/>
  <c r="L289" i="8"/>
  <c r="U248" i="12"/>
  <c r="Y248" i="12" s="1"/>
  <c r="AL139" i="12"/>
  <c r="AN139" i="12" s="1"/>
  <c r="AK139" i="12"/>
  <c r="AM139" i="12" s="1"/>
  <c r="S180" i="8"/>
  <c r="H227" i="8"/>
  <c r="X21" i="3"/>
  <c r="AB21" i="3" s="1"/>
  <c r="W21" i="3"/>
  <c r="AA21" i="3" s="1"/>
  <c r="I209" i="8"/>
  <c r="U87" i="15"/>
  <c r="V87" i="15"/>
  <c r="Z87" i="15" s="1"/>
  <c r="P438" i="8"/>
  <c r="R490" i="8"/>
  <c r="AH449" i="12"/>
  <c r="AJ449" i="12" s="1"/>
  <c r="AG449" i="12"/>
  <c r="AL24" i="16"/>
  <c r="AN24" i="16" s="1"/>
  <c r="AK24" i="16"/>
  <c r="C342" i="8"/>
  <c r="J418" i="8"/>
  <c r="R377" i="12"/>
  <c r="J477" i="8"/>
  <c r="R436" i="12"/>
  <c r="K550" i="8"/>
  <c r="E90" i="8"/>
  <c r="R18" i="13"/>
  <c r="U16" i="15"/>
  <c r="Y16" i="15" s="1"/>
  <c r="V16" i="15"/>
  <c r="Z16" i="15" s="1"/>
  <c r="S60" i="12"/>
  <c r="AC60" i="12" s="1"/>
  <c r="F101" i="8"/>
  <c r="G101" i="8"/>
  <c r="T60" i="12"/>
  <c r="AD60" i="12" s="1"/>
  <c r="T381" i="12"/>
  <c r="AD381" i="12" s="1"/>
  <c r="F422" i="8"/>
  <c r="G422" i="8"/>
  <c r="S381" i="12"/>
  <c r="U48" i="15"/>
  <c r="Y48" i="15" s="1"/>
  <c r="V48" i="15"/>
  <c r="Z48" i="15" s="1"/>
  <c r="D501" i="8"/>
  <c r="J181" i="8"/>
  <c r="R140" i="12"/>
  <c r="AH410" i="12"/>
  <c r="AJ410" i="12" s="1"/>
  <c r="R451" i="8"/>
  <c r="AG410" i="12"/>
  <c r="AI410" i="12" s="1"/>
  <c r="I429" i="8"/>
  <c r="K296" i="8"/>
  <c r="E65" i="8"/>
  <c r="L179" i="8"/>
  <c r="V138" i="12"/>
  <c r="Z138" i="12" s="1"/>
  <c r="N179" i="8"/>
  <c r="U138" i="12"/>
  <c r="Y138" i="12" s="1"/>
  <c r="AL99" i="12"/>
  <c r="AN99" i="12" s="1"/>
  <c r="S140" i="8"/>
  <c r="AK99" i="12"/>
  <c r="AM99" i="12" s="1"/>
  <c r="K97" i="8"/>
  <c r="J419" i="8"/>
  <c r="R378" i="12"/>
  <c r="S68" i="3"/>
  <c r="T68" i="3"/>
  <c r="AD68" i="3" s="1"/>
  <c r="T85" i="15"/>
  <c r="AD85" i="15" s="1"/>
  <c r="S85" i="15"/>
  <c r="AG10" i="15"/>
  <c r="AH10" i="15"/>
  <c r="AJ10" i="15" s="1"/>
  <c r="X115" i="12"/>
  <c r="O156" i="8"/>
  <c r="Q156" i="8"/>
  <c r="W115" i="12"/>
  <c r="AA115" i="12" s="1"/>
  <c r="X182" i="12"/>
  <c r="AB182" i="12" s="1"/>
  <c r="Q223" i="8"/>
  <c r="W182" i="12"/>
  <c r="O223" i="8"/>
  <c r="K163" i="8"/>
  <c r="E161" i="8"/>
  <c r="AL260" i="12"/>
  <c r="AN260" i="12" s="1"/>
  <c r="S301" i="8"/>
  <c r="AK260" i="12"/>
  <c r="AM260" i="12" s="1"/>
  <c r="P136" i="8"/>
  <c r="P442" i="8"/>
  <c r="E288" i="8"/>
  <c r="P167" i="8"/>
  <c r="I244" i="8"/>
  <c r="P543" i="8"/>
  <c r="W46" i="15"/>
  <c r="X46" i="15"/>
  <c r="AB46" i="15" s="1"/>
  <c r="U25" i="12"/>
  <c r="Y25" i="12" s="1"/>
  <c r="V25" i="12"/>
  <c r="Z25" i="12" s="1"/>
  <c r="L66" i="8"/>
  <c r="N66" i="8"/>
  <c r="P153" i="8"/>
  <c r="L123" i="8"/>
  <c r="U82" i="12"/>
  <c r="Y82" i="12" s="1"/>
  <c r="V82" i="12"/>
  <c r="Z82" i="12" s="1"/>
  <c r="N123" i="8"/>
  <c r="C412" i="8"/>
  <c r="L484" i="8"/>
  <c r="N484" i="8"/>
  <c r="V443" i="12"/>
  <c r="Z443" i="12" s="1"/>
  <c r="U443" i="12"/>
  <c r="Y443" i="12" s="1"/>
  <c r="O443" i="8"/>
  <c r="W402" i="12"/>
  <c r="AA402" i="12" s="1"/>
  <c r="X402" i="12"/>
  <c r="AB402" i="12" s="1"/>
  <c r="Q443" i="8"/>
  <c r="O142" i="8"/>
  <c r="Q142" i="8"/>
  <c r="X101" i="12"/>
  <c r="AB101" i="12" s="1"/>
  <c r="W101" i="12"/>
  <c r="AA101" i="12" s="1"/>
  <c r="AL335" i="12"/>
  <c r="AN335" i="12" s="1"/>
  <c r="AK335" i="12"/>
  <c r="AM335" i="12" s="1"/>
  <c r="S376" i="8"/>
  <c r="AH465" i="12"/>
  <c r="AJ465" i="12" s="1"/>
  <c r="R506" i="8"/>
  <c r="AG465" i="12"/>
  <c r="AI465" i="12" s="1"/>
  <c r="R38" i="15"/>
  <c r="AG25" i="16"/>
  <c r="AH25" i="16"/>
  <c r="AJ25" i="16" s="1"/>
  <c r="K78" i="8"/>
  <c r="H254" i="8"/>
  <c r="O175" i="8"/>
  <c r="X134" i="12"/>
  <c r="W134" i="12"/>
  <c r="AA134" i="12" s="1"/>
  <c r="Q175" i="8"/>
  <c r="P324" i="8"/>
  <c r="D344" i="8"/>
  <c r="T15" i="13"/>
  <c r="AD15" i="13" s="1"/>
  <c r="S15" i="13"/>
  <c r="W90" i="15"/>
  <c r="AA90" i="15" s="1"/>
  <c r="X90" i="15"/>
  <c r="AB90" i="15" s="1"/>
  <c r="P541" i="8"/>
  <c r="K98" i="8"/>
  <c r="M481" i="8"/>
  <c r="AG30" i="13"/>
  <c r="AH30" i="13"/>
  <c r="AJ30" i="13" s="1"/>
  <c r="J76" i="8"/>
  <c r="R35" i="12"/>
  <c r="E170" i="8"/>
  <c r="E86" i="8"/>
  <c r="K111" i="8"/>
  <c r="S406" i="8"/>
  <c r="AL365" i="12"/>
  <c r="AN365" i="12" s="1"/>
  <c r="AK365" i="12"/>
  <c r="AM365" i="12" s="1"/>
  <c r="W337" i="12"/>
  <c r="AA337" i="12" s="1"/>
  <c r="Q378" i="8"/>
  <c r="O378" i="8"/>
  <c r="X337" i="12"/>
  <c r="R30" i="14"/>
  <c r="P84" i="8"/>
  <c r="P161" i="8"/>
  <c r="G500" i="8"/>
  <c r="F500" i="8"/>
  <c r="S459" i="12"/>
  <c r="T459" i="12"/>
  <c r="AD459" i="12" s="1"/>
  <c r="E293" i="8"/>
  <c r="H299" i="8"/>
  <c r="Q484" i="8"/>
  <c r="O484" i="8"/>
  <c r="X443" i="12"/>
  <c r="AB443" i="12" s="1"/>
  <c r="W443" i="12"/>
  <c r="AA443" i="12" s="1"/>
  <c r="S102" i="15"/>
  <c r="AC102" i="15" s="1"/>
  <c r="T102" i="15"/>
  <c r="AD102" i="15" s="1"/>
  <c r="O545" i="8"/>
  <c r="W504" i="12"/>
  <c r="AA504" i="12" s="1"/>
  <c r="X504" i="12"/>
  <c r="Q545" i="8"/>
  <c r="R468" i="12"/>
  <c r="J509" i="8"/>
  <c r="AK118" i="12"/>
  <c r="AM118" i="12" s="1"/>
  <c r="S159" i="8"/>
  <c r="AL118" i="12"/>
  <c r="AN118" i="12" s="1"/>
  <c r="R384" i="8"/>
  <c r="AG343" i="12"/>
  <c r="AI343" i="12" s="1"/>
  <c r="AH343" i="12"/>
  <c r="AJ343" i="12" s="1"/>
  <c r="H114" i="8"/>
  <c r="AG92" i="12"/>
  <c r="AI92" i="12" s="1"/>
  <c r="R133" i="8"/>
  <c r="AH92" i="12"/>
  <c r="AJ92" i="12" s="1"/>
  <c r="C522" i="8"/>
  <c r="C127" i="8"/>
  <c r="R528" i="8"/>
  <c r="AG487" i="12"/>
  <c r="AI487" i="12" s="1"/>
  <c r="AH487" i="12"/>
  <c r="AJ487" i="12" s="1"/>
  <c r="O371" i="8"/>
  <c r="Q371" i="8"/>
  <c r="W330" i="12"/>
  <c r="AA330" i="12" s="1"/>
  <c r="X330" i="12"/>
  <c r="AB330" i="12" s="1"/>
  <c r="R84" i="3"/>
  <c r="M486" i="8"/>
  <c r="AG52" i="3"/>
  <c r="AI52" i="3" s="1"/>
  <c r="AH52" i="3"/>
  <c r="AJ52" i="3" s="1"/>
  <c r="L321" i="8"/>
  <c r="N321" i="8"/>
  <c r="V280" i="12"/>
  <c r="Z280" i="12" s="1"/>
  <c r="U280" i="12"/>
  <c r="Y280" i="12" s="1"/>
  <c r="AH279" i="12"/>
  <c r="AJ279" i="12" s="1"/>
  <c r="R320" i="8"/>
  <c r="AG279" i="12"/>
  <c r="M326" i="8"/>
  <c r="Q146" i="8"/>
  <c r="O146" i="8"/>
  <c r="W105" i="12"/>
  <c r="AA105" i="12" s="1"/>
  <c r="X105" i="12"/>
  <c r="P60" i="8"/>
  <c r="C511" i="8"/>
  <c r="S57" i="3"/>
  <c r="AC57" i="3" s="1"/>
  <c r="T57" i="3"/>
  <c r="AD57" i="3" s="1"/>
  <c r="R483" i="12"/>
  <c r="J524" i="8"/>
  <c r="H247" i="8"/>
  <c r="D112" i="8"/>
  <c r="AH505" i="12"/>
  <c r="AJ505" i="12" s="1"/>
  <c r="R546" i="8"/>
  <c r="AG505" i="12"/>
  <c r="AI505" i="12" s="1"/>
  <c r="D187" i="8"/>
  <c r="N105" i="8"/>
  <c r="U64" i="12"/>
  <c r="Y64" i="12" s="1"/>
  <c r="L105" i="8"/>
  <c r="V64" i="12"/>
  <c r="Z64" i="12" s="1"/>
  <c r="K195" i="8"/>
  <c r="J192" i="8"/>
  <c r="R151" i="12"/>
  <c r="L433" i="8"/>
  <c r="N433" i="8"/>
  <c r="U392" i="12"/>
  <c r="Y392" i="12" s="1"/>
  <c r="V392" i="12"/>
  <c r="Z392" i="12" s="1"/>
  <c r="C362" i="8"/>
  <c r="L205" i="8"/>
  <c r="U164" i="12"/>
  <c r="Y164" i="12" s="1"/>
  <c r="N205" i="8"/>
  <c r="V164" i="12"/>
  <c r="Z164" i="12" s="1"/>
  <c r="I114" i="8"/>
  <c r="E143" i="8"/>
  <c r="W22" i="3"/>
  <c r="AA22" i="3" s="1"/>
  <c r="X22" i="3"/>
  <c r="S26" i="16"/>
  <c r="AC26" i="16" s="1"/>
  <c r="T26" i="16"/>
  <c r="AD26" i="16" s="1"/>
  <c r="C513" i="8"/>
  <c r="V166" i="12"/>
  <c r="Z166" i="12" s="1"/>
  <c r="U166" i="12"/>
  <c r="Y166" i="12" s="1"/>
  <c r="L207" i="8"/>
  <c r="N207" i="8"/>
  <c r="G547" i="8"/>
  <c r="F547" i="8"/>
  <c r="S506" i="12"/>
  <c r="T506" i="12"/>
  <c r="AD506" i="12" s="1"/>
  <c r="P492" i="8"/>
  <c r="R37" i="15"/>
  <c r="R77" i="12"/>
  <c r="J118" i="8"/>
  <c r="S15" i="15"/>
  <c r="T15" i="15"/>
  <c r="AD15" i="15" s="1"/>
  <c r="AK129" i="12"/>
  <c r="AM129" i="12" s="1"/>
  <c r="S170" i="8"/>
  <c r="AL129" i="12"/>
  <c r="AN129" i="12" s="1"/>
  <c r="W407" i="12"/>
  <c r="O448" i="8"/>
  <c r="Q448" i="8"/>
  <c r="X407" i="12"/>
  <c r="AB407" i="12" s="1"/>
  <c r="AK359" i="12"/>
  <c r="AM359" i="12" s="1"/>
  <c r="AL359" i="12"/>
  <c r="AN359" i="12" s="1"/>
  <c r="S400" i="8"/>
  <c r="P187" i="8"/>
  <c r="S26" i="12"/>
  <c r="AC26" i="12" s="1"/>
  <c r="T26" i="12"/>
  <c r="AD26" i="12" s="1"/>
  <c r="F67" i="8"/>
  <c r="G67" i="8"/>
  <c r="D358" i="8"/>
  <c r="S20" i="16"/>
  <c r="AC20" i="16" s="1"/>
  <c r="T20" i="16"/>
  <c r="AD20" i="16" s="1"/>
  <c r="M197" i="8"/>
  <c r="W132" i="12"/>
  <c r="X132" i="12"/>
  <c r="AB132" i="12" s="1"/>
  <c r="O173" i="8"/>
  <c r="Q173" i="8"/>
  <c r="U101" i="15"/>
  <c r="Y101" i="15" s="1"/>
  <c r="V101" i="15"/>
  <c r="Z101" i="15" s="1"/>
  <c r="S233" i="8"/>
  <c r="AL192" i="12"/>
  <c r="AN192" i="12" s="1"/>
  <c r="AK192" i="12"/>
  <c r="AM192" i="12" s="1"/>
  <c r="AG79" i="3"/>
  <c r="AH79" i="3"/>
  <c r="AJ79" i="3" s="1"/>
  <c r="S99" i="8"/>
  <c r="AK58" i="12"/>
  <c r="AM58" i="12" s="1"/>
  <c r="AL58" i="12"/>
  <c r="AN58" i="12" s="1"/>
  <c r="AK96" i="12"/>
  <c r="AM96" i="12" s="1"/>
  <c r="S137" i="8"/>
  <c r="AL96" i="12"/>
  <c r="AN96" i="12" s="1"/>
  <c r="E512" i="8"/>
  <c r="E514" i="8"/>
  <c r="E368" i="8"/>
  <c r="P341" i="8"/>
  <c r="W435" i="12"/>
  <c r="AA435" i="12" s="1"/>
  <c r="X435" i="12"/>
  <c r="O476" i="8"/>
  <c r="Q476" i="8"/>
  <c r="D59" i="8"/>
  <c r="O480" i="8"/>
  <c r="Q480" i="8"/>
  <c r="W439" i="12"/>
  <c r="X439" i="12"/>
  <c r="AB439" i="12" s="1"/>
  <c r="S325" i="12"/>
  <c r="T325" i="12"/>
  <c r="AD325" i="12" s="1"/>
  <c r="G366" i="8"/>
  <c r="F366" i="8"/>
  <c r="P488" i="8"/>
  <c r="AK13" i="13"/>
  <c r="AM13" i="13" s="1"/>
  <c r="AL13" i="13"/>
  <c r="AN13" i="13" s="1"/>
  <c r="E299" i="8"/>
  <c r="C225" i="8"/>
  <c r="W94" i="3"/>
  <c r="AA94" i="3" s="1"/>
  <c r="X94" i="3"/>
  <c r="AB94" i="3" s="1"/>
  <c r="G551" i="8"/>
  <c r="F551" i="8"/>
  <c r="S510" i="12"/>
  <c r="T510" i="12"/>
  <c r="AD510" i="12" s="1"/>
  <c r="I348" i="8"/>
  <c r="P238" i="8"/>
  <c r="T93" i="15"/>
  <c r="AD93" i="15" s="1"/>
  <c r="S93" i="15"/>
  <c r="AC93" i="15" s="1"/>
  <c r="M193" i="8"/>
  <c r="H115" i="8"/>
  <c r="E81" i="8"/>
  <c r="R58" i="8"/>
  <c r="AH17" i="12"/>
  <c r="AJ17" i="12" s="1"/>
  <c r="AG17" i="12"/>
  <c r="R65" i="3"/>
  <c r="I424" i="8"/>
  <c r="J248" i="8"/>
  <c r="R207" i="12"/>
  <c r="AK28" i="13"/>
  <c r="AM28" i="13" s="1"/>
  <c r="AL28" i="13"/>
  <c r="AN28" i="13" s="1"/>
  <c r="I90" i="8"/>
  <c r="AH71" i="15"/>
  <c r="AJ71" i="15" s="1"/>
  <c r="AG71" i="15"/>
  <c r="AL7" i="13"/>
  <c r="AK7" i="13"/>
  <c r="AM7" i="13" s="1"/>
  <c r="O230" i="8"/>
  <c r="X189" i="12"/>
  <c r="AB189" i="12" s="1"/>
  <c r="W189" i="12"/>
  <c r="AA189" i="12" s="1"/>
  <c r="Q230" i="8"/>
  <c r="I186" i="8"/>
  <c r="H352" i="8"/>
  <c r="P505" i="8"/>
  <c r="V28" i="15"/>
  <c r="Z28" i="15" s="1"/>
  <c r="U28" i="15"/>
  <c r="V84" i="3"/>
  <c r="Z84" i="3" s="1"/>
  <c r="U84" i="3"/>
  <c r="Y84" i="3" s="1"/>
  <c r="D455" i="8"/>
  <c r="AH21" i="15"/>
  <c r="AJ21" i="15" s="1"/>
  <c r="AG21" i="15"/>
  <c r="C386" i="8"/>
  <c r="U25" i="14"/>
  <c r="Y25" i="14" s="1"/>
  <c r="V25" i="14"/>
  <c r="Z25" i="14" s="1"/>
  <c r="AK37" i="15"/>
  <c r="AM37" i="15" s="1"/>
  <c r="AL37" i="15"/>
  <c r="AN37" i="15" s="1"/>
  <c r="X196" i="12"/>
  <c r="W196" i="12"/>
  <c r="AA196" i="12" s="1"/>
  <c r="O237" i="8"/>
  <c r="Q237" i="8"/>
  <c r="G303" i="8"/>
  <c r="F303" i="8"/>
  <c r="S262" i="12"/>
  <c r="T262" i="12"/>
  <c r="AD262" i="12" s="1"/>
  <c r="D407" i="8"/>
  <c r="C193" i="8"/>
  <c r="X218" i="12"/>
  <c r="AB218" i="12" s="1"/>
  <c r="Q259" i="8"/>
  <c r="W218" i="12"/>
  <c r="AA218" i="12" s="1"/>
  <c r="O259" i="8"/>
  <c r="AH421" i="12"/>
  <c r="AJ421" i="12" s="1"/>
  <c r="AG421" i="12"/>
  <c r="R462" i="8"/>
  <c r="R34" i="15"/>
  <c r="AH59" i="15"/>
  <c r="AJ59" i="15" s="1"/>
  <c r="AG59" i="15"/>
  <c r="L117" i="8"/>
  <c r="V76" i="12"/>
  <c r="Z76" i="12" s="1"/>
  <c r="N117" i="8"/>
  <c r="U76" i="12"/>
  <c r="Y76" i="12" s="1"/>
  <c r="Q494" i="8"/>
  <c r="X453" i="12"/>
  <c r="AB453" i="12" s="1"/>
  <c r="O494" i="8"/>
  <c r="W453" i="12"/>
  <c r="I151" i="8"/>
  <c r="P96" i="8"/>
  <c r="E524" i="8"/>
  <c r="O298" i="8"/>
  <c r="W257" i="12"/>
  <c r="AA257" i="12" s="1"/>
  <c r="Q298" i="8"/>
  <c r="X257" i="12"/>
  <c r="J62" i="8"/>
  <c r="R21" i="12"/>
  <c r="M83" i="8"/>
  <c r="AH35" i="13"/>
  <c r="AJ35" i="13" s="1"/>
  <c r="AG35" i="13"/>
  <c r="K529" i="8"/>
  <c r="W276" i="12"/>
  <c r="Q317" i="8"/>
  <c r="O317" i="8"/>
  <c r="X276" i="12"/>
  <c r="AB276" i="12" s="1"/>
  <c r="AG41" i="15"/>
  <c r="AH41" i="15"/>
  <c r="AJ41" i="15" s="1"/>
  <c r="L376" i="8"/>
  <c r="U335" i="12"/>
  <c r="V335" i="12"/>
  <c r="Z335" i="12" s="1"/>
  <c r="N376" i="8"/>
  <c r="AL450" i="12"/>
  <c r="AN450" i="12" s="1"/>
  <c r="AK450" i="12"/>
  <c r="AM450" i="12" s="1"/>
  <c r="S491" i="8"/>
  <c r="K352" i="8"/>
  <c r="L59" i="8"/>
  <c r="U18" i="12"/>
  <c r="Y18" i="12" s="1"/>
  <c r="V18" i="12"/>
  <c r="Z18" i="12" s="1"/>
  <c r="N59" i="8"/>
  <c r="R147" i="12"/>
  <c r="J188" i="8"/>
  <c r="L421" i="8"/>
  <c r="U380" i="12"/>
  <c r="V380" i="12"/>
  <c r="Z380" i="12" s="1"/>
  <c r="N421" i="8"/>
  <c r="W13" i="15"/>
  <c r="X13" i="15"/>
  <c r="AB13" i="15" s="1"/>
  <c r="H255" i="8"/>
  <c r="AG39" i="15"/>
  <c r="AH39" i="15"/>
  <c r="AJ39" i="15" s="1"/>
  <c r="D348" i="8"/>
  <c r="N542" i="8"/>
  <c r="L542" i="8"/>
  <c r="U501" i="12"/>
  <c r="Y501" i="12" s="1"/>
  <c r="V501" i="12"/>
  <c r="Z501" i="12" s="1"/>
  <c r="E82" i="8"/>
  <c r="S334" i="8"/>
  <c r="AL293" i="12"/>
  <c r="AN293" i="12" s="1"/>
  <c r="AK293" i="12"/>
  <c r="AM293" i="12" s="1"/>
  <c r="W73" i="15"/>
  <c r="AA73" i="15" s="1"/>
  <c r="X73" i="15"/>
  <c r="AB73" i="15" s="1"/>
  <c r="I115" i="8"/>
  <c r="P467" i="8"/>
  <c r="V45" i="14"/>
  <c r="Z45" i="14" s="1"/>
  <c r="U45" i="14"/>
  <c r="Y45" i="14" s="1"/>
  <c r="AK38" i="14"/>
  <c r="AM38" i="14" s="1"/>
  <c r="AL38" i="14"/>
  <c r="AN38" i="14" s="1"/>
  <c r="AL16" i="15"/>
  <c r="AN16" i="15" s="1"/>
  <c r="AK16" i="15"/>
  <c r="AM16" i="15" s="1"/>
  <c r="P287" i="8"/>
  <c r="P65" i="8"/>
  <c r="W108" i="12"/>
  <c r="X108" i="12"/>
  <c r="AB108" i="12" s="1"/>
  <c r="Q149" i="8"/>
  <c r="O149" i="8"/>
  <c r="S71" i="8"/>
  <c r="AL30" i="12"/>
  <c r="AK30" i="12"/>
  <c r="AM30" i="12" s="1"/>
  <c r="D168" i="8"/>
  <c r="H83" i="8"/>
  <c r="W68" i="15"/>
  <c r="X68" i="15"/>
  <c r="AB68" i="15" s="1"/>
  <c r="AL173" i="12"/>
  <c r="AN173" i="12" s="1"/>
  <c r="AK173" i="12"/>
  <c r="AM173" i="12" s="1"/>
  <c r="S214" i="8"/>
  <c r="K388" i="8"/>
  <c r="T170" i="12"/>
  <c r="AD170" i="12" s="1"/>
  <c r="F211" i="8"/>
  <c r="G211" i="8"/>
  <c r="S170" i="12"/>
  <c r="AC170" i="12" s="1"/>
  <c r="J386" i="8"/>
  <c r="R345" i="12"/>
  <c r="T110" i="12"/>
  <c r="AD110" i="12" s="1"/>
  <c r="G151" i="8"/>
  <c r="S110" i="12"/>
  <c r="F151" i="8"/>
  <c r="AH26" i="16"/>
  <c r="AJ26" i="16" s="1"/>
  <c r="AG26" i="16"/>
  <c r="K326" i="8"/>
  <c r="AH28" i="13"/>
  <c r="AJ28" i="13" s="1"/>
  <c r="AG28" i="13"/>
  <c r="AI28" i="13" s="1"/>
  <c r="W12" i="13"/>
  <c r="X12" i="13"/>
  <c r="AB12" i="13" s="1"/>
  <c r="S386" i="12"/>
  <c r="AC386" i="12" s="1"/>
  <c r="F427" i="8"/>
  <c r="T386" i="12"/>
  <c r="AD386" i="12" s="1"/>
  <c r="G427" i="8"/>
  <c r="N362" i="8"/>
  <c r="L362" i="8"/>
  <c r="U321" i="12"/>
  <c r="Y321" i="12" s="1"/>
  <c r="V321" i="12"/>
  <c r="Z321" i="12" s="1"/>
  <c r="AK104" i="15"/>
  <c r="AM104" i="15" s="1"/>
  <c r="AL104" i="15"/>
  <c r="AN104" i="15" s="1"/>
  <c r="R40" i="14"/>
  <c r="I310" i="8"/>
  <c r="AK77" i="15"/>
  <c r="AM77" i="15" s="1"/>
  <c r="AL77" i="15"/>
  <c r="AN77" i="15" s="1"/>
  <c r="S258" i="8"/>
  <c r="AK217" i="12"/>
  <c r="AM217" i="12" s="1"/>
  <c r="AL217" i="12"/>
  <c r="AN217" i="12" s="1"/>
  <c r="O201" i="8"/>
  <c r="Q201" i="8"/>
  <c r="X160" i="12"/>
  <c r="W160" i="12"/>
  <c r="AA160" i="12" s="1"/>
  <c r="P255" i="8"/>
  <c r="K108" i="8"/>
  <c r="E318" i="8"/>
  <c r="AG270" i="12"/>
  <c r="R311" i="8"/>
  <c r="AH270" i="12"/>
  <c r="AJ270" i="12" s="1"/>
  <c r="N256" i="8"/>
  <c r="U215" i="12"/>
  <c r="Y215" i="12" s="1"/>
  <c r="L256" i="8"/>
  <c r="V215" i="12"/>
  <c r="Z215" i="12" s="1"/>
  <c r="AG77" i="3"/>
  <c r="AH77" i="3"/>
  <c r="AJ77" i="3" s="1"/>
  <c r="R14" i="14"/>
  <c r="D157" i="8"/>
  <c r="AH136" i="12"/>
  <c r="AJ136" i="12" s="1"/>
  <c r="AG136" i="12"/>
  <c r="R177" i="8"/>
  <c r="R22" i="13"/>
  <c r="H320" i="8"/>
  <c r="D386" i="8"/>
  <c r="H122" i="8"/>
  <c r="M512" i="8"/>
  <c r="T50" i="12"/>
  <c r="AD50" i="12" s="1"/>
  <c r="G91" i="8"/>
  <c r="F91" i="8"/>
  <c r="S50" i="12"/>
  <c r="AC50" i="12" s="1"/>
  <c r="H479" i="8"/>
  <c r="F336" i="8"/>
  <c r="T295" i="12"/>
  <c r="AD295" i="12" s="1"/>
  <c r="G336" i="8"/>
  <c r="S295" i="12"/>
  <c r="S482" i="12"/>
  <c r="AC482" i="12" s="1"/>
  <c r="F523" i="8"/>
  <c r="G523" i="8"/>
  <c r="T482" i="12"/>
  <c r="AD482" i="12" s="1"/>
  <c r="T413" i="12"/>
  <c r="AD413" i="12" s="1"/>
  <c r="S413" i="12"/>
  <c r="AC413" i="12" s="1"/>
  <c r="F454" i="8"/>
  <c r="G454" i="8"/>
  <c r="K69" i="8"/>
  <c r="AK174" i="12"/>
  <c r="AL174" i="12"/>
  <c r="AN174" i="12" s="1"/>
  <c r="S215" i="8"/>
  <c r="AG353" i="12"/>
  <c r="AH353" i="12"/>
  <c r="AJ353" i="12" s="1"/>
  <c r="R394" i="8"/>
  <c r="D77" i="8"/>
  <c r="P252" i="8"/>
  <c r="P348" i="8"/>
  <c r="P105" i="8"/>
  <c r="R185" i="12"/>
  <c r="J226" i="8"/>
  <c r="T87" i="12"/>
  <c r="AD87" i="12" s="1"/>
  <c r="F128" i="8"/>
  <c r="G128" i="8"/>
  <c r="S87" i="12"/>
  <c r="H256" i="8"/>
  <c r="AH67" i="3"/>
  <c r="AJ67" i="3" s="1"/>
  <c r="AG67" i="3"/>
  <c r="AI67" i="3" s="1"/>
  <c r="M498" i="8"/>
  <c r="AL9" i="15"/>
  <c r="AN9" i="15" s="1"/>
  <c r="AK9" i="15"/>
  <c r="AM9" i="15" s="1"/>
  <c r="R359" i="12"/>
  <c r="J400" i="8"/>
  <c r="E408" i="8"/>
  <c r="AL42" i="12"/>
  <c r="AN42" i="12" s="1"/>
  <c r="AK42" i="12"/>
  <c r="AM42" i="12" s="1"/>
  <c r="S83" i="8"/>
  <c r="S16" i="15"/>
  <c r="T16" i="15"/>
  <c r="AD16" i="15" s="1"/>
  <c r="H495" i="8"/>
  <c r="I109" i="8"/>
  <c r="H360" i="8"/>
  <c r="H290" i="8"/>
  <c r="AH18" i="15"/>
  <c r="AJ18" i="15" s="1"/>
  <c r="AG18" i="15"/>
  <c r="D56" i="8"/>
  <c r="M152" i="8"/>
  <c r="H458" i="8"/>
  <c r="M129" i="8"/>
  <c r="E113" i="8"/>
  <c r="I422" i="8"/>
  <c r="H429" i="8"/>
  <c r="I198" i="8"/>
  <c r="K287" i="8"/>
  <c r="D242" i="8"/>
  <c r="AG51" i="12"/>
  <c r="AI51" i="12" s="1"/>
  <c r="AH51" i="12"/>
  <c r="AJ51" i="12" s="1"/>
  <c r="R92" i="8"/>
  <c r="M184" i="8"/>
  <c r="R106" i="15"/>
  <c r="P421" i="8"/>
  <c r="AK442" i="12"/>
  <c r="AM442" i="12" s="1"/>
  <c r="AL442" i="12"/>
  <c r="AN442" i="12" s="1"/>
  <c r="S483" i="8"/>
  <c r="D370" i="8"/>
  <c r="AH44" i="14"/>
  <c r="AJ44" i="14" s="1"/>
  <c r="AG44" i="14"/>
  <c r="D188" i="8"/>
  <c r="K292" i="8"/>
  <c r="L119" i="8"/>
  <c r="N119" i="8"/>
  <c r="U78" i="12"/>
  <c r="Y78" i="12" s="1"/>
  <c r="V78" i="12"/>
  <c r="Z78" i="12" s="1"/>
  <c r="M173" i="8"/>
  <c r="S9" i="13"/>
  <c r="T9" i="13"/>
  <c r="AD9" i="13" s="1"/>
  <c r="V10" i="15"/>
  <c r="Z10" i="15" s="1"/>
  <c r="U10" i="15"/>
  <c r="Y10" i="15" s="1"/>
  <c r="AK414" i="12"/>
  <c r="AM414" i="12" s="1"/>
  <c r="S455" i="8"/>
  <c r="AL414" i="12"/>
  <c r="AN414" i="12" s="1"/>
  <c r="K383" i="8"/>
  <c r="K459" i="8"/>
  <c r="S497" i="8"/>
  <c r="AK456" i="12"/>
  <c r="AM456" i="12" s="1"/>
  <c r="AL456" i="12"/>
  <c r="AN456" i="12" s="1"/>
  <c r="E147" i="8"/>
  <c r="V360" i="12"/>
  <c r="Z360" i="12" s="1"/>
  <c r="U360" i="12"/>
  <c r="Y360" i="12" s="1"/>
  <c r="L401" i="8"/>
  <c r="N401" i="8"/>
  <c r="U400" i="12"/>
  <c r="Y400" i="12" s="1"/>
  <c r="L441" i="8"/>
  <c r="V400" i="12"/>
  <c r="Z400" i="12" s="1"/>
  <c r="N441" i="8"/>
  <c r="R29" i="3"/>
  <c r="J241" i="8"/>
  <c r="R200" i="12"/>
  <c r="M311" i="8"/>
  <c r="E57" i="8"/>
  <c r="H203" i="8"/>
  <c r="AL119" i="12"/>
  <c r="AN119" i="12" s="1"/>
  <c r="S160" i="8"/>
  <c r="AK119" i="12"/>
  <c r="AM119" i="12" s="1"/>
  <c r="AL315" i="12"/>
  <c r="AN315" i="12" s="1"/>
  <c r="S356" i="8"/>
  <c r="AK315" i="12"/>
  <c r="AM315" i="12" s="1"/>
  <c r="R36" i="14"/>
  <c r="E69" i="8"/>
  <c r="C475" i="8"/>
  <c r="X46" i="14"/>
  <c r="AB46" i="14" s="1"/>
  <c r="W46" i="14"/>
  <c r="M247" i="8"/>
  <c r="R38" i="3"/>
  <c r="D239" i="8"/>
  <c r="F513" i="8"/>
  <c r="T472" i="12"/>
  <c r="AD472" i="12" s="1"/>
  <c r="S472" i="12"/>
  <c r="G513" i="8"/>
  <c r="M352" i="8"/>
  <c r="P321" i="8"/>
  <c r="M441" i="8"/>
  <c r="E215" i="8"/>
  <c r="P359" i="8"/>
  <c r="J309" i="8"/>
  <c r="R268" i="12"/>
  <c r="AL41" i="14"/>
  <c r="AN41" i="14" s="1"/>
  <c r="AK41" i="14"/>
  <c r="AM41" i="14" s="1"/>
  <c r="C377" i="8"/>
  <c r="R269" i="8"/>
  <c r="AG228" i="12"/>
  <c r="AI228" i="12" s="1"/>
  <c r="AH228" i="12"/>
  <c r="AJ228" i="12" s="1"/>
  <c r="X103" i="3"/>
  <c r="AB103" i="3" s="1"/>
  <c r="W103" i="3"/>
  <c r="AA103" i="3" s="1"/>
  <c r="W99" i="15"/>
  <c r="AA99" i="15" s="1"/>
  <c r="X99" i="15"/>
  <c r="AB99" i="15" s="1"/>
  <c r="AH25" i="13"/>
  <c r="AJ25" i="13" s="1"/>
  <c r="AG25" i="13"/>
  <c r="AI25" i="13" s="1"/>
  <c r="P375" i="8"/>
  <c r="K161" i="8"/>
  <c r="P380" i="8"/>
  <c r="U410" i="12"/>
  <c r="Y410" i="12" s="1"/>
  <c r="V410" i="12"/>
  <c r="Z410" i="12" s="1"/>
  <c r="L451" i="8"/>
  <c r="N451" i="8"/>
  <c r="R358" i="12"/>
  <c r="J399" i="8"/>
  <c r="E160" i="8"/>
  <c r="P466" i="8"/>
  <c r="C270" i="8"/>
  <c r="AL471" i="12"/>
  <c r="AN471" i="12" s="1"/>
  <c r="AK471" i="12"/>
  <c r="AM471" i="12" s="1"/>
  <c r="S512" i="8"/>
  <c r="M107" i="8"/>
  <c r="C495" i="8"/>
  <c r="V110" i="12"/>
  <c r="Z110" i="12" s="1"/>
  <c r="N151" i="8"/>
  <c r="U110" i="12"/>
  <c r="Y110" i="12" s="1"/>
  <c r="L151" i="8"/>
  <c r="M130" i="8"/>
  <c r="D385" i="8"/>
  <c r="X227" i="12"/>
  <c r="AB227" i="12" s="1"/>
  <c r="W227" i="12"/>
  <c r="Q268" i="8"/>
  <c r="O268" i="8"/>
  <c r="X263" i="12"/>
  <c r="AB263" i="12" s="1"/>
  <c r="O304" i="8"/>
  <c r="W263" i="12"/>
  <c r="Q304" i="8"/>
  <c r="X70" i="15"/>
  <c r="W70" i="15"/>
  <c r="AA70" i="15" s="1"/>
  <c r="K53" i="8"/>
  <c r="J84" i="8"/>
  <c r="R43" i="12"/>
  <c r="S60" i="15"/>
  <c r="AC60" i="15" s="1"/>
  <c r="T60" i="15"/>
  <c r="AD60" i="15" s="1"/>
  <c r="I475" i="8"/>
  <c r="H73" i="8"/>
  <c r="C463" i="8"/>
  <c r="AK422" i="12"/>
  <c r="AM422" i="12" s="1"/>
  <c r="AL422" i="12"/>
  <c r="AN422" i="12" s="1"/>
  <c r="S463" i="8"/>
  <c r="R13" i="16"/>
  <c r="K144" i="8"/>
  <c r="P86" i="8"/>
  <c r="C397" i="8"/>
  <c r="AK205" i="12"/>
  <c r="AM205" i="12" s="1"/>
  <c r="AL205" i="12"/>
  <c r="AN205" i="12" s="1"/>
  <c r="S246" i="8"/>
  <c r="F113" i="8"/>
  <c r="G113" i="8"/>
  <c r="T72" i="12"/>
  <c r="AD72" i="12" s="1"/>
  <c r="S72" i="12"/>
  <c r="AC72" i="12" s="1"/>
  <c r="J322" i="8"/>
  <c r="R281" i="12"/>
  <c r="C151" i="8"/>
  <c r="D307" i="8"/>
  <c r="K528" i="8"/>
  <c r="O221" i="8"/>
  <c r="X180" i="12"/>
  <c r="AB180" i="12" s="1"/>
  <c r="W180" i="12"/>
  <c r="Q221" i="8"/>
  <c r="P526" i="8"/>
  <c r="M544" i="8"/>
  <c r="AL486" i="12"/>
  <c r="AN486" i="12" s="1"/>
  <c r="S527" i="8"/>
  <c r="AK486" i="12"/>
  <c r="AM486" i="12" s="1"/>
  <c r="F386" i="8"/>
  <c r="T345" i="12"/>
  <c r="AD345" i="12" s="1"/>
  <c r="S345" i="12"/>
  <c r="AC345" i="12" s="1"/>
  <c r="G386" i="8"/>
  <c r="E404" i="8"/>
  <c r="AG86" i="3"/>
  <c r="AI86" i="3" s="1"/>
  <c r="AH86" i="3"/>
  <c r="AJ86" i="3" s="1"/>
  <c r="K316" i="8"/>
  <c r="U171" i="12"/>
  <c r="Y171" i="12" s="1"/>
  <c r="N212" i="8"/>
  <c r="V171" i="12"/>
  <c r="Z171" i="12" s="1"/>
  <c r="L212" i="8"/>
  <c r="AG83" i="12"/>
  <c r="AI83" i="12" s="1"/>
  <c r="AH83" i="12"/>
  <c r="AJ83" i="12" s="1"/>
  <c r="R124" i="8"/>
  <c r="S226" i="8"/>
  <c r="AK185" i="12"/>
  <c r="AM185" i="12" s="1"/>
  <c r="AL185" i="12"/>
  <c r="AN185" i="12" s="1"/>
  <c r="C281" i="8"/>
  <c r="I304" i="8"/>
  <c r="D110" i="8"/>
  <c r="M280" i="8"/>
  <c r="F196" i="8"/>
  <c r="T155" i="12"/>
  <c r="AD155" i="12" s="1"/>
  <c r="S155" i="12"/>
  <c r="G196" i="8"/>
  <c r="I320" i="8"/>
  <c r="AG432" i="12"/>
  <c r="AH432" i="12"/>
  <c r="AJ432" i="12" s="1"/>
  <c r="R473" i="8"/>
  <c r="R20" i="15"/>
  <c r="D320" i="8"/>
  <c r="T118" i="12"/>
  <c r="AD118" i="12" s="1"/>
  <c r="F159" i="8"/>
  <c r="S118" i="12"/>
  <c r="AC118" i="12" s="1"/>
  <c r="G159" i="8"/>
  <c r="AG14" i="13"/>
  <c r="AH14" i="13"/>
  <c r="AJ14" i="13" s="1"/>
  <c r="D314" i="8"/>
  <c r="T23" i="14"/>
  <c r="AD23" i="14" s="1"/>
  <c r="S23" i="14"/>
  <c r="AC23" i="14" s="1"/>
  <c r="G315" i="8"/>
  <c r="F315" i="8"/>
  <c r="S274" i="12"/>
  <c r="AC274" i="12" s="1"/>
  <c r="T274" i="12"/>
  <c r="AD274" i="12" s="1"/>
  <c r="AG394" i="12"/>
  <c r="AI394" i="12" s="1"/>
  <c r="AH394" i="12"/>
  <c r="AJ394" i="12" s="1"/>
  <c r="R435" i="8"/>
  <c r="K158" i="8"/>
  <c r="AK495" i="12"/>
  <c r="AM495" i="12" s="1"/>
  <c r="AL495" i="12"/>
  <c r="AN495" i="12" s="1"/>
  <c r="S536" i="8"/>
  <c r="H457" i="8"/>
  <c r="AH11" i="13"/>
  <c r="AJ11" i="13" s="1"/>
  <c r="AG11" i="13"/>
  <c r="G433" i="8"/>
  <c r="T392" i="12"/>
  <c r="AD392" i="12" s="1"/>
  <c r="S392" i="12"/>
  <c r="F433" i="8"/>
  <c r="I376" i="8"/>
  <c r="E444" i="8"/>
  <c r="E541" i="8"/>
  <c r="I388" i="8"/>
  <c r="C251" i="8"/>
  <c r="G181" i="8"/>
  <c r="F181" i="8"/>
  <c r="S140" i="12"/>
  <c r="AC140" i="12" s="1"/>
  <c r="T140" i="12"/>
  <c r="AD140" i="12" s="1"/>
  <c r="V28" i="14"/>
  <c r="Z28" i="14" s="1"/>
  <c r="U28" i="14"/>
  <c r="Y28" i="14" s="1"/>
  <c r="S15" i="3"/>
  <c r="AC15" i="3" s="1"/>
  <c r="T15" i="3"/>
  <c r="AD15" i="3" s="1"/>
  <c r="I195" i="8"/>
  <c r="AL81" i="15"/>
  <c r="AN81" i="15" s="1"/>
  <c r="AK81" i="15"/>
  <c r="AM81" i="15" s="1"/>
  <c r="H501" i="8"/>
  <c r="S146" i="8"/>
  <c r="AK105" i="12"/>
  <c r="AM105" i="12" s="1"/>
  <c r="AL105" i="12"/>
  <c r="AN105" i="12" s="1"/>
  <c r="E64" i="8"/>
  <c r="U32" i="13"/>
  <c r="Y32" i="13" s="1"/>
  <c r="V32" i="13"/>
  <c r="Z32" i="13" s="1"/>
  <c r="C248" i="8"/>
  <c r="E192" i="8"/>
  <c r="M151" i="8"/>
  <c r="D196" i="8"/>
  <c r="R73" i="15"/>
  <c r="AL61" i="12"/>
  <c r="AN61" i="12" s="1"/>
  <c r="S102" i="8"/>
  <c r="AK61" i="12"/>
  <c r="AM61" i="12" s="1"/>
  <c r="I67" i="8"/>
  <c r="R35" i="3"/>
  <c r="K82" i="8"/>
  <c r="W368" i="12"/>
  <c r="AA368" i="12" s="1"/>
  <c r="X368" i="12"/>
  <c r="O409" i="8"/>
  <c r="Q409" i="8"/>
  <c r="E515" i="8"/>
  <c r="K153" i="8"/>
  <c r="H468" i="8"/>
  <c r="E137" i="8"/>
  <c r="Q531" i="8"/>
  <c r="X490" i="12"/>
  <c r="AB490" i="12" s="1"/>
  <c r="W490" i="12"/>
  <c r="O531" i="8"/>
  <c r="X410" i="12"/>
  <c r="AB410" i="12" s="1"/>
  <c r="W410" i="12"/>
  <c r="Q451" i="8"/>
  <c r="O451" i="8"/>
  <c r="P363" i="8"/>
  <c r="P331" i="8"/>
  <c r="E543" i="8"/>
  <c r="AK18" i="3"/>
  <c r="AM18" i="3" s="1"/>
  <c r="AL18" i="3"/>
  <c r="AN18" i="3" s="1"/>
  <c r="K117" i="8"/>
  <c r="H58" i="8"/>
  <c r="H459" i="8"/>
  <c r="AG17" i="13"/>
  <c r="AH17" i="13"/>
  <c r="AJ17" i="13" s="1"/>
  <c r="H369" i="8"/>
  <c r="N213" i="8"/>
  <c r="L213" i="8"/>
  <c r="U172" i="12"/>
  <c r="Y172" i="12" s="1"/>
  <c r="V172" i="12"/>
  <c r="Z172" i="12" s="1"/>
  <c r="E295" i="8"/>
  <c r="S200" i="8"/>
  <c r="AL159" i="12"/>
  <c r="AN159" i="12" s="1"/>
  <c r="AK159" i="12"/>
  <c r="AM159" i="12" s="1"/>
  <c r="C280" i="8"/>
  <c r="M143" i="8"/>
  <c r="P329" i="8"/>
  <c r="G379" i="8"/>
  <c r="S338" i="12"/>
  <c r="T338" i="12"/>
  <c r="AD338" i="12" s="1"/>
  <c r="F379" i="8"/>
  <c r="P223" i="8"/>
  <c r="K501" i="8"/>
  <c r="H353" i="8"/>
  <c r="K450" i="8"/>
  <c r="J482" i="8"/>
  <c r="R441" i="12"/>
  <c r="R64" i="3"/>
  <c r="K427" i="8"/>
  <c r="J67" i="8"/>
  <c r="R26" i="12"/>
  <c r="D496" i="8"/>
  <c r="R288" i="12"/>
  <c r="J329" i="8"/>
  <c r="AL25" i="3"/>
  <c r="AN25" i="3" s="1"/>
  <c r="AK25" i="3"/>
  <c r="AM25" i="3" s="1"/>
  <c r="J291" i="8"/>
  <c r="R250" i="12"/>
  <c r="AK26" i="3"/>
  <c r="AM26" i="3" s="1"/>
  <c r="AL26" i="3"/>
  <c r="AN26" i="3" s="1"/>
  <c r="S230" i="12"/>
  <c r="F271" i="8"/>
  <c r="G271" i="8"/>
  <c r="T230" i="12"/>
  <c r="AD230" i="12" s="1"/>
  <c r="F548" i="8"/>
  <c r="T507" i="12"/>
  <c r="AD507" i="12" s="1"/>
  <c r="G548" i="8"/>
  <c r="S507" i="12"/>
  <c r="D164" i="8"/>
  <c r="C141" i="8"/>
  <c r="L335" i="8"/>
  <c r="N335" i="8"/>
  <c r="V294" i="12"/>
  <c r="Z294" i="12" s="1"/>
  <c r="U294" i="12"/>
  <c r="Y294" i="12" s="1"/>
  <c r="M274" i="8"/>
  <c r="H97" i="8"/>
  <c r="I506" i="8"/>
  <c r="R182" i="8"/>
  <c r="AH141" i="12"/>
  <c r="AJ141" i="12" s="1"/>
  <c r="AG141" i="12"/>
  <c r="I535" i="8"/>
  <c r="M340" i="8"/>
  <c r="H391" i="8"/>
  <c r="R484" i="12"/>
  <c r="J525" i="8"/>
  <c r="AH98" i="12"/>
  <c r="AJ98" i="12" s="1"/>
  <c r="R139" i="8"/>
  <c r="AG98" i="12"/>
  <c r="AI98" i="12" s="1"/>
  <c r="C80" i="8"/>
  <c r="R283" i="12"/>
  <c r="J324" i="8"/>
  <c r="E196" i="8"/>
  <c r="C145" i="8"/>
  <c r="R85" i="15"/>
  <c r="P425" i="8"/>
  <c r="D135" i="8"/>
  <c r="R211" i="8"/>
  <c r="AH170" i="12"/>
  <c r="AJ170" i="12" s="1"/>
  <c r="AG170" i="12"/>
  <c r="G472" i="8"/>
  <c r="S431" i="12"/>
  <c r="F472" i="8"/>
  <c r="T431" i="12"/>
  <c r="AD431" i="12" s="1"/>
  <c r="I456" i="8"/>
  <c r="E263" i="8"/>
  <c r="AL337" i="12"/>
  <c r="AN337" i="12" s="1"/>
  <c r="AK337" i="12"/>
  <c r="AM337" i="12" s="1"/>
  <c r="S378" i="8"/>
  <c r="D412" i="8"/>
  <c r="D367" i="8"/>
  <c r="D180" i="8"/>
  <c r="D263" i="8"/>
  <c r="S167" i="8"/>
  <c r="AL126" i="12"/>
  <c r="AN126" i="12" s="1"/>
  <c r="AK126" i="12"/>
  <c r="AH199" i="12"/>
  <c r="AJ199" i="12" s="1"/>
  <c r="R240" i="8"/>
  <c r="AG199" i="12"/>
  <c r="AI199" i="12" s="1"/>
  <c r="I299" i="8"/>
  <c r="P254" i="8"/>
  <c r="H533" i="8"/>
  <c r="X26" i="14"/>
  <c r="AB26" i="14" s="1"/>
  <c r="W26" i="14"/>
  <c r="H440" i="8"/>
  <c r="U386" i="12"/>
  <c r="Y386" i="12" s="1"/>
  <c r="N427" i="8"/>
  <c r="L427" i="8"/>
  <c r="V386" i="12"/>
  <c r="Z386" i="12" s="1"/>
  <c r="V99" i="12"/>
  <c r="Z99" i="12" s="1"/>
  <c r="L140" i="8"/>
  <c r="U99" i="12"/>
  <c r="Y99" i="12" s="1"/>
  <c r="N140" i="8"/>
  <c r="R57" i="3"/>
  <c r="C82" i="8"/>
  <c r="I482" i="8"/>
  <c r="AH27" i="3"/>
  <c r="AJ27" i="3" s="1"/>
  <c r="AG27" i="3"/>
  <c r="AI27" i="3" s="1"/>
  <c r="I216" i="8"/>
  <c r="AH22" i="12"/>
  <c r="AJ22" i="12" s="1"/>
  <c r="R63" i="8"/>
  <c r="AG22" i="12"/>
  <c r="J465" i="8"/>
  <c r="R424" i="12"/>
  <c r="E359" i="8"/>
  <c r="H425" i="8"/>
  <c r="AH80" i="15"/>
  <c r="AJ80" i="15" s="1"/>
  <c r="AG80" i="15"/>
  <c r="AI80" i="15" s="1"/>
  <c r="I286" i="8"/>
  <c r="N420" i="8"/>
  <c r="L420" i="8"/>
  <c r="V379" i="12"/>
  <c r="Z379" i="12" s="1"/>
  <c r="U379" i="12"/>
  <c r="Y379" i="12" s="1"/>
  <c r="S18" i="13"/>
  <c r="T18" i="13"/>
  <c r="AD18" i="13" s="1"/>
  <c r="AG75" i="3"/>
  <c r="AI75" i="3" s="1"/>
  <c r="AH75" i="3"/>
  <c r="AJ75" i="3" s="1"/>
  <c r="G515" i="8"/>
  <c r="F515" i="8"/>
  <c r="S474" i="12"/>
  <c r="AC474" i="12" s="1"/>
  <c r="T474" i="12"/>
  <c r="AD474" i="12" s="1"/>
  <c r="M187" i="8"/>
  <c r="C229" i="8"/>
  <c r="P191" i="8"/>
  <c r="AK140" i="12"/>
  <c r="AM140" i="12" s="1"/>
  <c r="AL140" i="12"/>
  <c r="AN140" i="12" s="1"/>
  <c r="S181" i="8"/>
  <c r="S498" i="8"/>
  <c r="AK457" i="12"/>
  <c r="AM457" i="12" s="1"/>
  <c r="AL457" i="12"/>
  <c r="AN457" i="12" s="1"/>
  <c r="M82" i="8"/>
  <c r="R36" i="3"/>
  <c r="U19" i="3"/>
  <c r="Y19" i="3" s="1"/>
  <c r="V19" i="3"/>
  <c r="Z19" i="3" s="1"/>
  <c r="X84" i="15"/>
  <c r="W84" i="15"/>
  <c r="AA84" i="15" s="1"/>
  <c r="K452" i="8"/>
  <c r="R399" i="8"/>
  <c r="AG358" i="12"/>
  <c r="AI358" i="12" s="1"/>
  <c r="AH358" i="12"/>
  <c r="AJ358" i="12" s="1"/>
  <c r="K376" i="8"/>
  <c r="M92" i="8"/>
  <c r="P216" i="8"/>
  <c r="I477" i="8"/>
  <c r="R480" i="8"/>
  <c r="AH439" i="12"/>
  <c r="AJ439" i="12" s="1"/>
  <c r="AG439" i="12"/>
  <c r="M194" i="8"/>
  <c r="V103" i="15"/>
  <c r="Z103" i="15" s="1"/>
  <c r="U103" i="15"/>
  <c r="Y103" i="15" s="1"/>
  <c r="E233" i="8"/>
  <c r="R8" i="15"/>
  <c r="V159" i="12"/>
  <c r="Z159" i="12" s="1"/>
  <c r="N200" i="8"/>
  <c r="U159" i="12"/>
  <c r="Y159" i="12" s="1"/>
  <c r="L200" i="8"/>
  <c r="AH161" i="12"/>
  <c r="AJ161" i="12" s="1"/>
  <c r="AG161" i="12"/>
  <c r="AI161" i="12" s="1"/>
  <c r="R202" i="8"/>
  <c r="D241" i="8"/>
  <c r="P381" i="8"/>
  <c r="AG36" i="13"/>
  <c r="AI36" i="13" s="1"/>
  <c r="AH36" i="13"/>
  <c r="AJ36" i="13" s="1"/>
  <c r="D217" i="8"/>
  <c r="P210" i="8"/>
  <c r="F221" i="8"/>
  <c r="G221" i="8"/>
  <c r="T180" i="12"/>
  <c r="AD180" i="12" s="1"/>
  <c r="S180" i="12"/>
  <c r="AC180" i="12" s="1"/>
  <c r="AK465" i="12"/>
  <c r="AM465" i="12" s="1"/>
  <c r="AL465" i="12"/>
  <c r="AN465" i="12" s="1"/>
  <c r="S506" i="8"/>
  <c r="M263" i="8"/>
  <c r="L148" i="8"/>
  <c r="U107" i="12"/>
  <c r="Y107" i="12" s="1"/>
  <c r="N148" i="8"/>
  <c r="V107" i="12"/>
  <c r="Z107" i="12" s="1"/>
  <c r="AG275" i="12"/>
  <c r="R316" i="8"/>
  <c r="AH275" i="12"/>
  <c r="AJ275" i="12" s="1"/>
  <c r="H164" i="8"/>
  <c r="W9" i="14"/>
  <c r="X9" i="14"/>
  <c r="AB9" i="14" s="1"/>
  <c r="M245" i="8"/>
  <c r="V68" i="3"/>
  <c r="Z68" i="3" s="1"/>
  <c r="U68" i="3"/>
  <c r="Y68" i="3" s="1"/>
  <c r="L273" i="8"/>
  <c r="V232" i="12"/>
  <c r="Z232" i="12" s="1"/>
  <c r="N273" i="8"/>
  <c r="U232" i="12"/>
  <c r="Y232" i="12" s="1"/>
  <c r="S34" i="3"/>
  <c r="T34" i="3"/>
  <c r="AD34" i="3" s="1"/>
  <c r="W8" i="15"/>
  <c r="X8" i="15"/>
  <c r="AB8" i="15" s="1"/>
  <c r="AG200" i="12"/>
  <c r="AI200" i="12" s="1"/>
  <c r="R241" i="8"/>
  <c r="AH200" i="12"/>
  <c r="AJ200" i="12" s="1"/>
  <c r="I135" i="8"/>
  <c r="AH83" i="3"/>
  <c r="AJ83" i="3" s="1"/>
  <c r="AG83" i="3"/>
  <c r="D200" i="8"/>
  <c r="J257" i="8"/>
  <c r="R216" i="12"/>
  <c r="F404" i="8"/>
  <c r="G404" i="8"/>
  <c r="S363" i="12"/>
  <c r="AC363" i="12" s="1"/>
  <c r="T363" i="12"/>
  <c r="AD363" i="12" s="1"/>
  <c r="M485" i="8"/>
  <c r="R360" i="12"/>
  <c r="J401" i="8"/>
  <c r="M358" i="8"/>
  <c r="S256" i="8"/>
  <c r="AK215" i="12"/>
  <c r="AM215" i="12" s="1"/>
  <c r="AL215" i="12"/>
  <c r="AN215" i="12" s="1"/>
  <c r="R432" i="12"/>
  <c r="J473" i="8"/>
  <c r="H93" i="8"/>
  <c r="E55" i="8"/>
  <c r="H156" i="8"/>
  <c r="S13" i="15"/>
  <c r="T13" i="15"/>
  <c r="AD13" i="15" s="1"/>
  <c r="E87" i="8"/>
  <c r="M214" i="8"/>
  <c r="I330" i="8"/>
  <c r="J80" i="8"/>
  <c r="R39" i="12"/>
  <c r="K337" i="8"/>
  <c r="X289" i="12"/>
  <c r="O330" i="8"/>
  <c r="Q330" i="8"/>
  <c r="W289" i="12"/>
  <c r="AA289" i="12" s="1"/>
  <c r="C216" i="8"/>
  <c r="H74" i="8"/>
  <c r="AK250" i="12"/>
  <c r="AM250" i="12" s="1"/>
  <c r="AL250" i="12"/>
  <c r="AN250" i="12" s="1"/>
  <c r="S291" i="8"/>
  <c r="E320" i="8"/>
  <c r="I405" i="8"/>
  <c r="S402" i="12"/>
  <c r="AC402" i="12" s="1"/>
  <c r="G443" i="8"/>
  <c r="F443" i="8"/>
  <c r="T402" i="12"/>
  <c r="AD402" i="12" s="1"/>
  <c r="W377" i="12"/>
  <c r="AA377" i="12" s="1"/>
  <c r="Q418" i="8"/>
  <c r="X377" i="12"/>
  <c r="O418" i="8"/>
  <c r="AK79" i="3"/>
  <c r="AM79" i="3" s="1"/>
  <c r="AL79" i="3"/>
  <c r="AN79" i="3" s="1"/>
  <c r="U76" i="3"/>
  <c r="Y76" i="3" s="1"/>
  <c r="V76" i="3"/>
  <c r="Z76" i="3" s="1"/>
  <c r="C126" i="8"/>
  <c r="F341" i="8"/>
  <c r="S300" i="12"/>
  <c r="T300" i="12"/>
  <c r="AD300" i="12" s="1"/>
  <c r="G341" i="8"/>
  <c r="I132" i="8"/>
  <c r="T99" i="15"/>
  <c r="AD99" i="15" s="1"/>
  <c r="S99" i="15"/>
  <c r="G465" i="8"/>
  <c r="F465" i="8"/>
  <c r="T424" i="12"/>
  <c r="AD424" i="12" s="1"/>
  <c r="S424" i="12"/>
  <c r="K428" i="8"/>
  <c r="K399" i="8"/>
  <c r="C446" i="8"/>
  <c r="T456" i="12"/>
  <c r="AD456" i="12" s="1"/>
  <c r="G497" i="8"/>
  <c r="S456" i="12"/>
  <c r="F497" i="8"/>
  <c r="S41" i="3"/>
  <c r="AC41" i="3" s="1"/>
  <c r="T41" i="3"/>
  <c r="AD41" i="3" s="1"/>
  <c r="AK47" i="3"/>
  <c r="AM47" i="3" s="1"/>
  <c r="AL47" i="3"/>
  <c r="AN47" i="3" s="1"/>
  <c r="H270" i="8"/>
  <c r="M428" i="8"/>
  <c r="E177" i="8"/>
  <c r="D437" i="8"/>
  <c r="R20" i="13"/>
  <c r="K304" i="8"/>
  <c r="AL35" i="15"/>
  <c r="AN35" i="15" s="1"/>
  <c r="AK35" i="15"/>
  <c r="AM35" i="15" s="1"/>
  <c r="M415" i="8"/>
  <c r="T103" i="3"/>
  <c r="AD103" i="3" s="1"/>
  <c r="S103" i="3"/>
  <c r="E148" i="8"/>
  <c r="AH17" i="14"/>
  <c r="AJ17" i="14" s="1"/>
  <c r="AG17" i="14"/>
  <c r="J58" i="8"/>
  <c r="R17" i="12"/>
  <c r="O124" i="8"/>
  <c r="W83" i="12"/>
  <c r="AA83" i="12" s="1"/>
  <c r="Q124" i="8"/>
  <c r="X83" i="12"/>
  <c r="AB83" i="12" s="1"/>
  <c r="AH34" i="13"/>
  <c r="AJ34" i="13" s="1"/>
  <c r="AG34" i="13"/>
  <c r="D547" i="8"/>
  <c r="S399" i="12"/>
  <c r="T399" i="12"/>
  <c r="AD399" i="12" s="1"/>
  <c r="F440" i="8"/>
  <c r="G440" i="8"/>
  <c r="D79" i="8"/>
  <c r="R487" i="8"/>
  <c r="AH446" i="12"/>
  <c r="AJ446" i="12" s="1"/>
  <c r="AG446" i="12"/>
  <c r="AI446" i="12" s="1"/>
  <c r="U42" i="3"/>
  <c r="Y42" i="3" s="1"/>
  <c r="V42" i="3"/>
  <c r="Z42" i="3" s="1"/>
  <c r="M209" i="8"/>
  <c r="P175" i="8"/>
  <c r="U50" i="15"/>
  <c r="V50" i="15"/>
  <c r="Z50" i="15" s="1"/>
  <c r="D438" i="8"/>
  <c r="J371" i="8"/>
  <c r="R330" i="12"/>
  <c r="H397" i="8"/>
  <c r="AK30" i="3"/>
  <c r="AM30" i="3" s="1"/>
  <c r="AL30" i="3"/>
  <c r="AN30" i="3" s="1"/>
  <c r="S193" i="8"/>
  <c r="AL152" i="12"/>
  <c r="AN152" i="12" s="1"/>
  <c r="AK152" i="12"/>
  <c r="AM152" i="12" s="1"/>
  <c r="H130" i="8"/>
  <c r="R85" i="3"/>
  <c r="D209" i="8"/>
  <c r="Q430" i="8"/>
  <c r="O430" i="8"/>
  <c r="W389" i="12"/>
  <c r="X389" i="12"/>
  <c r="AB389" i="12" s="1"/>
  <c r="AH462" i="12"/>
  <c r="AJ462" i="12" s="1"/>
  <c r="AG462" i="12"/>
  <c r="AI462" i="12" s="1"/>
  <c r="R503" i="8"/>
  <c r="M397" i="8"/>
  <c r="AK294" i="12"/>
  <c r="AM294" i="12" s="1"/>
  <c r="AL294" i="12"/>
  <c r="AN294" i="12" s="1"/>
  <c r="S335" i="8"/>
  <c r="F52" i="8"/>
  <c r="G52" i="8"/>
  <c r="T11" i="12"/>
  <c r="AD11" i="12" s="1"/>
  <c r="S11" i="12"/>
  <c r="AC11" i="12" s="1"/>
  <c r="T120" i="12"/>
  <c r="AD120" i="12" s="1"/>
  <c r="F161" i="8"/>
  <c r="G161" i="8"/>
  <c r="S120" i="12"/>
  <c r="AC120" i="12" s="1"/>
  <c r="X277" i="12"/>
  <c r="AB277" i="12" s="1"/>
  <c r="W277" i="12"/>
  <c r="Q318" i="8"/>
  <c r="O318" i="8"/>
  <c r="I182" i="8"/>
  <c r="R60" i="8"/>
  <c r="AH19" i="12"/>
  <c r="AJ19" i="12" s="1"/>
  <c r="AG19" i="12"/>
  <c r="K220" i="8"/>
  <c r="S100" i="15"/>
  <c r="T100" i="15"/>
  <c r="AD100" i="15" s="1"/>
  <c r="P239" i="8"/>
  <c r="S10" i="16"/>
  <c r="T10" i="16"/>
  <c r="AD10" i="16" s="1"/>
  <c r="R148" i="8"/>
  <c r="AH107" i="12"/>
  <c r="AJ107" i="12" s="1"/>
  <c r="AG107" i="12"/>
  <c r="R500" i="12"/>
  <c r="J541" i="8"/>
  <c r="I69" i="8"/>
  <c r="AL62" i="3"/>
  <c r="AN62" i="3" s="1"/>
  <c r="AK62" i="3"/>
  <c r="AM62" i="3" s="1"/>
  <c r="W206" i="12"/>
  <c r="AA206" i="12" s="1"/>
  <c r="X206" i="12"/>
  <c r="AB206" i="12" s="1"/>
  <c r="O247" i="8"/>
  <c r="Q247" i="8"/>
  <c r="U408" i="12"/>
  <c r="Y408" i="12" s="1"/>
  <c r="L449" i="8"/>
  <c r="N449" i="8"/>
  <c r="V408" i="12"/>
  <c r="Z408" i="12" s="1"/>
  <c r="E482" i="8"/>
  <c r="J225" i="8"/>
  <c r="R184" i="12"/>
  <c r="V98" i="3"/>
  <c r="Z98" i="3" s="1"/>
  <c r="U98" i="3"/>
  <c r="Y98" i="3" s="1"/>
  <c r="V291" i="12"/>
  <c r="Z291" i="12" s="1"/>
  <c r="N332" i="8"/>
  <c r="U291" i="12"/>
  <c r="Y291" i="12" s="1"/>
  <c r="L332" i="8"/>
  <c r="G280" i="8"/>
  <c r="F280" i="8"/>
  <c r="T239" i="12"/>
  <c r="AD239" i="12" s="1"/>
  <c r="S239" i="12"/>
  <c r="AC239" i="12" s="1"/>
  <c r="C267" i="8"/>
  <c r="AL32" i="3"/>
  <c r="AN32" i="3" s="1"/>
  <c r="AK32" i="3"/>
  <c r="AM32" i="3" s="1"/>
  <c r="I78" i="8"/>
  <c r="H500" i="8"/>
  <c r="S263" i="12"/>
  <c r="AC263" i="12" s="1"/>
  <c r="F304" i="8"/>
  <c r="T263" i="12"/>
  <c r="AD263" i="12" s="1"/>
  <c r="G304" i="8"/>
  <c r="I335" i="8"/>
  <c r="C422" i="8"/>
  <c r="E347" i="8"/>
  <c r="P52" i="8"/>
  <c r="T30" i="14"/>
  <c r="AD30" i="14" s="1"/>
  <c r="S30" i="14"/>
  <c r="R14" i="3"/>
  <c r="AK78" i="15"/>
  <c r="AM78" i="15" s="1"/>
  <c r="AL78" i="15"/>
  <c r="AN78" i="15" s="1"/>
  <c r="K239" i="8"/>
  <c r="R118" i="8"/>
  <c r="AH77" i="12"/>
  <c r="AJ77" i="12" s="1"/>
  <c r="AG77" i="12"/>
  <c r="H125" i="8"/>
  <c r="P244" i="8"/>
  <c r="W12" i="15"/>
  <c r="AA12" i="15" s="1"/>
  <c r="X12" i="15"/>
  <c r="AB12" i="15" s="1"/>
  <c r="AG223" i="12"/>
  <c r="R264" i="8"/>
  <c r="AH223" i="12"/>
  <c r="AJ223" i="12" s="1"/>
  <c r="C92" i="8"/>
  <c r="AH371" i="12"/>
  <c r="AJ371" i="12" s="1"/>
  <c r="AG371" i="12"/>
  <c r="R412" i="8"/>
  <c r="J503" i="8"/>
  <c r="R462" i="12"/>
  <c r="S198" i="12"/>
  <c r="T198" i="12"/>
  <c r="AD198" i="12" s="1"/>
  <c r="G239" i="8"/>
  <c r="F239" i="8"/>
  <c r="P394" i="8"/>
  <c r="K418" i="8"/>
  <c r="D122" i="8"/>
  <c r="H410" i="8"/>
  <c r="AH292" i="12"/>
  <c r="AJ292" i="12" s="1"/>
  <c r="AG292" i="12"/>
  <c r="AI292" i="12" s="1"/>
  <c r="R333" i="8"/>
  <c r="D273" i="8"/>
  <c r="K327" i="8"/>
  <c r="X502" i="12"/>
  <c r="AB502" i="12" s="1"/>
  <c r="W502" i="12"/>
  <c r="AA502" i="12" s="1"/>
  <c r="Q543" i="8"/>
  <c r="O543" i="8"/>
  <c r="R332" i="8"/>
  <c r="AG291" i="12"/>
  <c r="AI291" i="12" s="1"/>
  <c r="AH291" i="12"/>
  <c r="AJ291" i="12" s="1"/>
  <c r="H253" i="8"/>
  <c r="AH26" i="15"/>
  <c r="AJ26" i="15" s="1"/>
  <c r="AG26" i="15"/>
  <c r="S366" i="12"/>
  <c r="AC366" i="12" s="1"/>
  <c r="T366" i="12"/>
  <c r="AD366" i="12" s="1"/>
  <c r="F407" i="8"/>
  <c r="G407" i="8"/>
  <c r="Q241" i="8"/>
  <c r="W200" i="12"/>
  <c r="O241" i="8"/>
  <c r="X200" i="12"/>
  <c r="AB200" i="12" s="1"/>
  <c r="AK44" i="3"/>
  <c r="AM44" i="3" s="1"/>
  <c r="AL44" i="3"/>
  <c r="AN44" i="3" s="1"/>
  <c r="R14" i="15"/>
  <c r="K116" i="8"/>
  <c r="O190" i="8"/>
  <c r="Q190" i="8"/>
  <c r="W149" i="12"/>
  <c r="AA149" i="12" s="1"/>
  <c r="X149" i="12"/>
  <c r="AB149" i="12" s="1"/>
  <c r="K184" i="8"/>
  <c r="T422" i="12"/>
  <c r="AD422" i="12" s="1"/>
  <c r="G463" i="8"/>
  <c r="S422" i="12"/>
  <c r="AC422" i="12" s="1"/>
  <c r="F463" i="8"/>
  <c r="C99" i="8"/>
  <c r="AL21" i="3"/>
  <c r="AN21" i="3" s="1"/>
  <c r="AK21" i="3"/>
  <c r="AM21" i="3" s="1"/>
  <c r="M86" i="8"/>
  <c r="K334" i="8"/>
  <c r="R92" i="15"/>
  <c r="M490" i="8"/>
  <c r="R169" i="12"/>
  <c r="J210" i="8"/>
  <c r="R52" i="15"/>
  <c r="Q108" i="8"/>
  <c r="X67" i="12"/>
  <c r="AB67" i="12" s="1"/>
  <c r="W67" i="12"/>
  <c r="AA67" i="12" s="1"/>
  <c r="O108" i="8"/>
  <c r="S89" i="3"/>
  <c r="AC89" i="3" s="1"/>
  <c r="T89" i="3"/>
  <c r="AD89" i="3" s="1"/>
  <c r="R28" i="13"/>
  <c r="R35" i="14"/>
  <c r="T82" i="3"/>
  <c r="AD82" i="3" s="1"/>
  <c r="S82" i="3"/>
  <c r="AC82" i="3" s="1"/>
  <c r="T282" i="12"/>
  <c r="AD282" i="12" s="1"/>
  <c r="F323" i="8"/>
  <c r="G323" i="8"/>
  <c r="S282" i="12"/>
  <c r="D118" i="8"/>
  <c r="AH381" i="12"/>
  <c r="AJ381" i="12" s="1"/>
  <c r="AG381" i="12"/>
  <c r="R422" i="8"/>
  <c r="D117" i="8"/>
  <c r="E516" i="8"/>
  <c r="C388" i="8"/>
  <c r="E88" i="8"/>
  <c r="AH252" i="12"/>
  <c r="AJ252" i="12" s="1"/>
  <c r="R293" i="8"/>
  <c r="AG252" i="12"/>
  <c r="AI252" i="12" s="1"/>
  <c r="G363" i="8"/>
  <c r="F363" i="8"/>
  <c r="S322" i="12"/>
  <c r="AC322" i="12" s="1"/>
  <c r="T322" i="12"/>
  <c r="AD322" i="12" s="1"/>
  <c r="C100" i="8"/>
  <c r="W59" i="15"/>
  <c r="X59" i="15"/>
  <c r="AB59" i="15" s="1"/>
  <c r="G346" i="8"/>
  <c r="S305" i="12"/>
  <c r="F346" i="8"/>
  <c r="T305" i="12"/>
  <c r="AD305" i="12" s="1"/>
  <c r="AL451" i="12"/>
  <c r="AN451" i="12" s="1"/>
  <c r="AK451" i="12"/>
  <c r="AM451" i="12" s="1"/>
  <c r="S492" i="8"/>
  <c r="N167" i="8"/>
  <c r="U126" i="12"/>
  <c r="Y126" i="12" s="1"/>
  <c r="V126" i="12"/>
  <c r="Z126" i="12" s="1"/>
  <c r="L167" i="8"/>
  <c r="P61" i="8"/>
  <c r="R103" i="15"/>
  <c r="U49" i="3"/>
  <c r="V49" i="3"/>
  <c r="Z49" i="3" s="1"/>
  <c r="I470" i="8"/>
  <c r="AH58" i="12"/>
  <c r="AJ58" i="12" s="1"/>
  <c r="AG58" i="12"/>
  <c r="AI58" i="12" s="1"/>
  <c r="R99" i="8"/>
  <c r="Q154" i="8"/>
  <c r="O154" i="8"/>
  <c r="X113" i="12"/>
  <c r="W113" i="12"/>
  <c r="AA113" i="12" s="1"/>
  <c r="I548" i="8"/>
  <c r="T51" i="12"/>
  <c r="AD51" i="12" s="1"/>
  <c r="G92" i="8"/>
  <c r="S51" i="12"/>
  <c r="F92" i="8"/>
  <c r="C448" i="8"/>
  <c r="P121" i="8"/>
  <c r="S321" i="12"/>
  <c r="F362" i="8"/>
  <c r="G362" i="8"/>
  <c r="T321" i="12"/>
  <c r="AD321" i="12" s="1"/>
  <c r="H363" i="8"/>
  <c r="AL505" i="12"/>
  <c r="AN505" i="12" s="1"/>
  <c r="S546" i="8"/>
  <c r="AK505" i="12"/>
  <c r="AM505" i="12" s="1"/>
  <c r="C380" i="8"/>
  <c r="V105" i="3"/>
  <c r="Z105" i="3" s="1"/>
  <c r="U105" i="3"/>
  <c r="Y105" i="3" s="1"/>
  <c r="K58" i="8"/>
  <c r="AG181" i="12"/>
  <c r="AI181" i="12" s="1"/>
  <c r="AH181" i="12"/>
  <c r="AJ181" i="12" s="1"/>
  <c r="R222" i="8"/>
  <c r="R129" i="8"/>
  <c r="AH88" i="12"/>
  <c r="AJ88" i="12" s="1"/>
  <c r="AG88" i="12"/>
  <c r="V67" i="15"/>
  <c r="Z67" i="15" s="1"/>
  <c r="U67" i="15"/>
  <c r="Y67" i="15" s="1"/>
  <c r="K252" i="8"/>
  <c r="E522" i="8"/>
  <c r="M403" i="8"/>
  <c r="F65" i="8"/>
  <c r="T24" i="12"/>
  <c r="AD24" i="12" s="1"/>
  <c r="S24" i="12"/>
  <c r="AC24" i="12" s="1"/>
  <c r="G65" i="8"/>
  <c r="R79" i="15"/>
  <c r="AK67" i="12"/>
  <c r="AM67" i="12" s="1"/>
  <c r="AL67" i="12"/>
  <c r="AN67" i="12" s="1"/>
  <c r="S108" i="8"/>
  <c r="M111" i="8"/>
  <c r="S203" i="8"/>
  <c r="AL162" i="12"/>
  <c r="AN162" i="12" s="1"/>
  <c r="AK162" i="12"/>
  <c r="AM162" i="12" s="1"/>
  <c r="R76" i="12"/>
  <c r="J117" i="8"/>
  <c r="AL496" i="12"/>
  <c r="AN496" i="12" s="1"/>
  <c r="AK496" i="12"/>
  <c r="AM496" i="12" s="1"/>
  <c r="S537" i="8"/>
  <c r="U79" i="3"/>
  <c r="Y79" i="3" s="1"/>
  <c r="V79" i="3"/>
  <c r="Z79" i="3" s="1"/>
  <c r="AL14" i="3"/>
  <c r="AN14" i="3" s="1"/>
  <c r="AK14" i="3"/>
  <c r="AM14" i="3" s="1"/>
  <c r="U35" i="3"/>
  <c r="Y35" i="3" s="1"/>
  <c r="V35" i="3"/>
  <c r="Z35" i="3" s="1"/>
  <c r="L337" i="8"/>
  <c r="U296" i="12"/>
  <c r="Y296" i="12" s="1"/>
  <c r="V296" i="12"/>
  <c r="Z296" i="12" s="1"/>
  <c r="N337" i="8"/>
  <c r="H313" i="8"/>
  <c r="X52" i="3"/>
  <c r="AB52" i="3" s="1"/>
  <c r="W52" i="3"/>
  <c r="AA52" i="3" s="1"/>
  <c r="V12" i="13"/>
  <c r="Z12" i="13" s="1"/>
  <c r="U12" i="13"/>
  <c r="AG85" i="15"/>
  <c r="AH85" i="15"/>
  <c r="AJ85" i="15" s="1"/>
  <c r="S198" i="8"/>
  <c r="AK157" i="12"/>
  <c r="AM157" i="12" s="1"/>
  <c r="AL157" i="12"/>
  <c r="AN157" i="12" s="1"/>
  <c r="M99" i="8"/>
  <c r="K453" i="8"/>
  <c r="R29" i="14"/>
  <c r="N194" i="8"/>
  <c r="V153" i="12"/>
  <c r="Z153" i="12" s="1"/>
  <c r="L194" i="8"/>
  <c r="U153" i="12"/>
  <c r="Y153" i="12" s="1"/>
  <c r="M432" i="8"/>
  <c r="AG456" i="12"/>
  <c r="AI456" i="12" s="1"/>
  <c r="R497" i="8"/>
  <c r="AH456" i="12"/>
  <c r="AJ456" i="12" s="1"/>
  <c r="E422" i="8"/>
  <c r="C214" i="8"/>
  <c r="R185" i="8"/>
  <c r="AG144" i="12"/>
  <c r="AI144" i="12" s="1"/>
  <c r="AH144" i="12"/>
  <c r="AJ144" i="12" s="1"/>
  <c r="U452" i="12"/>
  <c r="Y452" i="12" s="1"/>
  <c r="V452" i="12"/>
  <c r="Z452" i="12" s="1"/>
  <c r="N493" i="8"/>
  <c r="L493" i="8"/>
  <c r="I365" i="8"/>
  <c r="R393" i="12"/>
  <c r="J434" i="8"/>
  <c r="E463" i="8"/>
  <c r="M500" i="8"/>
  <c r="M505" i="8"/>
  <c r="R73" i="12"/>
  <c r="J114" i="8"/>
  <c r="M459" i="8"/>
  <c r="AL9" i="14"/>
  <c r="AN9" i="14" s="1"/>
  <c r="AK9" i="14"/>
  <c r="AM9" i="14" s="1"/>
  <c r="AL314" i="12"/>
  <c r="AN314" i="12" s="1"/>
  <c r="AK314" i="12"/>
  <c r="AM314" i="12" s="1"/>
  <c r="S355" i="8"/>
  <c r="H90" i="8"/>
  <c r="M520" i="8"/>
  <c r="U24" i="15"/>
  <c r="Y24" i="15" s="1"/>
  <c r="V24" i="15"/>
  <c r="Z24" i="15" s="1"/>
  <c r="K328" i="8"/>
  <c r="P373" i="8"/>
  <c r="J137" i="8"/>
  <c r="R96" i="12"/>
  <c r="V397" i="12"/>
  <c r="Z397" i="12" s="1"/>
  <c r="L438" i="8"/>
  <c r="N438" i="8"/>
  <c r="U397" i="12"/>
  <c r="Y397" i="12" s="1"/>
  <c r="I234" i="8"/>
  <c r="AG82" i="3"/>
  <c r="AI82" i="3" s="1"/>
  <c r="AH82" i="3"/>
  <c r="AJ82" i="3" s="1"/>
  <c r="H95" i="8"/>
  <c r="E388" i="8"/>
  <c r="K540" i="8"/>
  <c r="C373" i="8"/>
  <c r="M306" i="8"/>
  <c r="U106" i="15"/>
  <c r="Y106" i="15" s="1"/>
  <c r="V106" i="15"/>
  <c r="Z106" i="15" s="1"/>
  <c r="W74" i="15"/>
  <c r="AA74" i="15" s="1"/>
  <c r="X74" i="15"/>
  <c r="I283" i="8"/>
  <c r="R65" i="12"/>
  <c r="J106" i="8"/>
  <c r="W43" i="14"/>
  <c r="AA43" i="14" s="1"/>
  <c r="X43" i="14"/>
  <c r="K150" i="8"/>
  <c r="U13" i="15"/>
  <c r="V13" i="15"/>
  <c r="Z13" i="15" s="1"/>
  <c r="T445" i="12"/>
  <c r="AD445" i="12" s="1"/>
  <c r="S445" i="12"/>
  <c r="G486" i="8"/>
  <c r="F486" i="8"/>
  <c r="E446" i="8"/>
  <c r="E459" i="8"/>
  <c r="H144" i="8"/>
  <c r="D471" i="8"/>
  <c r="L146" i="8"/>
  <c r="U105" i="12"/>
  <c r="Y105" i="12" s="1"/>
  <c r="V105" i="12"/>
  <c r="Z105" i="12" s="1"/>
  <c r="N146" i="8"/>
  <c r="K206" i="8"/>
  <c r="P510" i="8"/>
  <c r="AG61" i="12"/>
  <c r="AH61" i="12"/>
  <c r="AJ61" i="12" s="1"/>
  <c r="R102" i="8"/>
  <c r="H446" i="8"/>
  <c r="O236" i="8"/>
  <c r="X195" i="12"/>
  <c r="AB195" i="12" s="1"/>
  <c r="Q236" i="8"/>
  <c r="W195" i="12"/>
  <c r="R204" i="8"/>
  <c r="AH163" i="12"/>
  <c r="AJ163" i="12" s="1"/>
  <c r="AG163" i="12"/>
  <c r="AI163" i="12" s="1"/>
  <c r="U439" i="12"/>
  <c r="Y439" i="12" s="1"/>
  <c r="V439" i="12"/>
  <c r="Z439" i="12" s="1"/>
  <c r="N480" i="8"/>
  <c r="L480" i="8"/>
  <c r="U341" i="12"/>
  <c r="Y341" i="12" s="1"/>
  <c r="L382" i="8"/>
  <c r="V341" i="12"/>
  <c r="Z341" i="12" s="1"/>
  <c r="N382" i="8"/>
  <c r="D424" i="8"/>
  <c r="U210" i="12"/>
  <c r="Y210" i="12" s="1"/>
  <c r="L251" i="8"/>
  <c r="V210" i="12"/>
  <c r="Z210" i="12" s="1"/>
  <c r="N251" i="8"/>
  <c r="J417" i="8"/>
  <c r="R376" i="12"/>
  <c r="J296" i="8"/>
  <c r="R255" i="12"/>
  <c r="U99" i="3"/>
  <c r="Y99" i="3" s="1"/>
  <c r="V99" i="3"/>
  <c r="Z99" i="3" s="1"/>
  <c r="R9" i="13"/>
  <c r="J147" i="8"/>
  <c r="R106" i="12"/>
  <c r="W63" i="12"/>
  <c r="O104" i="8"/>
  <c r="Q104" i="8"/>
  <c r="X63" i="12"/>
  <c r="AB63" i="12" s="1"/>
  <c r="J527" i="8"/>
  <c r="R486" i="12"/>
  <c r="H368" i="8"/>
  <c r="M255" i="8"/>
  <c r="Q266" i="8"/>
  <c r="W225" i="12"/>
  <c r="AA225" i="12" s="1"/>
  <c r="X225" i="12"/>
  <c r="O266" i="8"/>
  <c r="E162" i="8"/>
  <c r="E428" i="8"/>
  <c r="H386" i="8"/>
  <c r="P108" i="8"/>
  <c r="H236" i="8"/>
  <c r="S540" i="8"/>
  <c r="AK499" i="12"/>
  <c r="AM499" i="12" s="1"/>
  <c r="AL499" i="12"/>
  <c r="D269" i="8"/>
  <c r="C198" i="8"/>
  <c r="AH70" i="3"/>
  <c r="AJ70" i="3" s="1"/>
  <c r="AG70" i="3"/>
  <c r="AK99" i="15"/>
  <c r="AM99" i="15" s="1"/>
  <c r="AL99" i="15"/>
  <c r="AN99" i="15" s="1"/>
  <c r="R21" i="3"/>
  <c r="E292" i="8"/>
  <c r="K246" i="8"/>
  <c r="K66" i="8"/>
  <c r="AG83" i="15"/>
  <c r="AI83" i="15" s="1"/>
  <c r="AH83" i="15"/>
  <c r="AJ83" i="15" s="1"/>
  <c r="H220" i="8"/>
  <c r="S14" i="13"/>
  <c r="AC14" i="13" s="1"/>
  <c r="T14" i="13"/>
  <c r="AD14" i="13" s="1"/>
  <c r="P310" i="8"/>
  <c r="R234" i="12"/>
  <c r="J275" i="8"/>
  <c r="E507" i="8"/>
  <c r="I364" i="8"/>
  <c r="R149" i="8"/>
  <c r="AG108" i="12"/>
  <c r="AH108" i="12"/>
  <c r="AJ108" i="12" s="1"/>
  <c r="D115" i="8"/>
  <c r="N128" i="8"/>
  <c r="L128" i="8"/>
  <c r="V87" i="12"/>
  <c r="Z87" i="12" s="1"/>
  <c r="U87" i="12"/>
  <c r="Y87" i="12" s="1"/>
  <c r="C375" i="8"/>
  <c r="S503" i="8"/>
  <c r="AK462" i="12"/>
  <c r="AL462" i="12"/>
  <c r="AN462" i="12" s="1"/>
  <c r="V22" i="3"/>
  <c r="Z22" i="3" s="1"/>
  <c r="U22" i="3"/>
  <c r="Y22" i="3" s="1"/>
  <c r="T367" i="12"/>
  <c r="AD367" i="12" s="1"/>
  <c r="S367" i="12"/>
  <c r="AC367" i="12" s="1"/>
  <c r="G408" i="8"/>
  <c r="F408" i="8"/>
  <c r="E487" i="8"/>
  <c r="L197" i="8"/>
  <c r="V156" i="12"/>
  <c r="Z156" i="12" s="1"/>
  <c r="N197" i="8"/>
  <c r="U156" i="12"/>
  <c r="Y156" i="12" s="1"/>
  <c r="H60" i="8"/>
  <c r="M281" i="8"/>
  <c r="O390" i="8"/>
  <c r="Q390" i="8"/>
  <c r="X349" i="12"/>
  <c r="AB349" i="12" s="1"/>
  <c r="W349" i="12"/>
  <c r="I550" i="8"/>
  <c r="AK101" i="15"/>
  <c r="AM101" i="15" s="1"/>
  <c r="AL101" i="15"/>
  <c r="AN101" i="15" s="1"/>
  <c r="I243" i="8"/>
  <c r="E140" i="8"/>
  <c r="C83" i="8"/>
  <c r="T492" i="12"/>
  <c r="AD492" i="12" s="1"/>
  <c r="F533" i="8"/>
  <c r="S492" i="12"/>
  <c r="AC492" i="12" s="1"/>
  <c r="G533" i="8"/>
  <c r="R70" i="15"/>
  <c r="D87" i="8"/>
  <c r="V481" i="12"/>
  <c r="Z481" i="12" s="1"/>
  <c r="L522" i="8"/>
  <c r="N522" i="8"/>
  <c r="U481" i="12"/>
  <c r="D536" i="8"/>
  <c r="E341" i="8"/>
  <c r="R15" i="3"/>
  <c r="K458" i="8"/>
  <c r="S186" i="8"/>
  <c r="AK145" i="12"/>
  <c r="AL145" i="12"/>
  <c r="AN145" i="12" s="1"/>
  <c r="I540" i="8"/>
  <c r="R121" i="12"/>
  <c r="J162" i="8"/>
  <c r="M297" i="8"/>
  <c r="J325" i="8"/>
  <c r="R284" i="12"/>
  <c r="D133" i="8"/>
  <c r="W30" i="15"/>
  <c r="AA30" i="15" s="1"/>
  <c r="X30" i="15"/>
  <c r="AB30" i="15" s="1"/>
  <c r="O176" i="8"/>
  <c r="Q176" i="8"/>
  <c r="X135" i="12"/>
  <c r="W135" i="12"/>
  <c r="AA135" i="12" s="1"/>
  <c r="X343" i="12"/>
  <c r="AB343" i="12" s="1"/>
  <c r="O384" i="8"/>
  <c r="W343" i="12"/>
  <c r="AA343" i="12" s="1"/>
  <c r="Q384" i="8"/>
  <c r="AG355" i="12"/>
  <c r="R396" i="8"/>
  <c r="AH355" i="12"/>
  <c r="AJ355" i="12" s="1"/>
  <c r="AG60" i="15"/>
  <c r="AH60" i="15"/>
  <c r="AJ60" i="15" s="1"/>
  <c r="W9" i="16"/>
  <c r="AA9" i="16" s="1"/>
  <c r="X9" i="16"/>
  <c r="AB9" i="16" s="1"/>
  <c r="V480" i="12"/>
  <c r="Z480" i="12" s="1"/>
  <c r="L521" i="8"/>
  <c r="N521" i="8"/>
  <c r="U480" i="12"/>
  <c r="S190" i="12"/>
  <c r="AC190" i="12" s="1"/>
  <c r="T190" i="12"/>
  <c r="AD190" i="12" s="1"/>
  <c r="G231" i="8"/>
  <c r="F231" i="8"/>
  <c r="W454" i="12"/>
  <c r="AA454" i="12" s="1"/>
  <c r="Q495" i="8"/>
  <c r="O495" i="8"/>
  <c r="X454" i="12"/>
  <c r="O294" i="8"/>
  <c r="Q294" i="8"/>
  <c r="X253" i="12"/>
  <c r="W253" i="12"/>
  <c r="AA253" i="12" s="1"/>
  <c r="AL501" i="12"/>
  <c r="AN501" i="12" s="1"/>
  <c r="S542" i="8"/>
  <c r="AK501" i="12"/>
  <c r="AM501" i="12" s="1"/>
  <c r="J395" i="8"/>
  <c r="R354" i="12"/>
  <c r="AL27" i="13"/>
  <c r="AN27" i="13" s="1"/>
  <c r="AK27" i="13"/>
  <c r="AM27" i="13" s="1"/>
  <c r="AG19" i="15"/>
  <c r="AH19" i="15"/>
  <c r="AJ19" i="15" s="1"/>
  <c r="E136" i="8"/>
  <c r="Q196" i="8"/>
  <c r="O196" i="8"/>
  <c r="W155" i="12"/>
  <c r="AA155" i="12" s="1"/>
  <c r="X155" i="12"/>
  <c r="AB155" i="12" s="1"/>
  <c r="H518" i="8"/>
  <c r="AL21" i="16"/>
  <c r="AN21" i="16" s="1"/>
  <c r="AK21" i="16"/>
  <c r="AM21" i="16" s="1"/>
  <c r="U38" i="14"/>
  <c r="Y38" i="14" s="1"/>
  <c r="V38" i="14"/>
  <c r="Z38" i="14" s="1"/>
  <c r="V484" i="12"/>
  <c r="Z484" i="12" s="1"/>
  <c r="U484" i="12"/>
  <c r="Y484" i="12" s="1"/>
  <c r="N525" i="8"/>
  <c r="L525" i="8"/>
  <c r="M457" i="8"/>
  <c r="R39" i="15"/>
  <c r="N245" i="8"/>
  <c r="L245" i="8"/>
  <c r="U204" i="12"/>
  <c r="V204" i="12"/>
  <c r="Z204" i="12" s="1"/>
  <c r="M53" i="8"/>
  <c r="M127" i="8"/>
  <c r="U25" i="15"/>
  <c r="Y25" i="15" s="1"/>
  <c r="V25" i="15"/>
  <c r="Z25" i="15" s="1"/>
  <c r="T40" i="15"/>
  <c r="AD40" i="15" s="1"/>
  <c r="S40" i="15"/>
  <c r="AC40" i="15" s="1"/>
  <c r="AL93" i="15"/>
  <c r="AN93" i="15" s="1"/>
  <c r="AK93" i="15"/>
  <c r="AM93" i="15" s="1"/>
  <c r="R74" i="8"/>
  <c r="AH33" i="12"/>
  <c r="AJ33" i="12" s="1"/>
  <c r="AG33" i="12"/>
  <c r="AI33" i="12" s="1"/>
  <c r="T42" i="14"/>
  <c r="AD42" i="14" s="1"/>
  <c r="S42" i="14"/>
  <c r="AC42" i="14" s="1"/>
  <c r="K447" i="8"/>
  <c r="E264" i="8"/>
  <c r="H212" i="8"/>
  <c r="E450" i="8"/>
  <c r="I327" i="8"/>
  <c r="W53" i="3"/>
  <c r="AA53" i="3" s="1"/>
  <c r="X53" i="3"/>
  <c r="AB53" i="3" s="1"/>
  <c r="M210" i="8"/>
  <c r="P523" i="8"/>
  <c r="C181" i="8"/>
  <c r="M416" i="8"/>
  <c r="D285" i="8"/>
  <c r="I274" i="8"/>
  <c r="K196" i="8"/>
  <c r="P260" i="8"/>
  <c r="X235" i="12"/>
  <c r="AB235" i="12" s="1"/>
  <c r="W235" i="12"/>
  <c r="O276" i="8"/>
  <c r="Q276" i="8"/>
  <c r="W293" i="12"/>
  <c r="X293" i="12"/>
  <c r="AB293" i="12" s="1"/>
  <c r="Q334" i="8"/>
  <c r="O334" i="8"/>
  <c r="AG250" i="12"/>
  <c r="AI250" i="12" s="1"/>
  <c r="R291" i="8"/>
  <c r="AH250" i="12"/>
  <c r="AJ250" i="12" s="1"/>
  <c r="C114" i="8"/>
  <c r="R335" i="12"/>
  <c r="J376" i="8"/>
  <c r="S71" i="15"/>
  <c r="AC71" i="15" s="1"/>
  <c r="T71" i="15"/>
  <c r="AD71" i="15" s="1"/>
  <c r="R26" i="13"/>
  <c r="D360" i="8"/>
  <c r="U369" i="12"/>
  <c r="Y369" i="12" s="1"/>
  <c r="V369" i="12"/>
  <c r="N410" i="8"/>
  <c r="L410" i="8"/>
  <c r="AK454" i="12"/>
  <c r="AM454" i="12" s="1"/>
  <c r="S495" i="8"/>
  <c r="AL454" i="12"/>
  <c r="AN454" i="12" s="1"/>
  <c r="G514" i="8"/>
  <c r="T473" i="12"/>
  <c r="AD473" i="12" s="1"/>
  <c r="F514" i="8"/>
  <c r="S473" i="12"/>
  <c r="T37" i="14"/>
  <c r="AD37" i="14" s="1"/>
  <c r="S37" i="14"/>
  <c r="AC37" i="14" s="1"/>
  <c r="AG391" i="12"/>
  <c r="AI391" i="12" s="1"/>
  <c r="R432" i="8"/>
  <c r="AH391" i="12"/>
  <c r="AJ391" i="12" s="1"/>
  <c r="M174" i="8"/>
  <c r="C203" i="8"/>
  <c r="O541" i="8"/>
  <c r="Q541" i="8"/>
  <c r="W500" i="12"/>
  <c r="AA500" i="12" s="1"/>
  <c r="X500" i="12"/>
  <c r="AB500" i="12" s="1"/>
  <c r="E535" i="8"/>
  <c r="J328" i="8"/>
  <c r="R287" i="12"/>
  <c r="AG422" i="12"/>
  <c r="AH422" i="12"/>
  <c r="AJ422" i="12" s="1"/>
  <c r="R463" i="8"/>
  <c r="G168" i="8"/>
  <c r="S127" i="12"/>
  <c r="T127" i="12"/>
  <c r="AD127" i="12" s="1"/>
  <c r="F168" i="8"/>
  <c r="W245" i="12"/>
  <c r="AA245" i="12" s="1"/>
  <c r="O286" i="8"/>
  <c r="Q286" i="8"/>
  <c r="X245" i="12"/>
  <c r="D499" i="8"/>
  <c r="I99" i="8"/>
  <c r="J234" i="8"/>
  <c r="R193" i="12"/>
  <c r="X18" i="12"/>
  <c r="Q59" i="8"/>
  <c r="W18" i="12"/>
  <c r="AA18" i="12" s="1"/>
  <c r="O59" i="8"/>
  <c r="K373" i="8"/>
  <c r="R49" i="15"/>
  <c r="D337" i="8"/>
  <c r="K342" i="8"/>
  <c r="I284" i="8"/>
  <c r="S79" i="15"/>
  <c r="AC79" i="15" s="1"/>
  <c r="T79" i="15"/>
  <c r="AD79" i="15" s="1"/>
  <c r="E467" i="8"/>
  <c r="W322" i="12"/>
  <c r="Q363" i="8"/>
  <c r="O363" i="8"/>
  <c r="X322" i="12"/>
  <c r="AB322" i="12" s="1"/>
  <c r="H456" i="8"/>
  <c r="R440" i="8"/>
  <c r="AG399" i="12"/>
  <c r="AH399" i="12"/>
  <c r="AJ399" i="12" s="1"/>
  <c r="E520" i="8"/>
  <c r="AL182" i="12"/>
  <c r="AN182" i="12" s="1"/>
  <c r="S223" i="8"/>
  <c r="AK182" i="12"/>
  <c r="AM182" i="12" s="1"/>
  <c r="R485" i="8"/>
  <c r="AG444" i="12"/>
  <c r="AH444" i="12"/>
  <c r="AJ444" i="12" s="1"/>
  <c r="J515" i="8"/>
  <c r="R474" i="12"/>
  <c r="S224" i="8"/>
  <c r="AK183" i="12"/>
  <c r="AM183" i="12" s="1"/>
  <c r="AL183" i="12"/>
  <c r="AN183" i="12" s="1"/>
  <c r="E397" i="8"/>
  <c r="U102" i="15"/>
  <c r="Y102" i="15" s="1"/>
  <c r="V102" i="15"/>
  <c r="Z102" i="15" s="1"/>
  <c r="C109" i="8"/>
  <c r="W296" i="12"/>
  <c r="Q337" i="8"/>
  <c r="X296" i="12"/>
  <c r="AB296" i="12" s="1"/>
  <c r="O337" i="8"/>
  <c r="V7" i="3"/>
  <c r="Z7" i="3" s="1"/>
  <c r="U7" i="3"/>
  <c r="X25" i="3"/>
  <c r="AB25" i="3" s="1"/>
  <c r="W25" i="3"/>
  <c r="AA25" i="3" s="1"/>
  <c r="T70" i="15"/>
  <c r="AD70" i="15" s="1"/>
  <c r="S70" i="15"/>
  <c r="AC70" i="15" s="1"/>
  <c r="L219" i="8"/>
  <c r="N219" i="8"/>
  <c r="U178" i="12"/>
  <c r="V178" i="12"/>
  <c r="Z178" i="12" s="1"/>
  <c r="S494" i="12"/>
  <c r="AC494" i="12" s="1"/>
  <c r="G535" i="8"/>
  <c r="T494" i="12"/>
  <c r="AD494" i="12" s="1"/>
  <c r="F535" i="8"/>
  <c r="K359" i="8"/>
  <c r="E284" i="8"/>
  <c r="K298" i="8"/>
  <c r="U22" i="14"/>
  <c r="Y22" i="14" s="1"/>
  <c r="V22" i="14"/>
  <c r="Z22" i="14" s="1"/>
  <c r="T103" i="12"/>
  <c r="AD103" i="12" s="1"/>
  <c r="G144" i="8"/>
  <c r="F144" i="8"/>
  <c r="S103" i="12"/>
  <c r="AC103" i="12" s="1"/>
  <c r="P369" i="8"/>
  <c r="AG278" i="12"/>
  <c r="AH278" i="12"/>
  <c r="AJ278" i="12" s="1"/>
  <c r="R319" i="8"/>
  <c r="AL17" i="15"/>
  <c r="AN17" i="15" s="1"/>
  <c r="AK17" i="15"/>
  <c r="AM17" i="15" s="1"/>
  <c r="P379" i="8"/>
  <c r="Q439" i="8"/>
  <c r="W398" i="12"/>
  <c r="AA398" i="12" s="1"/>
  <c r="X398" i="12"/>
  <c r="AB398" i="12" s="1"/>
  <c r="O439" i="8"/>
  <c r="P51" i="8"/>
  <c r="J518" i="8"/>
  <c r="R477" i="12"/>
  <c r="P474" i="8"/>
  <c r="W37" i="3"/>
  <c r="AA37" i="3" s="1"/>
  <c r="X37" i="3"/>
  <c r="AB37" i="3" s="1"/>
  <c r="M369" i="8"/>
  <c r="H283" i="8"/>
  <c r="Q516" i="8"/>
  <c r="X475" i="12"/>
  <c r="AB475" i="12" s="1"/>
  <c r="W475" i="12"/>
  <c r="O516" i="8"/>
  <c r="D282" i="8"/>
  <c r="R108" i="12"/>
  <c r="J149" i="8"/>
  <c r="AG493" i="12"/>
  <c r="AI493" i="12" s="1"/>
  <c r="R534" i="8"/>
  <c r="AH493" i="12"/>
  <c r="AJ493" i="12" s="1"/>
  <c r="S324" i="8"/>
  <c r="AK283" i="12"/>
  <c r="AM283" i="12" s="1"/>
  <c r="AL283" i="12"/>
  <c r="AN283" i="12" s="1"/>
  <c r="V23" i="12"/>
  <c r="Z23" i="12" s="1"/>
  <c r="U23" i="12"/>
  <c r="Y23" i="12" s="1"/>
  <c r="N64" i="8"/>
  <c r="L64" i="8"/>
  <c r="I213" i="8"/>
  <c r="E297" i="8"/>
  <c r="K408" i="8"/>
  <c r="R33" i="3"/>
  <c r="AG45" i="3"/>
  <c r="AI45" i="3" s="1"/>
  <c r="AH45" i="3"/>
  <c r="AJ45" i="3" s="1"/>
  <c r="P266" i="8"/>
  <c r="V276" i="12"/>
  <c r="Z276" i="12" s="1"/>
  <c r="L317" i="8"/>
  <c r="N317" i="8"/>
  <c r="U276" i="12"/>
  <c r="Y276" i="12" s="1"/>
  <c r="AG176" i="12"/>
  <c r="AH176" i="12"/>
  <c r="AJ176" i="12" s="1"/>
  <c r="R217" i="8"/>
  <c r="K406" i="8"/>
  <c r="C105" i="8"/>
  <c r="I461" i="8"/>
  <c r="AH40" i="12"/>
  <c r="AJ40" i="12" s="1"/>
  <c r="AG40" i="12"/>
  <c r="AI40" i="12" s="1"/>
  <c r="R81" i="8"/>
  <c r="AG36" i="14"/>
  <c r="AH36" i="14"/>
  <c r="AJ36" i="14" s="1"/>
  <c r="L329" i="8"/>
  <c r="N329" i="8"/>
  <c r="V288" i="12"/>
  <c r="Z288" i="12" s="1"/>
  <c r="U288" i="12"/>
  <c r="Y288" i="12" s="1"/>
  <c r="P168" i="8"/>
  <c r="P234" i="8"/>
  <c r="V81" i="15"/>
  <c r="Z81" i="15" s="1"/>
  <c r="U81" i="15"/>
  <c r="G286" i="8"/>
  <c r="F286" i="8"/>
  <c r="S245" i="12"/>
  <c r="T245" i="12"/>
  <c r="AD245" i="12" s="1"/>
  <c r="AG18" i="3"/>
  <c r="AH18" i="3"/>
  <c r="AJ18" i="3" s="1"/>
  <c r="E372" i="8"/>
  <c r="M237" i="8"/>
  <c r="C101" i="8"/>
  <c r="P346" i="8"/>
  <c r="AH172" i="12"/>
  <c r="AJ172" i="12" s="1"/>
  <c r="R213" i="8"/>
  <c r="AG172" i="12"/>
  <c r="AI172" i="12" s="1"/>
  <c r="J454" i="8"/>
  <c r="R413" i="12"/>
  <c r="R381" i="12"/>
  <c r="J422" i="8"/>
  <c r="W31" i="3"/>
  <c r="AA31" i="3" s="1"/>
  <c r="X31" i="3"/>
  <c r="AB31" i="3" s="1"/>
  <c r="L479" i="8"/>
  <c r="U438" i="12"/>
  <c r="Y438" i="12" s="1"/>
  <c r="N479" i="8"/>
  <c r="V438" i="12"/>
  <c r="Z438" i="12" s="1"/>
  <c r="O347" i="8"/>
  <c r="X306" i="12"/>
  <c r="AB306" i="12" s="1"/>
  <c r="W306" i="12"/>
  <c r="Q347" i="8"/>
  <c r="K496" i="8"/>
  <c r="AG93" i="3"/>
  <c r="AH93" i="3"/>
  <c r="AJ93" i="3" s="1"/>
  <c r="R445" i="12"/>
  <c r="J486" i="8"/>
  <c r="S391" i="8"/>
  <c r="AL350" i="12"/>
  <c r="AN350" i="12" s="1"/>
  <c r="AK350" i="12"/>
  <c r="AM350" i="12" s="1"/>
  <c r="U297" i="12"/>
  <c r="Y297" i="12" s="1"/>
  <c r="V297" i="12"/>
  <c r="Z297" i="12" s="1"/>
  <c r="N338" i="8"/>
  <c r="L338" i="8"/>
  <c r="AH69" i="3"/>
  <c r="AJ69" i="3" s="1"/>
  <c r="AG69" i="3"/>
  <c r="AG46" i="15"/>
  <c r="AH46" i="15"/>
  <c r="AJ46" i="15" s="1"/>
  <c r="X378" i="12"/>
  <c r="O419" i="8"/>
  <c r="W378" i="12"/>
  <c r="AA378" i="12" s="1"/>
  <c r="Q419" i="8"/>
  <c r="AH210" i="12"/>
  <c r="AJ210" i="12" s="1"/>
  <c r="AG210" i="12"/>
  <c r="R251" i="8"/>
  <c r="K142" i="8"/>
  <c r="P496" i="8"/>
  <c r="W15" i="13"/>
  <c r="AA15" i="13" s="1"/>
  <c r="X15" i="13"/>
  <c r="R89" i="15"/>
  <c r="S251" i="8"/>
  <c r="AK210" i="12"/>
  <c r="AM210" i="12" s="1"/>
  <c r="AL210" i="12"/>
  <c r="AN210" i="12" s="1"/>
  <c r="H80" i="8"/>
  <c r="AG33" i="13"/>
  <c r="AI33" i="13" s="1"/>
  <c r="AH33" i="13"/>
  <c r="AJ33" i="13" s="1"/>
  <c r="E400" i="8"/>
  <c r="R44" i="3"/>
  <c r="D226" i="8"/>
  <c r="T123" i="12"/>
  <c r="AD123" i="12" s="1"/>
  <c r="S123" i="12"/>
  <c r="F164" i="8"/>
  <c r="G164" i="8"/>
  <c r="H344" i="8"/>
  <c r="AL100" i="12"/>
  <c r="AN100" i="12" s="1"/>
  <c r="S141" i="8"/>
  <c r="AK100" i="12"/>
  <c r="AM100" i="12" s="1"/>
  <c r="H91" i="8"/>
  <c r="R511" i="8"/>
  <c r="AG470" i="12"/>
  <c r="AI470" i="12" s="1"/>
  <c r="AH470" i="12"/>
  <c r="AJ470" i="12" s="1"/>
  <c r="J452" i="8"/>
  <c r="R411" i="12"/>
  <c r="M495" i="8"/>
  <c r="J439" i="8"/>
  <c r="R398" i="12"/>
  <c r="N366" i="8"/>
  <c r="L366" i="8"/>
  <c r="U325" i="12"/>
  <c r="Y325" i="12" s="1"/>
  <c r="V325" i="12"/>
  <c r="Z325" i="12" s="1"/>
  <c r="AK35" i="14"/>
  <c r="AM35" i="14" s="1"/>
  <c r="AL35" i="14"/>
  <c r="AN35" i="14" s="1"/>
  <c r="AL36" i="15"/>
  <c r="AK36" i="15"/>
  <c r="AM36" i="15" s="1"/>
  <c r="W40" i="12"/>
  <c r="Q81" i="8"/>
  <c r="X40" i="12"/>
  <c r="AB40" i="12" s="1"/>
  <c r="O81" i="8"/>
  <c r="R97" i="3"/>
  <c r="S428" i="8"/>
  <c r="AK387" i="12"/>
  <c r="AM387" i="12" s="1"/>
  <c r="AL387" i="12"/>
  <c r="AN387" i="12" s="1"/>
  <c r="O377" i="8"/>
  <c r="X336" i="12"/>
  <c r="W336" i="12"/>
  <c r="AA336" i="12" s="1"/>
  <c r="Q377" i="8"/>
  <c r="H207" i="8"/>
  <c r="S38" i="14"/>
  <c r="AC38" i="14" s="1"/>
  <c r="T38" i="14"/>
  <c r="AD38" i="14" s="1"/>
  <c r="O396" i="8"/>
  <c r="X355" i="12"/>
  <c r="W355" i="12"/>
  <c r="AA355" i="12" s="1"/>
  <c r="Q396" i="8"/>
  <c r="V38" i="3"/>
  <c r="Z38" i="3" s="1"/>
  <c r="U38" i="3"/>
  <c r="Y38" i="3" s="1"/>
  <c r="S238" i="12"/>
  <c r="T238" i="12"/>
  <c r="AD238" i="12" s="1"/>
  <c r="F279" i="8"/>
  <c r="G279" i="8"/>
  <c r="E205" i="8"/>
  <c r="C88" i="8"/>
  <c r="I443" i="8"/>
  <c r="J476" i="8"/>
  <c r="R435" i="12"/>
  <c r="X241" i="12"/>
  <c r="AB241" i="12" s="1"/>
  <c r="Q282" i="8"/>
  <c r="W241" i="12"/>
  <c r="O282" i="8"/>
  <c r="C524" i="8"/>
  <c r="T224" i="12"/>
  <c r="AD224" i="12" s="1"/>
  <c r="F265" i="8"/>
  <c r="G265" i="8"/>
  <c r="S224" i="12"/>
  <c r="U17" i="3"/>
  <c r="Y17" i="3" s="1"/>
  <c r="V17" i="3"/>
  <c r="Z17" i="3" s="1"/>
  <c r="L320" i="8"/>
  <c r="N320" i="8"/>
  <c r="U279" i="12"/>
  <c r="Y279" i="12" s="1"/>
  <c r="V279" i="12"/>
  <c r="Z279" i="12" s="1"/>
  <c r="J414" i="8"/>
  <c r="R373" i="12"/>
  <c r="E301" i="8"/>
  <c r="K123" i="8"/>
  <c r="I68" i="8"/>
  <c r="I175" i="8"/>
  <c r="I400" i="8"/>
  <c r="K300" i="8"/>
  <c r="M251" i="8"/>
  <c r="R321" i="8"/>
  <c r="AG280" i="12"/>
  <c r="AH280" i="12"/>
  <c r="AJ280" i="12" s="1"/>
  <c r="E109" i="8"/>
  <c r="K320" i="8"/>
  <c r="U105" i="15"/>
  <c r="Y105" i="15" s="1"/>
  <c r="V105" i="15"/>
  <c r="Z105" i="15" s="1"/>
  <c r="P237" i="8"/>
  <c r="U283" i="12"/>
  <c r="Y283" i="12" s="1"/>
  <c r="N324" i="8"/>
  <c r="L324" i="8"/>
  <c r="V283" i="12"/>
  <c r="Z283" i="12" s="1"/>
  <c r="R130" i="12"/>
  <c r="J171" i="8"/>
  <c r="H346" i="8"/>
  <c r="W16" i="13"/>
  <c r="X16" i="13"/>
  <c r="AB16" i="13" s="1"/>
  <c r="P259" i="8"/>
  <c r="AL25" i="12"/>
  <c r="AN25" i="12" s="1"/>
  <c r="AK25" i="12"/>
  <c r="AM25" i="12" s="1"/>
  <c r="S66" i="8"/>
  <c r="E171" i="8"/>
  <c r="R32" i="13"/>
  <c r="K552" i="8"/>
  <c r="S345" i="8"/>
  <c r="AL304" i="12"/>
  <c r="AN304" i="12" s="1"/>
  <c r="AK304" i="12"/>
  <c r="AM304" i="12" s="1"/>
  <c r="R38" i="14"/>
  <c r="I179" i="8"/>
  <c r="M198" i="8"/>
  <c r="AL32" i="14"/>
  <c r="AN32" i="14" s="1"/>
  <c r="AK32" i="14"/>
  <c r="AM32" i="14" s="1"/>
  <c r="K233" i="8"/>
  <c r="E219" i="8"/>
  <c r="AL22" i="14"/>
  <c r="AN22" i="14" s="1"/>
  <c r="AK22" i="14"/>
  <c r="AM22" i="14" s="1"/>
  <c r="K409" i="8"/>
  <c r="M439" i="8"/>
  <c r="J450" i="8"/>
  <c r="R409" i="12"/>
  <c r="U43" i="15"/>
  <c r="V43" i="15"/>
  <c r="Z43" i="15" s="1"/>
  <c r="C336" i="8"/>
  <c r="S221" i="8"/>
  <c r="AL180" i="12"/>
  <c r="AN180" i="12" s="1"/>
  <c r="AK180" i="12"/>
  <c r="AM180" i="12" s="1"/>
  <c r="H64" i="8"/>
  <c r="I401" i="8"/>
  <c r="L55" i="8"/>
  <c r="V14" i="12"/>
  <c r="Z14" i="12" s="1"/>
  <c r="U14" i="12"/>
  <c r="Y14" i="12" s="1"/>
  <c r="N55" i="8"/>
  <c r="P270" i="8"/>
  <c r="H348" i="8"/>
  <c r="G228" i="8"/>
  <c r="T187" i="12"/>
  <c r="AD187" i="12" s="1"/>
  <c r="F228" i="8"/>
  <c r="S187" i="12"/>
  <c r="R93" i="15"/>
  <c r="D335" i="8"/>
  <c r="K205" i="8"/>
  <c r="H169" i="8"/>
  <c r="AK264" i="12"/>
  <c r="AM264" i="12" s="1"/>
  <c r="S305" i="8"/>
  <c r="AL264" i="12"/>
  <c r="AN264" i="12" s="1"/>
  <c r="X19" i="3"/>
  <c r="AB19" i="3" s="1"/>
  <c r="W19" i="3"/>
  <c r="R347" i="8"/>
  <c r="AG306" i="12"/>
  <c r="AH306" i="12"/>
  <c r="AJ306" i="12" s="1"/>
  <c r="R8" i="16"/>
  <c r="R386" i="12"/>
  <c r="J427" i="8"/>
  <c r="C487" i="8"/>
  <c r="E313" i="8"/>
  <c r="T48" i="15"/>
  <c r="AD48" i="15" s="1"/>
  <c r="S48" i="15"/>
  <c r="L48" i="8"/>
  <c r="V7" i="12"/>
  <c r="Z7" i="12" s="1"/>
  <c r="N48" i="8"/>
  <c r="U7" i="12"/>
  <c r="Y7" i="12" s="1"/>
  <c r="P408" i="8"/>
  <c r="AG50" i="15"/>
  <c r="AH50" i="15"/>
  <c r="AJ50" i="15" s="1"/>
  <c r="S21" i="14"/>
  <c r="AC21" i="14" s="1"/>
  <c r="T21" i="14"/>
  <c r="AD21" i="14" s="1"/>
  <c r="D252" i="8"/>
  <c r="H382" i="8"/>
  <c r="C416" i="8"/>
  <c r="I486" i="8"/>
  <c r="W88" i="12"/>
  <c r="Q129" i="8"/>
  <c r="X88" i="12"/>
  <c r="AB88" i="12" s="1"/>
  <c r="O129" i="8"/>
  <c r="W15" i="16"/>
  <c r="AA15" i="16" s="1"/>
  <c r="X15" i="16"/>
  <c r="AB15" i="16" s="1"/>
  <c r="H87" i="8"/>
  <c r="U428" i="12"/>
  <c r="Y428" i="12" s="1"/>
  <c r="L469" i="8"/>
  <c r="N469" i="8"/>
  <c r="V428" i="12"/>
  <c r="Z428" i="12" s="1"/>
  <c r="K492" i="8"/>
  <c r="O139" i="8"/>
  <c r="X98" i="12"/>
  <c r="Q139" i="8"/>
  <c r="W98" i="12"/>
  <c r="AA98" i="12" s="1"/>
  <c r="P220" i="8"/>
  <c r="T10" i="15"/>
  <c r="AD10" i="15" s="1"/>
  <c r="S10" i="15"/>
  <c r="P453" i="8"/>
  <c r="V336" i="12"/>
  <c r="N377" i="8"/>
  <c r="U336" i="12"/>
  <c r="Y336" i="12" s="1"/>
  <c r="L377" i="8"/>
  <c r="H480" i="8"/>
  <c r="N370" i="8"/>
  <c r="U329" i="12"/>
  <c r="Y329" i="12" s="1"/>
  <c r="L370" i="8"/>
  <c r="V329" i="12"/>
  <c r="Z329" i="12" s="1"/>
  <c r="E271" i="8"/>
  <c r="F537" i="8"/>
  <c r="S496" i="12"/>
  <c r="AC496" i="12" s="1"/>
  <c r="T496" i="12"/>
  <c r="AD496" i="12" s="1"/>
  <c r="G537" i="8"/>
  <c r="I374" i="8"/>
  <c r="C78" i="8"/>
  <c r="U94" i="3"/>
  <c r="Y94" i="3" s="1"/>
  <c r="V94" i="3"/>
  <c r="Z94" i="3" s="1"/>
  <c r="AH9" i="3"/>
  <c r="AJ9" i="3" s="1"/>
  <c r="AG9" i="3"/>
  <c r="AI9" i="3" s="1"/>
  <c r="W458" i="12"/>
  <c r="O499" i="8"/>
  <c r="Q499" i="8"/>
  <c r="X458" i="12"/>
  <c r="AB458" i="12" s="1"/>
  <c r="P176" i="8"/>
  <c r="K50" i="8"/>
  <c r="D330" i="8"/>
  <c r="M419" i="8"/>
  <c r="W342" i="12"/>
  <c r="AA342" i="12" s="1"/>
  <c r="X342" i="12"/>
  <c r="O383" i="8"/>
  <c r="Q383" i="8"/>
  <c r="AK106" i="15"/>
  <c r="AM106" i="15" s="1"/>
  <c r="AL106" i="15"/>
  <c r="AN106" i="15" s="1"/>
  <c r="I549" i="8"/>
  <c r="R18" i="3"/>
  <c r="C120" i="8"/>
  <c r="AH436" i="12"/>
  <c r="AJ436" i="12" s="1"/>
  <c r="R477" i="8"/>
  <c r="AG436" i="12"/>
  <c r="R23" i="14"/>
  <c r="E275" i="8"/>
  <c r="G525" i="8"/>
  <c r="T484" i="12"/>
  <c r="AD484" i="12" s="1"/>
  <c r="S484" i="12"/>
  <c r="AC484" i="12" s="1"/>
  <c r="F525" i="8"/>
  <c r="AH498" i="12"/>
  <c r="AJ498" i="12" s="1"/>
  <c r="AG498" i="12"/>
  <c r="R539" i="8"/>
  <c r="K546" i="8"/>
  <c r="W33" i="13"/>
  <c r="AA33" i="13" s="1"/>
  <c r="X33" i="13"/>
  <c r="AB33" i="13" s="1"/>
  <c r="AK170" i="12"/>
  <c r="AM170" i="12" s="1"/>
  <c r="AL170" i="12"/>
  <c r="AN170" i="12" s="1"/>
  <c r="S211" i="8"/>
  <c r="AH116" i="12"/>
  <c r="AJ116" i="12" s="1"/>
  <c r="R157" i="8"/>
  <c r="AG116" i="12"/>
  <c r="M97" i="8"/>
  <c r="E392" i="8"/>
  <c r="S127" i="8"/>
  <c r="AL86" i="12"/>
  <c r="AN86" i="12" s="1"/>
  <c r="AK86" i="12"/>
  <c r="AM86" i="12" s="1"/>
  <c r="AK16" i="14"/>
  <c r="AM16" i="14" s="1"/>
  <c r="AL16" i="14"/>
  <c r="AN16" i="14" s="1"/>
  <c r="AH457" i="12"/>
  <c r="AJ457" i="12" s="1"/>
  <c r="R498" i="8"/>
  <c r="AG457" i="12"/>
  <c r="AI457" i="12" s="1"/>
  <c r="D552" i="8"/>
  <c r="E66" i="8"/>
  <c r="AH480" i="12"/>
  <c r="AJ480" i="12" s="1"/>
  <c r="AG480" i="12"/>
  <c r="AI480" i="12" s="1"/>
  <c r="R521" i="8"/>
  <c r="K281" i="8"/>
  <c r="V60" i="15"/>
  <c r="Z60" i="15" s="1"/>
  <c r="U60" i="15"/>
  <c r="Y60" i="15" s="1"/>
  <c r="C69" i="8"/>
  <c r="H328" i="8"/>
  <c r="E71" i="8"/>
  <c r="U8" i="12"/>
  <c r="Y8" i="12" s="1"/>
  <c r="L49" i="8"/>
  <c r="N49" i="8"/>
  <c r="V8" i="12"/>
  <c r="N244" i="8"/>
  <c r="L244" i="8"/>
  <c r="V203" i="12"/>
  <c r="Z203" i="12" s="1"/>
  <c r="U203" i="12"/>
  <c r="Y203" i="12" s="1"/>
  <c r="K534" i="8"/>
  <c r="K263" i="8"/>
  <c r="W11" i="3"/>
  <c r="AA11" i="3" s="1"/>
  <c r="X11" i="3"/>
  <c r="R448" i="8"/>
  <c r="AG407" i="12"/>
  <c r="AH407" i="12"/>
  <c r="AJ407" i="12" s="1"/>
  <c r="I308" i="8"/>
  <c r="H424" i="8"/>
  <c r="F456" i="8"/>
  <c r="S415" i="12"/>
  <c r="G456" i="8"/>
  <c r="T415" i="12"/>
  <c r="AD415" i="12" s="1"/>
  <c r="P451" i="8"/>
  <c r="AG459" i="12"/>
  <c r="AI459" i="12" s="1"/>
  <c r="AH459" i="12"/>
  <c r="AJ459" i="12" s="1"/>
  <c r="R500" i="8"/>
  <c r="G193" i="8"/>
  <c r="T152" i="12"/>
  <c r="AD152" i="12" s="1"/>
  <c r="F193" i="8"/>
  <c r="S152" i="12"/>
  <c r="AC152" i="12" s="1"/>
  <c r="O345" i="8"/>
  <c r="X304" i="12"/>
  <c r="Q345" i="8"/>
  <c r="W304" i="12"/>
  <c r="AA304" i="12" s="1"/>
  <c r="H285" i="8"/>
  <c r="V29" i="3"/>
  <c r="Z29" i="3" s="1"/>
  <c r="U29" i="3"/>
  <c r="Y29" i="3" s="1"/>
  <c r="K403" i="8"/>
  <c r="J55" i="8"/>
  <c r="R14" i="12"/>
  <c r="M163" i="8"/>
  <c r="R16" i="16"/>
  <c r="I261" i="8"/>
  <c r="P360" i="8"/>
  <c r="I525" i="8"/>
  <c r="K303" i="8"/>
  <c r="G97" i="8"/>
  <c r="T56" i="12"/>
  <c r="AD56" i="12" s="1"/>
  <c r="S56" i="12"/>
  <c r="F97" i="8"/>
  <c r="AH39" i="14"/>
  <c r="AJ39" i="14" s="1"/>
  <c r="AG39" i="14"/>
  <c r="K381" i="8"/>
  <c r="S63" i="8"/>
  <c r="AK22" i="12"/>
  <c r="AM22" i="12" s="1"/>
  <c r="AL22" i="12"/>
  <c r="AN22" i="12" s="1"/>
  <c r="AG303" i="12"/>
  <c r="R344" i="8"/>
  <c r="AH303" i="12"/>
  <c r="AJ303" i="12" s="1"/>
  <c r="T293" i="12"/>
  <c r="AD293" i="12" s="1"/>
  <c r="F334" i="8"/>
  <c r="G334" i="8"/>
  <c r="S293" i="12"/>
  <c r="AC293" i="12" s="1"/>
  <c r="H279" i="8"/>
  <c r="D51" i="8"/>
  <c r="R221" i="8"/>
  <c r="AG180" i="12"/>
  <c r="AI180" i="12" s="1"/>
  <c r="AH180" i="12"/>
  <c r="AJ180" i="12" s="1"/>
  <c r="N505" i="8"/>
  <c r="U464" i="12"/>
  <c r="Y464" i="12" s="1"/>
  <c r="V464" i="12"/>
  <c r="Z464" i="12" s="1"/>
  <c r="L505" i="8"/>
  <c r="I93" i="8"/>
  <c r="G112" i="8"/>
  <c r="S71" i="12"/>
  <c r="AC71" i="12" s="1"/>
  <c r="T71" i="12"/>
  <c r="AD71" i="12" s="1"/>
  <c r="F112" i="8"/>
  <c r="U35" i="15"/>
  <c r="V35" i="15"/>
  <c r="Z35" i="15" s="1"/>
  <c r="M267" i="8"/>
  <c r="E210" i="8"/>
  <c r="P165" i="8"/>
  <c r="N459" i="8"/>
  <c r="V418" i="12"/>
  <c r="Z418" i="12" s="1"/>
  <c r="U418" i="12"/>
  <c r="Y418" i="12" s="1"/>
  <c r="L459" i="8"/>
  <c r="U56" i="15"/>
  <c r="Y56" i="15" s="1"/>
  <c r="V56" i="15"/>
  <c r="Z56" i="15" s="1"/>
  <c r="D525" i="8"/>
  <c r="AL16" i="12"/>
  <c r="AN16" i="12" s="1"/>
  <c r="S57" i="8"/>
  <c r="AK16" i="12"/>
  <c r="AM16" i="12" s="1"/>
  <c r="C525" i="8"/>
  <c r="AH41" i="14"/>
  <c r="AJ41" i="14" s="1"/>
  <c r="AG41" i="14"/>
  <c r="AH13" i="16"/>
  <c r="AJ13" i="16" s="1"/>
  <c r="AG13" i="16"/>
  <c r="AK23" i="13"/>
  <c r="AM23" i="13" s="1"/>
  <c r="AL23" i="13"/>
  <c r="AN23" i="13" s="1"/>
  <c r="T372" i="12"/>
  <c r="AD372" i="12" s="1"/>
  <c r="S372" i="12"/>
  <c r="AC372" i="12" s="1"/>
  <c r="G413" i="8"/>
  <c r="F413" i="8"/>
  <c r="M224" i="8"/>
  <c r="M331" i="8"/>
  <c r="E245" i="8"/>
  <c r="M106" i="8"/>
  <c r="E346" i="8"/>
  <c r="P160" i="8"/>
  <c r="R233" i="8"/>
  <c r="AH192" i="12"/>
  <c r="AJ192" i="12" s="1"/>
  <c r="AG192" i="12"/>
  <c r="AI192" i="12" s="1"/>
  <c r="J403" i="8"/>
  <c r="R362" i="12"/>
  <c r="H411" i="8"/>
  <c r="AG11" i="16"/>
  <c r="AH11" i="16"/>
  <c r="AJ11" i="16" s="1"/>
  <c r="F217" i="8"/>
  <c r="G217" i="8"/>
  <c r="S176" i="12"/>
  <c r="AC176" i="12" s="1"/>
  <c r="T176" i="12"/>
  <c r="AD176" i="12" s="1"/>
  <c r="K313" i="8"/>
  <c r="I491" i="8"/>
  <c r="I219" i="8"/>
  <c r="T215" i="12"/>
  <c r="AD215" i="12" s="1"/>
  <c r="G256" i="8"/>
  <c r="S215" i="12"/>
  <c r="F256" i="8"/>
  <c r="E154" i="8"/>
  <c r="N295" i="8"/>
  <c r="V254" i="12"/>
  <c r="Z254" i="12" s="1"/>
  <c r="L295" i="8"/>
  <c r="U254" i="12"/>
  <c r="H230" i="8"/>
  <c r="H126" i="8"/>
  <c r="K420" i="8"/>
  <c r="AH370" i="12"/>
  <c r="AJ370" i="12" s="1"/>
  <c r="AG370" i="12"/>
  <c r="R411" i="8"/>
  <c r="U30" i="14"/>
  <c r="Y30" i="14" s="1"/>
  <c r="V30" i="14"/>
  <c r="Z30" i="14" s="1"/>
  <c r="T199" i="12"/>
  <c r="AD199" i="12" s="1"/>
  <c r="S199" i="12"/>
  <c r="F240" i="8"/>
  <c r="G240" i="8"/>
  <c r="U17" i="12"/>
  <c r="Y17" i="12" s="1"/>
  <c r="V17" i="12"/>
  <c r="Z17" i="12" s="1"/>
  <c r="N58" i="8"/>
  <c r="L58" i="8"/>
  <c r="I220" i="8"/>
  <c r="I49" i="8"/>
  <c r="M325" i="8"/>
  <c r="H181" i="8"/>
  <c r="C432" i="8"/>
  <c r="AH229" i="12"/>
  <c r="AJ229" i="12" s="1"/>
  <c r="R270" i="8"/>
  <c r="AG229" i="12"/>
  <c r="R403" i="12"/>
  <c r="J444" i="8"/>
  <c r="M477" i="8"/>
  <c r="J550" i="8"/>
  <c r="R509" i="12"/>
  <c r="E413" i="8"/>
  <c r="S86" i="15"/>
  <c r="AC86" i="15" s="1"/>
  <c r="T86" i="15"/>
  <c r="AD86" i="15" s="1"/>
  <c r="U39" i="15"/>
  <c r="Y39" i="15" s="1"/>
  <c r="V39" i="15"/>
  <c r="Z39" i="15" s="1"/>
  <c r="H462" i="8"/>
  <c r="I66" i="8"/>
  <c r="J64" i="8"/>
  <c r="R23" i="12"/>
  <c r="AL151" i="12"/>
  <c r="S192" i="8"/>
  <c r="AK151" i="12"/>
  <c r="AM151" i="12" s="1"/>
  <c r="Q170" i="8"/>
  <c r="W129" i="12"/>
  <c r="X129" i="12"/>
  <c r="AB129" i="12" s="1"/>
  <c r="O170" i="8"/>
  <c r="AG111" i="12"/>
  <c r="AH111" i="12"/>
  <c r="AJ111" i="12" s="1"/>
  <c r="R152" i="8"/>
  <c r="M538" i="8"/>
  <c r="G406" i="8"/>
  <c r="F406" i="8"/>
  <c r="S365" i="12"/>
  <c r="T365" i="12"/>
  <c r="AD365" i="12" s="1"/>
  <c r="E198" i="8"/>
  <c r="E474" i="8"/>
  <c r="I97" i="8"/>
  <c r="D454" i="8"/>
  <c r="K279" i="8"/>
  <c r="D549" i="8"/>
  <c r="AH326" i="12"/>
  <c r="AJ326" i="12" s="1"/>
  <c r="AG326" i="12"/>
  <c r="AI326" i="12" s="1"/>
  <c r="R367" i="8"/>
  <c r="D259" i="8"/>
  <c r="H380" i="8"/>
  <c r="R261" i="8"/>
  <c r="AH220" i="12"/>
  <c r="AJ220" i="12" s="1"/>
  <c r="AG220" i="12"/>
  <c r="AI220" i="12" s="1"/>
  <c r="R427" i="12"/>
  <c r="J468" i="8"/>
  <c r="AH246" i="12"/>
  <c r="AJ246" i="12" s="1"/>
  <c r="R287" i="8"/>
  <c r="AG246" i="12"/>
  <c r="K506" i="8"/>
  <c r="P241" i="8"/>
  <c r="C269" i="8"/>
  <c r="K362" i="8"/>
  <c r="J492" i="8"/>
  <c r="R451" i="12"/>
  <c r="F241" i="8"/>
  <c r="S200" i="12"/>
  <c r="AC200" i="12" s="1"/>
  <c r="G241" i="8"/>
  <c r="T200" i="12"/>
  <c r="AD200" i="12" s="1"/>
  <c r="W101" i="3"/>
  <c r="X101" i="3"/>
  <c r="AB101" i="3" s="1"/>
  <c r="AK63" i="12"/>
  <c r="AM63" i="12" s="1"/>
  <c r="AL63" i="12"/>
  <c r="AN63" i="12" s="1"/>
  <c r="S104" i="8"/>
  <c r="O150" i="8"/>
  <c r="Q150" i="8"/>
  <c r="W109" i="12"/>
  <c r="AA109" i="12" s="1"/>
  <c r="X109" i="12"/>
  <c r="AB109" i="12" s="1"/>
  <c r="AG227" i="12"/>
  <c r="AH227" i="12"/>
  <c r="AJ227" i="12" s="1"/>
  <c r="R268" i="8"/>
  <c r="R225" i="8"/>
  <c r="AG184" i="12"/>
  <c r="AH184" i="12"/>
  <c r="AJ184" i="12" s="1"/>
  <c r="C444" i="8"/>
  <c r="E79" i="8"/>
  <c r="S293" i="8"/>
  <c r="AK252" i="12"/>
  <c r="AM252" i="12" s="1"/>
  <c r="AL252" i="12"/>
  <c r="AN252" i="12" s="1"/>
  <c r="M79" i="8"/>
  <c r="I538" i="8"/>
  <c r="AG367" i="12"/>
  <c r="AH367" i="12"/>
  <c r="AJ367" i="12" s="1"/>
  <c r="R408" i="8"/>
  <c r="X494" i="12"/>
  <c r="AB494" i="12" s="1"/>
  <c r="W494" i="12"/>
  <c r="AA494" i="12" s="1"/>
  <c r="O535" i="8"/>
  <c r="Q535" i="8"/>
  <c r="E289" i="8"/>
  <c r="D448" i="8"/>
  <c r="J297" i="8"/>
  <c r="R256" i="12"/>
  <c r="G532" i="8"/>
  <c r="S491" i="12"/>
  <c r="F532" i="8"/>
  <c r="T491" i="12"/>
  <c r="AD491" i="12" s="1"/>
  <c r="R29" i="15"/>
  <c r="AG356" i="12"/>
  <c r="AI356" i="12" s="1"/>
  <c r="AH356" i="12"/>
  <c r="AJ356" i="12" s="1"/>
  <c r="R397" i="8"/>
  <c r="L390" i="8"/>
  <c r="N390" i="8"/>
  <c r="U349" i="12"/>
  <c r="Y349" i="12" s="1"/>
  <c r="V349" i="12"/>
  <c r="Z349" i="12" s="1"/>
  <c r="I82" i="8"/>
  <c r="P119" i="8"/>
  <c r="V444" i="12"/>
  <c r="Z444" i="12" s="1"/>
  <c r="L485" i="8"/>
  <c r="U444" i="12"/>
  <c r="Y444" i="12" s="1"/>
  <c r="N485" i="8"/>
  <c r="M128" i="8"/>
  <c r="N158" i="8"/>
  <c r="V117" i="12"/>
  <c r="Z117" i="12" s="1"/>
  <c r="U117" i="12"/>
  <c r="Y117" i="12" s="1"/>
  <c r="L158" i="8"/>
  <c r="J110" i="8"/>
  <c r="R69" i="12"/>
  <c r="R463" i="12"/>
  <c r="J504" i="8"/>
  <c r="D111" i="8"/>
  <c r="W463" i="12"/>
  <c r="Q504" i="8"/>
  <c r="X463" i="12"/>
  <c r="AB463" i="12" s="1"/>
  <c r="O504" i="8"/>
  <c r="K277" i="8"/>
  <c r="I328" i="8"/>
  <c r="Q320" i="8"/>
  <c r="X279" i="12"/>
  <c r="O320" i="8"/>
  <c r="W279" i="12"/>
  <c r="AA279" i="12" s="1"/>
  <c r="P550" i="8"/>
  <c r="R550" i="8"/>
  <c r="AH509" i="12"/>
  <c r="AJ509" i="12" s="1"/>
  <c r="AG509" i="12"/>
  <c r="AI509" i="12" s="1"/>
  <c r="D151" i="8"/>
  <c r="E187" i="8"/>
  <c r="V17" i="13"/>
  <c r="Z17" i="13" s="1"/>
  <c r="U17" i="13"/>
  <c r="Y17" i="13" s="1"/>
  <c r="N365" i="8"/>
  <c r="U324" i="12"/>
  <c r="L365" i="8"/>
  <c r="V324" i="12"/>
  <c r="Z324" i="12" s="1"/>
  <c r="R231" i="12"/>
  <c r="J272" i="8"/>
  <c r="S66" i="3"/>
  <c r="T66" i="3"/>
  <c r="AD66" i="3" s="1"/>
  <c r="E228" i="8"/>
  <c r="X331" i="12"/>
  <c r="AB331" i="12" s="1"/>
  <c r="Q372" i="8"/>
  <c r="O372" i="8"/>
  <c r="W331" i="12"/>
  <c r="K137" i="8"/>
  <c r="E360" i="8"/>
  <c r="AH118" i="12"/>
  <c r="AJ118" i="12" s="1"/>
  <c r="AG118" i="12"/>
  <c r="AI118" i="12" s="1"/>
  <c r="R159" i="8"/>
  <c r="R132" i="12"/>
  <c r="J173" i="8"/>
  <c r="K141" i="8"/>
  <c r="E407" i="8"/>
  <c r="T101" i="15"/>
  <c r="AD101" i="15" s="1"/>
  <c r="S101" i="15"/>
  <c r="AC101" i="15" s="1"/>
  <c r="I396" i="8"/>
  <c r="M135" i="8"/>
  <c r="AH32" i="3"/>
  <c r="AJ32" i="3" s="1"/>
  <c r="AG32" i="3"/>
  <c r="AI32" i="3" s="1"/>
  <c r="X480" i="12"/>
  <c r="AB480" i="12" s="1"/>
  <c r="Q521" i="8"/>
  <c r="O521" i="8"/>
  <c r="W480" i="12"/>
  <c r="AL104" i="3"/>
  <c r="AN104" i="3" s="1"/>
  <c r="AK104" i="3"/>
  <c r="AM104" i="3" s="1"/>
  <c r="C469" i="8"/>
  <c r="Q250" i="8"/>
  <c r="W209" i="12"/>
  <c r="X209" i="12"/>
  <c r="AB209" i="12" s="1"/>
  <c r="O250" i="8"/>
  <c r="C288" i="8"/>
  <c r="T36" i="12"/>
  <c r="AD36" i="12" s="1"/>
  <c r="S36" i="12"/>
  <c r="G77" i="8"/>
  <c r="F77" i="8"/>
  <c r="M239" i="8"/>
  <c r="F325" i="8"/>
  <c r="S284" i="12"/>
  <c r="AC284" i="12" s="1"/>
  <c r="G325" i="8"/>
  <c r="T284" i="12"/>
  <c r="AD284" i="12" s="1"/>
  <c r="C166" i="8"/>
  <c r="AK149" i="12"/>
  <c r="AM149" i="12" s="1"/>
  <c r="S190" i="8"/>
  <c r="AL149" i="12"/>
  <c r="AN149" i="12" s="1"/>
  <c r="AK137" i="12"/>
  <c r="AM137" i="12" s="1"/>
  <c r="AL137" i="12"/>
  <c r="AN137" i="12" s="1"/>
  <c r="S178" i="8"/>
  <c r="H170" i="8"/>
  <c r="M329" i="8"/>
  <c r="X25" i="14"/>
  <c r="AB25" i="14" s="1"/>
  <c r="W25" i="14"/>
  <c r="AA25" i="14" s="1"/>
  <c r="O308" i="8"/>
  <c r="X267" i="12"/>
  <c r="W267" i="12"/>
  <c r="AA267" i="12" s="1"/>
  <c r="Q308" i="8"/>
  <c r="K413" i="8"/>
  <c r="X58" i="3"/>
  <c r="AB58" i="3" s="1"/>
  <c r="W58" i="3"/>
  <c r="AA58" i="3" s="1"/>
  <c r="AH105" i="15"/>
  <c r="AJ105" i="15" s="1"/>
  <c r="AG105" i="15"/>
  <c r="I131" i="8"/>
  <c r="E117" i="8"/>
  <c r="O158" i="8"/>
  <c r="W117" i="12"/>
  <c r="AA117" i="12" s="1"/>
  <c r="Q158" i="8"/>
  <c r="X117" i="12"/>
  <c r="AB117" i="12" s="1"/>
  <c r="AK98" i="12"/>
  <c r="AM98" i="12" s="1"/>
  <c r="S139" i="8"/>
  <c r="AL98" i="12"/>
  <c r="AN98" i="12" s="1"/>
  <c r="J304" i="8"/>
  <c r="R263" i="12"/>
  <c r="I289" i="8"/>
  <c r="C421" i="8"/>
  <c r="E395" i="8"/>
  <c r="O310" i="8"/>
  <c r="X269" i="12"/>
  <c r="AB269" i="12" s="1"/>
  <c r="Q310" i="8"/>
  <c r="W269" i="12"/>
  <c r="S70" i="12"/>
  <c r="F111" i="8"/>
  <c r="G111" i="8"/>
  <c r="T70" i="12"/>
  <c r="AD70" i="12" s="1"/>
  <c r="M456" i="8"/>
  <c r="M381" i="8"/>
  <c r="M58" i="8"/>
  <c r="U22" i="15"/>
  <c r="Y22" i="15" s="1"/>
  <c r="V22" i="15"/>
  <c r="Z22" i="15" s="1"/>
  <c r="M377" i="8"/>
  <c r="R405" i="8"/>
  <c r="AH364" i="12"/>
  <c r="AJ364" i="12" s="1"/>
  <c r="AG364" i="12"/>
  <c r="AI364" i="12" s="1"/>
  <c r="P552" i="8"/>
  <c r="M479" i="8"/>
  <c r="N491" i="8"/>
  <c r="U450" i="12"/>
  <c r="L491" i="8"/>
  <c r="V450" i="12"/>
  <c r="Z450" i="12" s="1"/>
  <c r="AH41" i="12"/>
  <c r="AJ41" i="12" s="1"/>
  <c r="AG41" i="12"/>
  <c r="AI41" i="12" s="1"/>
  <c r="R82" i="8"/>
  <c r="I87" i="8"/>
  <c r="D484" i="8"/>
  <c r="K372" i="8"/>
  <c r="X54" i="15"/>
  <c r="W54" i="15"/>
  <c r="AA54" i="15" s="1"/>
  <c r="H233" i="8"/>
  <c r="E311" i="8"/>
  <c r="W69" i="12"/>
  <c r="AA69" i="12" s="1"/>
  <c r="O110" i="8"/>
  <c r="Q110" i="8"/>
  <c r="X69" i="12"/>
  <c r="AB69" i="12" s="1"/>
  <c r="Q292" i="8"/>
  <c r="W251" i="12"/>
  <c r="O292" i="8"/>
  <c r="X251" i="12"/>
  <c r="AB251" i="12" s="1"/>
  <c r="U269" i="12"/>
  <c r="L310" i="8"/>
  <c r="N310" i="8"/>
  <c r="V269" i="12"/>
  <c r="Z269" i="12" s="1"/>
  <c r="C366" i="8"/>
  <c r="J85" i="8"/>
  <c r="R44" i="12"/>
  <c r="R331" i="12"/>
  <c r="J372" i="8"/>
  <c r="R95" i="15"/>
  <c r="AL19" i="16"/>
  <c r="AN19" i="16" s="1"/>
  <c r="AK19" i="16"/>
  <c r="AM19" i="16" s="1"/>
  <c r="AG65" i="12"/>
  <c r="AI65" i="12" s="1"/>
  <c r="R106" i="8"/>
  <c r="AH65" i="12"/>
  <c r="AJ65" i="12" s="1"/>
  <c r="AH102" i="15"/>
  <c r="AJ102" i="15" s="1"/>
  <c r="AG102" i="15"/>
  <c r="AL484" i="12"/>
  <c r="AN484" i="12" s="1"/>
  <c r="S525" i="8"/>
  <c r="AK484" i="12"/>
  <c r="AM484" i="12" s="1"/>
  <c r="J90" i="8"/>
  <c r="R49" i="12"/>
  <c r="E483" i="8"/>
  <c r="AH11" i="14"/>
  <c r="AJ11" i="14" s="1"/>
  <c r="AG11" i="14"/>
  <c r="M552" i="8"/>
  <c r="K110" i="8"/>
  <c r="AH58" i="15"/>
  <c r="AJ58" i="15" s="1"/>
  <c r="AG58" i="15"/>
  <c r="AI58" i="15" s="1"/>
  <c r="E458" i="8"/>
  <c r="R80" i="3"/>
  <c r="E381" i="8"/>
  <c r="I487" i="8"/>
  <c r="S68" i="15"/>
  <c r="AC68" i="15" s="1"/>
  <c r="T68" i="15"/>
  <c r="AD68" i="15" s="1"/>
  <c r="H527" i="8"/>
  <c r="N180" i="8"/>
  <c r="V139" i="12"/>
  <c r="Z139" i="12" s="1"/>
  <c r="U139" i="12"/>
  <c r="Y139" i="12" s="1"/>
  <c r="L180" i="8"/>
  <c r="W256" i="12"/>
  <c r="AA256" i="12" s="1"/>
  <c r="O297" i="8"/>
  <c r="Q297" i="8"/>
  <c r="X256" i="12"/>
  <c r="K441" i="8"/>
  <c r="G307" i="8"/>
  <c r="F307" i="8"/>
  <c r="T266" i="12"/>
  <c r="AD266" i="12" s="1"/>
  <c r="S266" i="12"/>
  <c r="AK80" i="15"/>
  <c r="AM80" i="15" s="1"/>
  <c r="AL80" i="15"/>
  <c r="AN80" i="15" s="1"/>
  <c r="H197" i="8"/>
  <c r="V30" i="15"/>
  <c r="Z30" i="15" s="1"/>
  <c r="U30" i="15"/>
  <c r="Y30" i="15" s="1"/>
  <c r="K226" i="8"/>
  <c r="AH8" i="3"/>
  <c r="AJ8" i="3" s="1"/>
  <c r="AG8" i="3"/>
  <c r="AI8" i="3" s="1"/>
  <c r="U8" i="14"/>
  <c r="Y8" i="14" s="1"/>
  <c r="V8" i="14"/>
  <c r="Z8" i="14" s="1"/>
  <c r="AL48" i="3"/>
  <c r="AN48" i="3" s="1"/>
  <c r="AK48" i="3"/>
  <c r="AM48" i="3" s="1"/>
  <c r="V453" i="12"/>
  <c r="Z453" i="12" s="1"/>
  <c r="N494" i="8"/>
  <c r="L494" i="8"/>
  <c r="U453" i="12"/>
  <c r="Y453" i="12" s="1"/>
  <c r="X17" i="16"/>
  <c r="AB17" i="16" s="1"/>
  <c r="W17" i="16"/>
  <c r="R334" i="12"/>
  <c r="J375" i="8"/>
  <c r="I218" i="8"/>
  <c r="W21" i="14"/>
  <c r="AA21" i="14" s="1"/>
  <c r="X21" i="14"/>
  <c r="O132" i="8"/>
  <c r="Q132" i="8"/>
  <c r="W91" i="12"/>
  <c r="AA91" i="12" s="1"/>
  <c r="X91" i="12"/>
  <c r="AB91" i="12" s="1"/>
  <c r="I104" i="8"/>
  <c r="D172" i="8"/>
  <c r="M95" i="8"/>
  <c r="AH23" i="13"/>
  <c r="AJ23" i="13" s="1"/>
  <c r="AG23" i="13"/>
  <c r="U181" i="12"/>
  <c r="Y181" i="12" s="1"/>
  <c r="L222" i="8"/>
  <c r="V181" i="12"/>
  <c r="Z181" i="12" s="1"/>
  <c r="N222" i="8"/>
  <c r="AK37" i="12"/>
  <c r="AM37" i="12" s="1"/>
  <c r="S78" i="8"/>
  <c r="AL37" i="12"/>
  <c r="AN37" i="12" s="1"/>
  <c r="R425" i="8"/>
  <c r="AH384" i="12"/>
  <c r="AJ384" i="12" s="1"/>
  <c r="AG384" i="12"/>
  <c r="J458" i="8"/>
  <c r="R417" i="12"/>
  <c r="D504" i="8"/>
  <c r="P164" i="8"/>
  <c r="H62" i="8"/>
  <c r="P320" i="8"/>
  <c r="C454" i="8"/>
  <c r="S65" i="15"/>
  <c r="T65" i="15"/>
  <c r="AD65" i="15" s="1"/>
  <c r="K181" i="8"/>
  <c r="P351" i="8"/>
  <c r="C210" i="8"/>
  <c r="W78" i="3"/>
  <c r="AA78" i="3" s="1"/>
  <c r="X78" i="3"/>
  <c r="E312" i="8"/>
  <c r="I450" i="8"/>
  <c r="AG491" i="12"/>
  <c r="R532" i="8"/>
  <c r="AH491" i="12"/>
  <c r="AJ491" i="12" s="1"/>
  <c r="R203" i="12"/>
  <c r="J244" i="8"/>
  <c r="M146" i="8"/>
  <c r="D390" i="8"/>
  <c r="C106" i="8"/>
  <c r="AL55" i="12"/>
  <c r="AN55" i="12" s="1"/>
  <c r="S96" i="8"/>
  <c r="AK55" i="12"/>
  <c r="AM55" i="12" s="1"/>
  <c r="X7" i="13"/>
  <c r="W7" i="13"/>
  <c r="AA7" i="13" s="1"/>
  <c r="S256" i="12"/>
  <c r="F297" i="8"/>
  <c r="G297" i="8"/>
  <c r="T256" i="12"/>
  <c r="AD256" i="12" s="1"/>
  <c r="P309" i="8"/>
  <c r="D251" i="8"/>
  <c r="U37" i="3"/>
  <c r="Y37" i="3" s="1"/>
  <c r="V37" i="3"/>
  <c r="Z37" i="3" s="1"/>
  <c r="H81" i="8"/>
  <c r="I324" i="8"/>
  <c r="K479" i="8"/>
  <c r="AH293" i="12"/>
  <c r="AJ293" i="12" s="1"/>
  <c r="AG293" i="12"/>
  <c r="R334" i="8"/>
  <c r="R72" i="15"/>
  <c r="W55" i="15"/>
  <c r="X55" i="15"/>
  <c r="AB55" i="15" s="1"/>
  <c r="AL37" i="3"/>
  <c r="AN37" i="3" s="1"/>
  <c r="AK37" i="3"/>
  <c r="AM37" i="3" s="1"/>
  <c r="AL144" i="12"/>
  <c r="AN144" i="12" s="1"/>
  <c r="S185" i="8"/>
  <c r="AK144" i="12"/>
  <c r="AM144" i="12" s="1"/>
  <c r="E485" i="8"/>
  <c r="F180" i="8"/>
  <c r="G180" i="8"/>
  <c r="T139" i="12"/>
  <c r="AD139" i="12" s="1"/>
  <c r="S139" i="12"/>
  <c r="U77" i="3"/>
  <c r="V77" i="3"/>
  <c r="Z77" i="3" s="1"/>
  <c r="C174" i="8"/>
  <c r="F89" i="8"/>
  <c r="G89" i="8"/>
  <c r="S48" i="12"/>
  <c r="T48" i="12"/>
  <c r="AD48" i="12" s="1"/>
  <c r="T23" i="16"/>
  <c r="AD23" i="16" s="1"/>
  <c r="S23" i="16"/>
  <c r="AC23" i="16" s="1"/>
  <c r="K112" i="8"/>
  <c r="K96" i="8"/>
  <c r="W8" i="12"/>
  <c r="AA8" i="12" s="1"/>
  <c r="O49" i="8"/>
  <c r="Q49" i="8"/>
  <c r="X8" i="12"/>
  <c r="Q537" i="8"/>
  <c r="X496" i="12"/>
  <c r="AB496" i="12" s="1"/>
  <c r="O537" i="8"/>
  <c r="W496" i="12"/>
  <c r="AA496" i="12" s="1"/>
  <c r="E384" i="8"/>
  <c r="D459" i="8"/>
  <c r="J544" i="8"/>
  <c r="R503" i="12"/>
  <c r="E287" i="8"/>
  <c r="V78" i="3"/>
  <c r="U78" i="3"/>
  <c r="Y78" i="3" s="1"/>
  <c r="M295" i="8"/>
  <c r="X26" i="12"/>
  <c r="AB26" i="12" s="1"/>
  <c r="O67" i="8"/>
  <c r="Q67" i="8"/>
  <c r="W26" i="12"/>
  <c r="AA26" i="12" s="1"/>
  <c r="V18" i="3"/>
  <c r="Z18" i="3" s="1"/>
  <c r="U18" i="3"/>
  <c r="AL42" i="15"/>
  <c r="AN42" i="15" s="1"/>
  <c r="AK42" i="15"/>
  <c r="AM42" i="15" s="1"/>
  <c r="R23" i="3"/>
  <c r="I432" i="8"/>
  <c r="D403" i="8"/>
  <c r="AH193" i="12"/>
  <c r="AJ193" i="12" s="1"/>
  <c r="AG193" i="12"/>
  <c r="R234" i="8"/>
  <c r="X15" i="15"/>
  <c r="AB15" i="15" s="1"/>
  <c r="W15" i="15"/>
  <c r="AA15" i="15" s="1"/>
  <c r="AL108" i="12"/>
  <c r="AN108" i="12" s="1"/>
  <c r="AK108" i="12"/>
  <c r="AM108" i="12" s="1"/>
  <c r="S149" i="8"/>
  <c r="X14" i="3"/>
  <c r="AB14" i="3" s="1"/>
  <c r="W14" i="3"/>
  <c r="AA14" i="3" s="1"/>
  <c r="C503" i="8"/>
  <c r="W162" i="12"/>
  <c r="AA162" i="12" s="1"/>
  <c r="O203" i="8"/>
  <c r="Q203" i="8"/>
  <c r="X162" i="12"/>
  <c r="AB162" i="12" s="1"/>
  <c r="D268" i="8"/>
  <c r="C293" i="8"/>
  <c r="E174" i="8"/>
  <c r="T19" i="16"/>
  <c r="AD19" i="16" s="1"/>
  <c r="S19" i="16"/>
  <c r="AC19" i="16" s="1"/>
  <c r="AG46" i="12"/>
  <c r="AI46" i="12" s="1"/>
  <c r="AH46" i="12"/>
  <c r="AJ46" i="12" s="1"/>
  <c r="R87" i="8"/>
  <c r="E95" i="8"/>
  <c r="AK248" i="12"/>
  <c r="AM248" i="12" s="1"/>
  <c r="AL248" i="12"/>
  <c r="AN248" i="12" s="1"/>
  <c r="S289" i="8"/>
  <c r="S417" i="8"/>
  <c r="AK376" i="12"/>
  <c r="AM376" i="12" s="1"/>
  <c r="AL376" i="12"/>
  <c r="AN376" i="12" s="1"/>
  <c r="AK291" i="12"/>
  <c r="AM291" i="12" s="1"/>
  <c r="S332" i="8"/>
  <c r="AL291" i="12"/>
  <c r="AN291" i="12" s="1"/>
  <c r="AG12" i="15"/>
  <c r="AH12" i="15"/>
  <c r="AJ12" i="15" s="1"/>
  <c r="Q205" i="8"/>
  <c r="O205" i="8"/>
  <c r="W164" i="12"/>
  <c r="AA164" i="12" s="1"/>
  <c r="X164" i="12"/>
  <c r="E83" i="8"/>
  <c r="K505" i="8"/>
  <c r="R31" i="12"/>
  <c r="J72" i="8"/>
  <c r="V47" i="15"/>
  <c r="Z47" i="15" s="1"/>
  <c r="U47" i="15"/>
  <c r="Y47" i="15" s="1"/>
  <c r="AK437" i="12"/>
  <c r="AM437" i="12" s="1"/>
  <c r="AL437" i="12"/>
  <c r="AN437" i="12" s="1"/>
  <c r="S478" i="8"/>
  <c r="R71" i="3"/>
  <c r="I522" i="8"/>
  <c r="C297" i="8"/>
  <c r="C396" i="8"/>
  <c r="E152" i="8"/>
  <c r="T28" i="15"/>
  <c r="AD28" i="15" s="1"/>
  <c r="S28" i="15"/>
  <c r="AC28" i="15" s="1"/>
  <c r="T241" i="12"/>
  <c r="AD241" i="12" s="1"/>
  <c r="F282" i="8"/>
  <c r="S241" i="12"/>
  <c r="G282" i="8"/>
  <c r="AH429" i="12"/>
  <c r="AJ429" i="12" s="1"/>
  <c r="AG429" i="12"/>
  <c r="R470" i="8"/>
  <c r="C415" i="8"/>
  <c r="I163" i="8"/>
  <c r="F179" i="8"/>
  <c r="S138" i="12"/>
  <c r="AC138" i="12" s="1"/>
  <c r="T138" i="12"/>
  <c r="AD138" i="12" s="1"/>
  <c r="G179" i="8"/>
  <c r="K291" i="8"/>
  <c r="R74" i="15"/>
  <c r="E506" i="8"/>
  <c r="I161" i="8"/>
  <c r="AK8" i="14"/>
  <c r="AM8" i="14" s="1"/>
  <c r="AL8" i="14"/>
  <c r="AN8" i="14" s="1"/>
  <c r="AH404" i="12"/>
  <c r="AJ404" i="12" s="1"/>
  <c r="AG404" i="12"/>
  <c r="AI404" i="12" s="1"/>
  <c r="R445" i="8"/>
  <c r="P345" i="8"/>
  <c r="I265" i="8"/>
  <c r="C334" i="8"/>
  <c r="G178" i="8"/>
  <c r="F178" i="8"/>
  <c r="T137" i="12"/>
  <c r="AD137" i="12" s="1"/>
  <c r="S137" i="12"/>
  <c r="D163" i="8"/>
  <c r="P221" i="8"/>
  <c r="E439" i="8"/>
  <c r="V42" i="14"/>
  <c r="Z42" i="14" s="1"/>
  <c r="U42" i="14"/>
  <c r="Y42" i="14" s="1"/>
  <c r="W10" i="3"/>
  <c r="AA10" i="3" s="1"/>
  <c r="X10" i="3"/>
  <c r="AB10" i="3" s="1"/>
  <c r="H334" i="8"/>
  <c r="P226" i="8"/>
  <c r="AH217" i="12"/>
  <c r="AJ217" i="12" s="1"/>
  <c r="R258" i="8"/>
  <c r="AG217" i="12"/>
  <c r="AH406" i="12"/>
  <c r="AJ406" i="12" s="1"/>
  <c r="R447" i="8"/>
  <c r="AG406" i="12"/>
  <c r="AI406" i="12" s="1"/>
  <c r="I366" i="8"/>
  <c r="T420" i="12"/>
  <c r="AD420" i="12" s="1"/>
  <c r="G461" i="8"/>
  <c r="S420" i="12"/>
  <c r="AC420" i="12" s="1"/>
  <c r="F461" i="8"/>
  <c r="M120" i="8"/>
  <c r="W88" i="15"/>
  <c r="X88" i="15"/>
  <c r="AB88" i="15" s="1"/>
  <c r="J154" i="8"/>
  <c r="R113" i="12"/>
  <c r="W157" i="12"/>
  <c r="AA157" i="12" s="1"/>
  <c r="Q198" i="8"/>
  <c r="O198" i="8"/>
  <c r="X157" i="12"/>
  <c r="S31" i="14"/>
  <c r="AC31" i="14" s="1"/>
  <c r="T31" i="14"/>
  <c r="AD31" i="14" s="1"/>
  <c r="C218" i="8"/>
  <c r="J481" i="8"/>
  <c r="R440" i="12"/>
  <c r="AK32" i="12"/>
  <c r="AM32" i="12" s="1"/>
  <c r="AL32" i="12"/>
  <c r="AN32" i="12" s="1"/>
  <c r="S73" i="8"/>
  <c r="T21" i="3"/>
  <c r="AD21" i="3" s="1"/>
  <c r="S21" i="3"/>
  <c r="AC21" i="3" s="1"/>
  <c r="F518" i="8"/>
  <c r="S477" i="12"/>
  <c r="T477" i="12"/>
  <c r="AD477" i="12" s="1"/>
  <c r="G518" i="8"/>
  <c r="M115" i="8"/>
  <c r="R436" i="8"/>
  <c r="AG395" i="12"/>
  <c r="AH395" i="12"/>
  <c r="AJ395" i="12" s="1"/>
  <c r="V259" i="12"/>
  <c r="Z259" i="12" s="1"/>
  <c r="N300" i="8"/>
  <c r="L300" i="8"/>
  <c r="U259" i="12"/>
  <c r="Y259" i="12" s="1"/>
  <c r="H265" i="8"/>
  <c r="AH149" i="12"/>
  <c r="AJ149" i="12" s="1"/>
  <c r="R190" i="8"/>
  <c r="AG149" i="12"/>
  <c r="AI149" i="12" s="1"/>
  <c r="J479" i="8"/>
  <c r="R438" i="12"/>
  <c r="C423" i="8"/>
  <c r="K114" i="8"/>
  <c r="D64" i="8"/>
  <c r="AK327" i="12"/>
  <c r="S368" i="8"/>
  <c r="AL327" i="12"/>
  <c r="AN327" i="12" s="1"/>
  <c r="P337" i="8"/>
  <c r="G210" i="8"/>
  <c r="T169" i="12"/>
  <c r="AD169" i="12" s="1"/>
  <c r="S169" i="12"/>
  <c r="F210" i="8"/>
  <c r="E266" i="8"/>
  <c r="M317" i="8"/>
  <c r="AL309" i="12"/>
  <c r="AN309" i="12" s="1"/>
  <c r="AK309" i="12"/>
  <c r="AM309" i="12" s="1"/>
  <c r="S350" i="8"/>
  <c r="Q402" i="8"/>
  <c r="X361" i="12"/>
  <c r="AB361" i="12" s="1"/>
  <c r="O402" i="8"/>
  <c r="W361" i="12"/>
  <c r="AH7" i="13"/>
  <c r="AJ7" i="13" s="1"/>
  <c r="AG7" i="13"/>
  <c r="AG24" i="13"/>
  <c r="AH24" i="13"/>
  <c r="AJ24" i="13" s="1"/>
  <c r="L501" i="8"/>
  <c r="V460" i="12"/>
  <c r="Z460" i="12" s="1"/>
  <c r="N501" i="8"/>
  <c r="U460" i="12"/>
  <c r="Y460" i="12" s="1"/>
  <c r="J330" i="8"/>
  <c r="R289" i="12"/>
  <c r="M400" i="8"/>
  <c r="J397" i="8"/>
  <c r="R356" i="12"/>
  <c r="V267" i="12"/>
  <c r="Z267" i="12" s="1"/>
  <c r="L308" i="8"/>
  <c r="N308" i="8"/>
  <c r="U267" i="12"/>
  <c r="Y267" i="12" s="1"/>
  <c r="AH55" i="15"/>
  <c r="AJ55" i="15" s="1"/>
  <c r="AG55" i="15"/>
  <c r="D49" i="8"/>
  <c r="AG385" i="12"/>
  <c r="AI385" i="12" s="1"/>
  <c r="R426" i="8"/>
  <c r="AH385" i="12"/>
  <c r="AJ385" i="12" s="1"/>
  <c r="N164" i="8"/>
  <c r="U123" i="12"/>
  <c r="Y123" i="12" s="1"/>
  <c r="L164" i="8"/>
  <c r="V123" i="12"/>
  <c r="Z123" i="12" s="1"/>
  <c r="M458" i="8"/>
  <c r="AH78" i="3"/>
  <c r="AJ78" i="3" s="1"/>
  <c r="AG78" i="3"/>
  <c r="AI78" i="3" s="1"/>
  <c r="M268" i="8"/>
  <c r="C316" i="8"/>
  <c r="Q431" i="8"/>
  <c r="W390" i="12"/>
  <c r="AA390" i="12" s="1"/>
  <c r="X390" i="12"/>
  <c r="O431" i="8"/>
  <c r="AL90" i="15"/>
  <c r="AN90" i="15" s="1"/>
  <c r="AK90" i="15"/>
  <c r="AM90" i="15" s="1"/>
  <c r="T36" i="14"/>
  <c r="AD36" i="14" s="1"/>
  <c r="S36" i="14"/>
  <c r="H532" i="8"/>
  <c r="I305" i="8"/>
  <c r="AL241" i="12"/>
  <c r="AN241" i="12" s="1"/>
  <c r="S282" i="8"/>
  <c r="AK241" i="12"/>
  <c r="AM241" i="12" s="1"/>
  <c r="H420" i="8"/>
  <c r="K470" i="8"/>
  <c r="D198" i="8"/>
  <c r="S106" i="3"/>
  <c r="T106" i="3"/>
  <c r="AD106" i="3" s="1"/>
  <c r="D329" i="8"/>
  <c r="Q551" i="8"/>
  <c r="W510" i="12"/>
  <c r="AA510" i="12" s="1"/>
  <c r="O551" i="8"/>
  <c r="X510" i="12"/>
  <c r="AB510" i="12" s="1"/>
  <c r="S453" i="12"/>
  <c r="AC453" i="12" s="1"/>
  <c r="T453" i="12"/>
  <c r="AD453" i="12" s="1"/>
  <c r="G494" i="8"/>
  <c r="F494" i="8"/>
  <c r="M286" i="8"/>
  <c r="S258" i="12"/>
  <c r="AC258" i="12" s="1"/>
  <c r="F299" i="8"/>
  <c r="T258" i="12"/>
  <c r="AD258" i="12" s="1"/>
  <c r="G299" i="8"/>
  <c r="W26" i="3"/>
  <c r="AA26" i="3" s="1"/>
  <c r="X26" i="3"/>
  <c r="AB26" i="3" s="1"/>
  <c r="D244" i="8"/>
  <c r="C410" i="8"/>
  <c r="T13" i="13"/>
  <c r="AD13" i="13" s="1"/>
  <c r="S13" i="13"/>
  <c r="AC13" i="13" s="1"/>
  <c r="P401" i="8"/>
  <c r="D271" i="8"/>
  <c r="R15" i="14"/>
  <c r="X77" i="3"/>
  <c r="AB77" i="3" s="1"/>
  <c r="W77" i="3"/>
  <c r="AK504" i="12"/>
  <c r="AM504" i="12" s="1"/>
  <c r="S545" i="8"/>
  <c r="AL504" i="12"/>
  <c r="AN504" i="12" s="1"/>
  <c r="V228" i="12"/>
  <c r="Z228" i="12" s="1"/>
  <c r="N269" i="8"/>
  <c r="L269" i="8"/>
  <c r="U228" i="12"/>
  <c r="Y228" i="12" s="1"/>
  <c r="AK479" i="12"/>
  <c r="AM479" i="12" s="1"/>
  <c r="S520" i="8"/>
  <c r="AL479" i="12"/>
  <c r="AN479" i="12" s="1"/>
  <c r="K51" i="8"/>
  <c r="C488" i="8"/>
  <c r="M71" i="8"/>
  <c r="E180" i="8"/>
  <c r="AH301" i="12"/>
  <c r="AJ301" i="12" s="1"/>
  <c r="R342" i="8"/>
  <c r="AG301" i="12"/>
  <c r="V36" i="12"/>
  <c r="Z36" i="12" s="1"/>
  <c r="L77" i="8"/>
  <c r="U36" i="12"/>
  <c r="Y36" i="12" s="1"/>
  <c r="N77" i="8"/>
  <c r="E518" i="8"/>
  <c r="G295" i="8"/>
  <c r="S254" i="12"/>
  <c r="AC254" i="12" s="1"/>
  <c r="T254" i="12"/>
  <c r="AD254" i="12" s="1"/>
  <c r="F295" i="8"/>
  <c r="AL14" i="12"/>
  <c r="AN14" i="12" s="1"/>
  <c r="S55" i="8"/>
  <c r="AK14" i="12"/>
  <c r="AM14" i="12" s="1"/>
  <c r="X87" i="12"/>
  <c r="AB87" i="12" s="1"/>
  <c r="Q128" i="8"/>
  <c r="W87" i="12"/>
  <c r="O128" i="8"/>
  <c r="U10" i="3"/>
  <c r="Y10" i="3" s="1"/>
  <c r="V10" i="3"/>
  <c r="Z10" i="3" s="1"/>
  <c r="L380" i="8"/>
  <c r="U339" i="12"/>
  <c r="Y339" i="12" s="1"/>
  <c r="V339" i="12"/>
  <c r="Z339" i="12" s="1"/>
  <c r="N380" i="8"/>
  <c r="V194" i="12"/>
  <c r="Z194" i="12" s="1"/>
  <c r="U194" i="12"/>
  <c r="Y194" i="12" s="1"/>
  <c r="L235" i="8"/>
  <c r="N235" i="8"/>
  <c r="AL466" i="12"/>
  <c r="AN466" i="12" s="1"/>
  <c r="S507" i="8"/>
  <c r="AK466" i="12"/>
  <c r="AM466" i="12" s="1"/>
  <c r="W85" i="3"/>
  <c r="AA85" i="3" s="1"/>
  <c r="X85" i="3"/>
  <c r="AB85" i="3" s="1"/>
  <c r="AG283" i="12"/>
  <c r="R324" i="8"/>
  <c r="AH283" i="12"/>
  <c r="AJ283" i="12" s="1"/>
  <c r="L379" i="8"/>
  <c r="U338" i="12"/>
  <c r="Y338" i="12" s="1"/>
  <c r="N379" i="8"/>
  <c r="V338" i="12"/>
  <c r="Z338" i="12" s="1"/>
  <c r="H488" i="8"/>
  <c r="K395" i="8"/>
  <c r="K250" i="8"/>
  <c r="T36" i="13"/>
  <c r="AD36" i="13" s="1"/>
  <c r="S36" i="13"/>
  <c r="AG504" i="12"/>
  <c r="AH504" i="12"/>
  <c r="AJ504" i="12" s="1"/>
  <c r="R545" i="8"/>
  <c r="D245" i="8"/>
  <c r="X105" i="15"/>
  <c r="AB105" i="15" s="1"/>
  <c r="W105" i="15"/>
  <c r="C306" i="8"/>
  <c r="H366" i="8"/>
  <c r="H110" i="8"/>
  <c r="H379" i="8"/>
  <c r="C315" i="8"/>
  <c r="M353" i="8"/>
  <c r="I110" i="8"/>
  <c r="T486" i="12"/>
  <c r="AD486" i="12" s="1"/>
  <c r="G527" i="8"/>
  <c r="S486" i="12"/>
  <c r="AC486" i="12" s="1"/>
  <c r="F527" i="8"/>
  <c r="M89" i="8"/>
  <c r="V186" i="12"/>
  <c r="Z186" i="12" s="1"/>
  <c r="U186" i="12"/>
  <c r="Y186" i="12" s="1"/>
  <c r="N227" i="8"/>
  <c r="L227" i="8"/>
  <c r="AL27" i="14"/>
  <c r="AN27" i="14" s="1"/>
  <c r="AK27" i="14"/>
  <c r="AM27" i="14" s="1"/>
  <c r="R199" i="12"/>
  <c r="J240" i="8"/>
  <c r="K437" i="8"/>
  <c r="I215" i="8"/>
  <c r="AK288" i="12"/>
  <c r="AM288" i="12" s="1"/>
  <c r="S329" i="8"/>
  <c r="AL288" i="12"/>
  <c r="AN288" i="12" s="1"/>
  <c r="V68" i="12"/>
  <c r="Z68" i="12" s="1"/>
  <c r="N109" i="8"/>
  <c r="L109" i="8"/>
  <c r="U68" i="12"/>
  <c r="Y68" i="12" s="1"/>
  <c r="M395" i="8"/>
  <c r="AH363" i="12"/>
  <c r="AJ363" i="12" s="1"/>
  <c r="R404" i="8"/>
  <c r="AG363" i="12"/>
  <c r="AI363" i="12" s="1"/>
  <c r="V91" i="15"/>
  <c r="Z91" i="15" s="1"/>
  <c r="U91" i="15"/>
  <c r="Y91" i="15" s="1"/>
  <c r="E393" i="8"/>
  <c r="E194" i="8"/>
  <c r="AG25" i="3"/>
  <c r="AI25" i="3" s="1"/>
  <c r="AH25" i="3"/>
  <c r="AJ25" i="3" s="1"/>
  <c r="Q552" i="8"/>
  <c r="O552" i="8"/>
  <c r="X511" i="12"/>
  <c r="AB511" i="12" s="1"/>
  <c r="W511" i="12"/>
  <c r="AK357" i="12"/>
  <c r="AM357" i="12" s="1"/>
  <c r="AL357" i="12"/>
  <c r="AN357" i="12" s="1"/>
  <c r="S398" i="8"/>
  <c r="D126" i="8"/>
  <c r="S218" i="8"/>
  <c r="AK177" i="12"/>
  <c r="AM177" i="12" s="1"/>
  <c r="AL177" i="12"/>
  <c r="AN177" i="12" s="1"/>
  <c r="H396" i="8"/>
  <c r="E99" i="8"/>
  <c r="P218" i="8"/>
  <c r="P527" i="8"/>
  <c r="H473" i="8"/>
  <c r="C247" i="8"/>
  <c r="R492" i="12"/>
  <c r="J533" i="8"/>
  <c r="M258" i="8"/>
  <c r="N430" i="8"/>
  <c r="V389" i="12"/>
  <c r="Z389" i="12" s="1"/>
  <c r="U389" i="12"/>
  <c r="L430" i="8"/>
  <c r="C68" i="8"/>
  <c r="AG96" i="12"/>
  <c r="AH96" i="12"/>
  <c r="AJ96" i="12" s="1"/>
  <c r="R137" i="8"/>
  <c r="V277" i="12"/>
  <c r="Z277" i="12" s="1"/>
  <c r="U277" i="12"/>
  <c r="Y277" i="12" s="1"/>
  <c r="N318" i="8"/>
  <c r="L318" i="8"/>
  <c r="U8" i="13"/>
  <c r="V8" i="13"/>
  <c r="Z8" i="13" s="1"/>
  <c r="P420" i="8"/>
  <c r="E268" i="8"/>
  <c r="S304" i="12"/>
  <c r="AC304" i="12" s="1"/>
  <c r="F345" i="8"/>
  <c r="T304" i="12"/>
  <c r="AD304" i="12" s="1"/>
  <c r="G345" i="8"/>
  <c r="R284" i="8"/>
  <c r="AG243" i="12"/>
  <c r="AH243" i="12"/>
  <c r="AJ243" i="12" s="1"/>
  <c r="C84" i="8"/>
  <c r="E383" i="8"/>
  <c r="H528" i="8"/>
  <c r="I227" i="8"/>
  <c r="R64" i="8"/>
  <c r="AH23" i="12"/>
  <c r="AJ23" i="12" s="1"/>
  <c r="AG23" i="12"/>
  <c r="T384" i="12"/>
  <c r="AD384" i="12" s="1"/>
  <c r="S384" i="12"/>
  <c r="AC384" i="12" s="1"/>
  <c r="G425" i="8"/>
  <c r="F425" i="8"/>
  <c r="K182" i="8"/>
  <c r="W10" i="12"/>
  <c r="AA10" i="12" s="1"/>
  <c r="X10" i="12"/>
  <c r="O51" i="8"/>
  <c r="Q51" i="8"/>
  <c r="E296" i="8"/>
  <c r="D451" i="8"/>
  <c r="E175" i="8"/>
  <c r="H199" i="8"/>
  <c r="X71" i="3"/>
  <c r="AB71" i="3" s="1"/>
  <c r="W71" i="3"/>
  <c r="AA71" i="3" s="1"/>
  <c r="AG88" i="3"/>
  <c r="AI88" i="3" s="1"/>
  <c r="AH88" i="3"/>
  <c r="AJ88" i="3" s="1"/>
  <c r="E521" i="8"/>
  <c r="AL43" i="15"/>
  <c r="AN43" i="15" s="1"/>
  <c r="AK43" i="15"/>
  <c r="AM43" i="15" s="1"/>
  <c r="G62" i="8"/>
  <c r="F62" i="8"/>
  <c r="T21" i="12"/>
  <c r="AD21" i="12" s="1"/>
  <c r="S21" i="12"/>
  <c r="AK107" i="15"/>
  <c r="AM107" i="15" s="1"/>
  <c r="AL107" i="15"/>
  <c r="AN107" i="15" s="1"/>
  <c r="T13" i="16"/>
  <c r="AD13" i="16" s="1"/>
  <c r="S13" i="16"/>
  <c r="AC13" i="16" s="1"/>
  <c r="M207" i="8"/>
  <c r="W481" i="12"/>
  <c r="X481" i="12"/>
  <c r="AB481" i="12" s="1"/>
  <c r="O522" i="8"/>
  <c r="Q522" i="8"/>
  <c r="R433" i="8"/>
  <c r="AH392" i="12"/>
  <c r="AJ392" i="12" s="1"/>
  <c r="AG392" i="12"/>
  <c r="AI392" i="12" s="1"/>
  <c r="N143" i="8"/>
  <c r="L143" i="8"/>
  <c r="V102" i="12"/>
  <c r="Z102" i="12" s="1"/>
  <c r="U102" i="12"/>
  <c r="K156" i="8"/>
  <c r="I357" i="8"/>
  <c r="AL257" i="12"/>
  <c r="AN257" i="12" s="1"/>
  <c r="AK257" i="12"/>
  <c r="AM257" i="12" s="1"/>
  <c r="S298" i="8"/>
  <c r="D221" i="8"/>
  <c r="P393" i="8"/>
  <c r="AH173" i="12"/>
  <c r="AJ173" i="12" s="1"/>
  <c r="R214" i="8"/>
  <c r="AG173" i="12"/>
  <c r="I232" i="8"/>
  <c r="M525" i="8"/>
  <c r="AH373" i="12"/>
  <c r="AJ373" i="12" s="1"/>
  <c r="AG373" i="12"/>
  <c r="R414" i="8"/>
  <c r="M393" i="8"/>
  <c r="P445" i="8"/>
  <c r="H235" i="8"/>
  <c r="J219" i="8"/>
  <c r="R178" i="12"/>
  <c r="AK27" i="12"/>
  <c r="AM27" i="12" s="1"/>
  <c r="S68" i="8"/>
  <c r="AL27" i="12"/>
  <c r="AN27" i="12" s="1"/>
  <c r="U24" i="14"/>
  <c r="Y24" i="14" s="1"/>
  <c r="V24" i="14"/>
  <c r="Z24" i="14" s="1"/>
  <c r="S43" i="14"/>
  <c r="T43" i="14"/>
  <c r="AD43" i="14" s="1"/>
  <c r="R441" i="8"/>
  <c r="AH400" i="12"/>
  <c r="AJ400" i="12" s="1"/>
  <c r="AG400" i="12"/>
  <c r="AI400" i="12" s="1"/>
  <c r="P126" i="8"/>
  <c r="AK440" i="12"/>
  <c r="AM440" i="12" s="1"/>
  <c r="S481" i="8"/>
  <c r="AL440" i="12"/>
  <c r="AN440" i="12" s="1"/>
  <c r="C86" i="8"/>
  <c r="AK318" i="12"/>
  <c r="AM318" i="12" s="1"/>
  <c r="AL318" i="12"/>
  <c r="AN318" i="12" s="1"/>
  <c r="S359" i="8"/>
  <c r="E230" i="8"/>
  <c r="W142" i="12"/>
  <c r="AA142" i="12" s="1"/>
  <c r="Q183" i="8"/>
  <c r="O183" i="8"/>
  <c r="X142" i="12"/>
  <c r="M435" i="8"/>
  <c r="AH24" i="15"/>
  <c r="AJ24" i="15" s="1"/>
  <c r="AG24" i="15"/>
  <c r="D321" i="8"/>
  <c r="X106" i="15"/>
  <c r="AB106" i="15" s="1"/>
  <c r="W106" i="15"/>
  <c r="AA106" i="15" s="1"/>
  <c r="D439" i="8"/>
  <c r="U83" i="12"/>
  <c r="Y83" i="12" s="1"/>
  <c r="V83" i="12"/>
  <c r="Z83" i="12" s="1"/>
  <c r="N124" i="8"/>
  <c r="L124" i="8"/>
  <c r="I295" i="8"/>
  <c r="D349" i="8"/>
  <c r="I480" i="8"/>
  <c r="W84" i="3"/>
  <c r="AA84" i="3" s="1"/>
  <c r="X84" i="3"/>
  <c r="AB84" i="3" s="1"/>
  <c r="F512" i="8"/>
  <c r="T471" i="12"/>
  <c r="AD471" i="12" s="1"/>
  <c r="G512" i="8"/>
  <c r="S471" i="12"/>
  <c r="AC471" i="12" s="1"/>
  <c r="S402" i="8"/>
  <c r="AL361" i="12"/>
  <c r="AN361" i="12" s="1"/>
  <c r="AK361" i="12"/>
  <c r="AM361" i="12" s="1"/>
  <c r="R384" i="12"/>
  <c r="J425" i="8"/>
  <c r="J531" i="8"/>
  <c r="R490" i="12"/>
  <c r="V87" i="3"/>
  <c r="Z87" i="3" s="1"/>
  <c r="U87" i="3"/>
  <c r="Y87" i="3" s="1"/>
  <c r="AL425" i="12"/>
  <c r="S466" i="8"/>
  <c r="AK425" i="12"/>
  <c r="AM425" i="12" s="1"/>
  <c r="E336" i="8"/>
  <c r="R211" i="12"/>
  <c r="J252" i="8"/>
  <c r="H177" i="8"/>
  <c r="S183" i="12"/>
  <c r="AC183" i="12" s="1"/>
  <c r="T183" i="12"/>
  <c r="AD183" i="12" s="1"/>
  <c r="F224" i="8"/>
  <c r="G224" i="8"/>
  <c r="AH84" i="15"/>
  <c r="AJ84" i="15" s="1"/>
  <c r="AG84" i="15"/>
  <c r="W57" i="3"/>
  <c r="AA57" i="3" s="1"/>
  <c r="X57" i="3"/>
  <c r="AB57" i="3" s="1"/>
  <c r="U278" i="12"/>
  <c r="Y278" i="12" s="1"/>
  <c r="V278" i="12"/>
  <c r="Z278" i="12" s="1"/>
  <c r="L319" i="8"/>
  <c r="N319" i="8"/>
  <c r="U495" i="12"/>
  <c r="L536" i="8"/>
  <c r="N536" i="8"/>
  <c r="V495" i="12"/>
  <c r="Z495" i="12" s="1"/>
  <c r="E190" i="8"/>
  <c r="X10" i="16"/>
  <c r="W10" i="16"/>
  <c r="AA10" i="16" s="1"/>
  <c r="AK236" i="12"/>
  <c r="AM236" i="12" s="1"/>
  <c r="AL236" i="12"/>
  <c r="AN236" i="12" s="1"/>
  <c r="S277" i="8"/>
  <c r="AH14" i="16"/>
  <c r="AJ14" i="16" s="1"/>
  <c r="AG14" i="16"/>
  <c r="AL342" i="12"/>
  <c r="AN342" i="12" s="1"/>
  <c r="S383" i="8"/>
  <c r="AK342" i="12"/>
  <c r="AM342" i="12" s="1"/>
  <c r="D466" i="8"/>
  <c r="O512" i="8"/>
  <c r="Q512" i="8"/>
  <c r="W471" i="12"/>
  <c r="AA471" i="12" s="1"/>
  <c r="X471" i="12"/>
  <c r="AB471" i="12" s="1"/>
  <c r="L68" i="8"/>
  <c r="U27" i="12"/>
  <c r="Y27" i="12" s="1"/>
  <c r="N68" i="8"/>
  <c r="V27" i="12"/>
  <c r="Z27" i="12" s="1"/>
  <c r="P235" i="8"/>
  <c r="U101" i="12"/>
  <c r="Y101" i="12" s="1"/>
  <c r="N142" i="8"/>
  <c r="V101" i="12"/>
  <c r="Z101" i="12" s="1"/>
  <c r="L142" i="8"/>
  <c r="AG92" i="15"/>
  <c r="AH92" i="15"/>
  <c r="AJ92" i="15" s="1"/>
  <c r="W42" i="14"/>
  <c r="X42" i="14"/>
  <c r="AB42" i="14" s="1"/>
  <c r="M437" i="8"/>
  <c r="AH25" i="14"/>
  <c r="AJ25" i="14" s="1"/>
  <c r="AG25" i="14"/>
  <c r="P182" i="8"/>
  <c r="AG284" i="12"/>
  <c r="AI284" i="12" s="1"/>
  <c r="R325" i="8"/>
  <c r="AH284" i="12"/>
  <c r="AJ284" i="12" s="1"/>
  <c r="D97" i="8"/>
  <c r="X486" i="12"/>
  <c r="Q527" i="8"/>
  <c r="W486" i="12"/>
  <c r="AA486" i="12" s="1"/>
  <c r="O527" i="8"/>
  <c r="M102" i="8"/>
  <c r="H291" i="8"/>
  <c r="H267" i="8"/>
  <c r="S165" i="8"/>
  <c r="AL124" i="12"/>
  <c r="AN124" i="12" s="1"/>
  <c r="AK124" i="12"/>
  <c r="AM124" i="12" s="1"/>
  <c r="S37" i="15"/>
  <c r="T37" i="15"/>
  <c r="AD37" i="15" s="1"/>
  <c r="J430" i="8"/>
  <c r="R389" i="12"/>
  <c r="M411" i="8"/>
  <c r="D436" i="8"/>
  <c r="I84" i="8"/>
  <c r="P447" i="8"/>
  <c r="AK45" i="3"/>
  <c r="AM45" i="3" s="1"/>
  <c r="AL45" i="3"/>
  <c r="AN45" i="3" s="1"/>
  <c r="I404" i="8"/>
  <c r="J288" i="8"/>
  <c r="R247" i="12"/>
  <c r="AL92" i="3"/>
  <c r="AN92" i="3" s="1"/>
  <c r="AK92" i="3"/>
  <c r="AM92" i="3" s="1"/>
  <c r="J443" i="8"/>
  <c r="R402" i="12"/>
  <c r="V197" i="12"/>
  <c r="Z197" i="12" s="1"/>
  <c r="U197" i="12"/>
  <c r="Y197" i="12" s="1"/>
  <c r="L238" i="8"/>
  <c r="N238" i="8"/>
  <c r="AK24" i="13"/>
  <c r="AM24" i="13" s="1"/>
  <c r="AL24" i="13"/>
  <c r="AN24" i="13" s="1"/>
  <c r="K128" i="8"/>
  <c r="K280" i="8"/>
  <c r="S348" i="12"/>
  <c r="T348" i="12"/>
  <c r="AD348" i="12" s="1"/>
  <c r="F389" i="8"/>
  <c r="G389" i="8"/>
  <c r="S361" i="12"/>
  <c r="T361" i="12"/>
  <c r="AD361" i="12" s="1"/>
  <c r="F402" i="8"/>
  <c r="G402" i="8"/>
  <c r="E135" i="8"/>
  <c r="H54" i="8"/>
  <c r="X252" i="12"/>
  <c r="AB252" i="12" s="1"/>
  <c r="W252" i="12"/>
  <c r="Q293" i="8"/>
  <c r="O293" i="8"/>
  <c r="V77" i="12"/>
  <c r="Z77" i="12" s="1"/>
  <c r="N118" i="8"/>
  <c r="L118" i="8"/>
  <c r="U77" i="12"/>
  <c r="Y77" i="12" s="1"/>
  <c r="T391" i="12"/>
  <c r="AD391" i="12" s="1"/>
  <c r="S391" i="12"/>
  <c r="F432" i="8"/>
  <c r="G432" i="8"/>
  <c r="AG165" i="12"/>
  <c r="AI165" i="12" s="1"/>
  <c r="R206" i="8"/>
  <c r="AH165" i="12"/>
  <c r="AJ165" i="12" s="1"/>
  <c r="W28" i="3"/>
  <c r="AA28" i="3" s="1"/>
  <c r="X28" i="3"/>
  <c r="AB28" i="3" s="1"/>
  <c r="I355" i="8"/>
  <c r="C235" i="8"/>
  <c r="K318" i="8"/>
  <c r="W69" i="3"/>
  <c r="AA69" i="3" s="1"/>
  <c r="X69" i="3"/>
  <c r="AK50" i="15"/>
  <c r="AM50" i="15" s="1"/>
  <c r="AL50" i="15"/>
  <c r="AN50" i="15" s="1"/>
  <c r="AH25" i="15"/>
  <c r="AJ25" i="15" s="1"/>
  <c r="AG25" i="15"/>
  <c r="AK17" i="16"/>
  <c r="AM17" i="16" s="1"/>
  <c r="AL17" i="16"/>
  <c r="AN17" i="16" s="1"/>
  <c r="G466" i="8"/>
  <c r="S425" i="12"/>
  <c r="AC425" i="12" s="1"/>
  <c r="F466" i="8"/>
  <c r="T425" i="12"/>
  <c r="AD425" i="12" s="1"/>
  <c r="S412" i="12"/>
  <c r="G453" i="8"/>
  <c r="T412" i="12"/>
  <c r="AD412" i="12" s="1"/>
  <c r="F453" i="8"/>
  <c r="O147" i="8"/>
  <c r="Q147" i="8"/>
  <c r="W106" i="12"/>
  <c r="AA106" i="12" s="1"/>
  <c r="X106" i="12"/>
  <c r="AB106" i="12" s="1"/>
  <c r="R540" i="8"/>
  <c r="AH499" i="12"/>
  <c r="AJ499" i="12" s="1"/>
  <c r="AG499" i="12"/>
  <c r="R33" i="14"/>
  <c r="L548" i="8"/>
  <c r="U507" i="12"/>
  <c r="Y507" i="12" s="1"/>
  <c r="V507" i="12"/>
  <c r="Z507" i="12" s="1"/>
  <c r="N548" i="8"/>
  <c r="H163" i="8"/>
  <c r="W72" i="12"/>
  <c r="AA72" i="12" s="1"/>
  <c r="X72" i="12"/>
  <c r="Q113" i="8"/>
  <c r="O113" i="8"/>
  <c r="E387" i="8"/>
  <c r="X23" i="15"/>
  <c r="AB23" i="15" s="1"/>
  <c r="W23" i="15"/>
  <c r="P534" i="8"/>
  <c r="R497" i="12"/>
  <c r="J538" i="8"/>
  <c r="AK67" i="3"/>
  <c r="AM67" i="3" s="1"/>
  <c r="AL67" i="3"/>
  <c r="AN67" i="3" s="1"/>
  <c r="G539" i="8"/>
  <c r="T498" i="12"/>
  <c r="AD498" i="12" s="1"/>
  <c r="S498" i="12"/>
  <c r="AC498" i="12" s="1"/>
  <c r="F539" i="8"/>
  <c r="T29" i="13"/>
  <c r="AD29" i="13" s="1"/>
  <c r="S29" i="13"/>
  <c r="AC29" i="13" s="1"/>
  <c r="M166" i="8"/>
  <c r="H153" i="8"/>
  <c r="AH321" i="12"/>
  <c r="AJ321" i="12" s="1"/>
  <c r="AG321" i="12"/>
  <c r="AI321" i="12" s="1"/>
  <c r="R362" i="8"/>
  <c r="P403" i="8"/>
  <c r="T11" i="16"/>
  <c r="AD11" i="16" s="1"/>
  <c r="S11" i="16"/>
  <c r="V42" i="15"/>
  <c r="Z42" i="15" s="1"/>
  <c r="U42" i="15"/>
  <c r="AH9" i="14"/>
  <c r="AJ9" i="14" s="1"/>
  <c r="AG9" i="14"/>
  <c r="I368" i="8"/>
  <c r="I260" i="8"/>
  <c r="W62" i="15"/>
  <c r="AA62" i="15" s="1"/>
  <c r="X62" i="15"/>
  <c r="AB62" i="15" s="1"/>
  <c r="P233" i="8"/>
  <c r="D518" i="8"/>
  <c r="J463" i="8"/>
  <c r="R422" i="12"/>
  <c r="S197" i="8"/>
  <c r="AL156" i="12"/>
  <c r="AN156" i="12" s="1"/>
  <c r="AK156" i="12"/>
  <c r="AM156" i="12" s="1"/>
  <c r="S494" i="8"/>
  <c r="AL453" i="12"/>
  <c r="AN453" i="12" s="1"/>
  <c r="AK453" i="12"/>
  <c r="AM453" i="12" s="1"/>
  <c r="E350" i="8"/>
  <c r="P455" i="8"/>
  <c r="K419" i="8"/>
  <c r="AH188" i="12"/>
  <c r="AJ188" i="12" s="1"/>
  <c r="R229" i="8"/>
  <c r="AG188" i="12"/>
  <c r="AI188" i="12" s="1"/>
  <c r="S45" i="3"/>
  <c r="AC45" i="3" s="1"/>
  <c r="T45" i="3"/>
  <c r="AD45" i="3" s="1"/>
  <c r="W28" i="15"/>
  <c r="X28" i="15"/>
  <c r="AB28" i="15" s="1"/>
  <c r="S221" i="12"/>
  <c r="G262" i="8"/>
  <c r="T221" i="12"/>
  <c r="AD221" i="12" s="1"/>
  <c r="F262" i="8"/>
  <c r="E335" i="8"/>
  <c r="C442" i="8"/>
  <c r="R7" i="14"/>
  <c r="S413" i="8"/>
  <c r="AK372" i="12"/>
  <c r="AM372" i="12" s="1"/>
  <c r="AL372" i="12"/>
  <c r="AN372" i="12" s="1"/>
  <c r="Q144" i="8"/>
  <c r="W103" i="12"/>
  <c r="O144" i="8"/>
  <c r="X103" i="12"/>
  <c r="AB103" i="12" s="1"/>
  <c r="K417" i="8"/>
  <c r="I415" i="8"/>
  <c r="K56" i="8"/>
  <c r="X63" i="3"/>
  <c r="AB63" i="3" s="1"/>
  <c r="W63" i="3"/>
  <c r="AA63" i="3" s="1"/>
  <c r="P253" i="8"/>
  <c r="C324" i="8"/>
  <c r="L287" i="8"/>
  <c r="V246" i="12"/>
  <c r="Z246" i="12" s="1"/>
  <c r="N287" i="8"/>
  <c r="U246" i="12"/>
  <c r="Y246" i="12" s="1"/>
  <c r="D388" i="8"/>
  <c r="D194" i="8"/>
  <c r="C266" i="8"/>
  <c r="J86" i="8"/>
  <c r="R45" i="12"/>
  <c r="C215" i="8"/>
  <c r="AH19" i="16"/>
  <c r="AJ19" i="16" s="1"/>
  <c r="AG19" i="16"/>
  <c r="X34" i="3"/>
  <c r="W34" i="3"/>
  <c r="AA34" i="3" s="1"/>
  <c r="D234" i="8"/>
  <c r="K231" i="8"/>
  <c r="E481" i="8"/>
  <c r="R44" i="15"/>
  <c r="T101" i="3"/>
  <c r="AD101" i="3" s="1"/>
  <c r="S101" i="3"/>
  <c r="R9" i="15"/>
  <c r="Q63" i="8"/>
  <c r="X22" i="12"/>
  <c r="AB22" i="12" s="1"/>
  <c r="W22" i="12"/>
  <c r="AA22" i="12" s="1"/>
  <c r="O63" i="8"/>
  <c r="S518" i="8"/>
  <c r="AL477" i="12"/>
  <c r="AN477" i="12" s="1"/>
  <c r="AK477" i="12"/>
  <c r="AM477" i="12" s="1"/>
  <c r="X499" i="12"/>
  <c r="AB499" i="12" s="1"/>
  <c r="Q540" i="8"/>
  <c r="O540" i="8"/>
  <c r="W499" i="12"/>
  <c r="R223" i="8"/>
  <c r="AH182" i="12"/>
  <c r="AJ182" i="12" s="1"/>
  <c r="AG182" i="12"/>
  <c r="V63" i="15"/>
  <c r="Z63" i="15" s="1"/>
  <c r="U63" i="15"/>
  <c r="Y63" i="15" s="1"/>
  <c r="AK88" i="3"/>
  <c r="AM88" i="3" s="1"/>
  <c r="AL88" i="3"/>
  <c r="AN88" i="3" s="1"/>
  <c r="J196" i="8"/>
  <c r="R155" i="12"/>
  <c r="R399" i="12"/>
  <c r="J440" i="8"/>
  <c r="D261" i="8"/>
  <c r="H205" i="8"/>
  <c r="N322" i="8"/>
  <c r="V281" i="12"/>
  <c r="Z281" i="12" s="1"/>
  <c r="U281" i="12"/>
  <c r="Y281" i="12" s="1"/>
  <c r="L322" i="8"/>
  <c r="AG231" i="12"/>
  <c r="AI231" i="12" s="1"/>
  <c r="AH231" i="12"/>
  <c r="AJ231" i="12" s="1"/>
  <c r="R272" i="8"/>
  <c r="X153" i="12"/>
  <c r="AB153" i="12" s="1"/>
  <c r="W153" i="12"/>
  <c r="O194" i="8"/>
  <c r="Q194" i="8"/>
  <c r="J438" i="8"/>
  <c r="R397" i="12"/>
  <c r="E539" i="8"/>
  <c r="O164" i="8"/>
  <c r="W123" i="12"/>
  <c r="AA123" i="12" s="1"/>
  <c r="X123" i="12"/>
  <c r="AB123" i="12" s="1"/>
  <c r="Q164" i="8"/>
  <c r="R81" i="3"/>
  <c r="W93" i="15"/>
  <c r="AA93" i="15" s="1"/>
  <c r="X93" i="15"/>
  <c r="AB93" i="15" s="1"/>
  <c r="O64" i="8"/>
  <c r="W23" i="12"/>
  <c r="AA23" i="12" s="1"/>
  <c r="X23" i="12"/>
  <c r="AB23" i="12" s="1"/>
  <c r="Q64" i="8"/>
  <c r="R63" i="3"/>
  <c r="E146" i="8"/>
  <c r="D395" i="8"/>
  <c r="AG134" i="12"/>
  <c r="R175" i="8"/>
  <c r="AH134" i="12"/>
  <c r="AJ134" i="12" s="1"/>
  <c r="AH34" i="15"/>
  <c r="AJ34" i="15" s="1"/>
  <c r="AG34" i="15"/>
  <c r="F154" i="8"/>
  <c r="G154" i="8"/>
  <c r="S113" i="12"/>
  <c r="AC113" i="12" s="1"/>
  <c r="T113" i="12"/>
  <c r="AD113" i="12" s="1"/>
  <c r="AG474" i="12"/>
  <c r="AI474" i="12" s="1"/>
  <c r="AH474" i="12"/>
  <c r="AJ474" i="12" s="1"/>
  <c r="R515" i="8"/>
  <c r="P124" i="8"/>
  <c r="H493" i="8"/>
  <c r="G50" i="8"/>
  <c r="S9" i="12"/>
  <c r="T9" i="12"/>
  <c r="AD9" i="12" s="1"/>
  <c r="F50" i="8"/>
  <c r="L259" i="8"/>
  <c r="N259" i="8"/>
  <c r="U218" i="12"/>
  <c r="Y218" i="12" s="1"/>
  <c r="V218" i="12"/>
  <c r="Z218" i="12" s="1"/>
  <c r="J409" i="8"/>
  <c r="R368" i="12"/>
  <c r="R219" i="8"/>
  <c r="AH178" i="12"/>
  <c r="AJ178" i="12" s="1"/>
  <c r="AG178" i="12"/>
  <c r="AI178" i="12" s="1"/>
  <c r="J177" i="8"/>
  <c r="R136" i="12"/>
  <c r="S18" i="14"/>
  <c r="AC18" i="14" s="1"/>
  <c r="T18" i="14"/>
  <c r="AD18" i="14" s="1"/>
  <c r="S486" i="8"/>
  <c r="AK445" i="12"/>
  <c r="AM445" i="12" s="1"/>
  <c r="AL445" i="12"/>
  <c r="AN445" i="12" s="1"/>
  <c r="I447" i="8"/>
  <c r="M517" i="8"/>
  <c r="U37" i="15"/>
  <c r="Y37" i="15" s="1"/>
  <c r="V37" i="15"/>
  <c r="Z37" i="15" s="1"/>
  <c r="F173" i="8"/>
  <c r="T132" i="12"/>
  <c r="AD132" i="12" s="1"/>
  <c r="G173" i="8"/>
  <c r="S132" i="12"/>
  <c r="AC132" i="12" s="1"/>
  <c r="O143" i="8"/>
  <c r="Q143" i="8"/>
  <c r="W102" i="12"/>
  <c r="X102" i="12"/>
  <c r="AB102" i="12" s="1"/>
  <c r="F354" i="8"/>
  <c r="G354" i="8"/>
  <c r="S313" i="12"/>
  <c r="AC313" i="12" s="1"/>
  <c r="T313" i="12"/>
  <c r="AD313" i="12" s="1"/>
  <c r="AK244" i="12"/>
  <c r="AM244" i="12" s="1"/>
  <c r="AL244" i="12"/>
  <c r="AN244" i="12" s="1"/>
  <c r="S285" i="8"/>
  <c r="C515" i="8"/>
  <c r="C312" i="8"/>
  <c r="M121" i="8"/>
  <c r="S174" i="12"/>
  <c r="F215" i="8"/>
  <c r="G215" i="8"/>
  <c r="T174" i="12"/>
  <c r="AD174" i="12" s="1"/>
  <c r="AH36" i="12"/>
  <c r="AJ36" i="12" s="1"/>
  <c r="AG36" i="12"/>
  <c r="R77" i="8"/>
  <c r="W317" i="12"/>
  <c r="AA317" i="12" s="1"/>
  <c r="X317" i="12"/>
  <c r="AB317" i="12" s="1"/>
  <c r="Q358" i="8"/>
  <c r="O358" i="8"/>
  <c r="AK24" i="3"/>
  <c r="AM24" i="3" s="1"/>
  <c r="AL24" i="3"/>
  <c r="AN24" i="3" s="1"/>
  <c r="C376" i="8"/>
  <c r="P280" i="8"/>
  <c r="R197" i="12"/>
  <c r="J238" i="8"/>
  <c r="X143" i="12"/>
  <c r="AB143" i="12" s="1"/>
  <c r="O184" i="8"/>
  <c r="Q184" i="8"/>
  <c r="W143" i="12"/>
  <c r="AK112" i="12"/>
  <c r="AM112" i="12" s="1"/>
  <c r="AL112" i="12"/>
  <c r="AN112" i="12" s="1"/>
  <c r="S153" i="8"/>
  <c r="I287" i="8"/>
  <c r="S304" i="8"/>
  <c r="AL263" i="12"/>
  <c r="AN263" i="12" s="1"/>
  <c r="AK263" i="12"/>
  <c r="AM263" i="12" s="1"/>
  <c r="T39" i="3"/>
  <c r="AD39" i="3" s="1"/>
  <c r="S39" i="3"/>
  <c r="H358" i="8"/>
  <c r="H444" i="8"/>
  <c r="K191" i="8"/>
  <c r="R196" i="12"/>
  <c r="J237" i="8"/>
  <c r="R293" i="12"/>
  <c r="J334" i="8"/>
  <c r="J179" i="8"/>
  <c r="R138" i="12"/>
  <c r="AH71" i="12"/>
  <c r="AJ71" i="12" s="1"/>
  <c r="R112" i="8"/>
  <c r="AG71" i="12"/>
  <c r="AI71" i="12" s="1"/>
  <c r="AL25" i="13"/>
  <c r="AN25" i="13" s="1"/>
  <c r="AK25" i="13"/>
  <c r="AM25" i="13" s="1"/>
  <c r="AK34" i="15"/>
  <c r="AM34" i="15" s="1"/>
  <c r="AL34" i="15"/>
  <c r="AN34" i="15" s="1"/>
  <c r="H516" i="8"/>
  <c r="I119" i="8"/>
  <c r="AG8" i="16"/>
  <c r="AH8" i="16"/>
  <c r="AJ8" i="16" s="1"/>
  <c r="K330" i="8"/>
  <c r="AG126" i="12"/>
  <c r="AI126" i="12" s="1"/>
  <c r="AH126" i="12"/>
  <c r="AJ126" i="12" s="1"/>
  <c r="R167" i="8"/>
  <c r="K147" i="8"/>
  <c r="M296" i="8"/>
  <c r="P198" i="8"/>
  <c r="AK61" i="3"/>
  <c r="AM61" i="3" s="1"/>
  <c r="AL61" i="3"/>
  <c r="AN61" i="3" s="1"/>
  <c r="R104" i="12"/>
  <c r="J145" i="8"/>
  <c r="R48" i="8"/>
  <c r="AG7" i="12"/>
  <c r="AI7" i="12" s="1"/>
  <c r="AH7" i="12"/>
  <c r="AJ7" i="12" s="1"/>
  <c r="M98" i="8"/>
  <c r="AL346" i="12"/>
  <c r="AN346" i="12" s="1"/>
  <c r="AK346" i="12"/>
  <c r="AM346" i="12" s="1"/>
  <c r="S387" i="8"/>
  <c r="V24" i="13"/>
  <c r="Z24" i="13" s="1"/>
  <c r="U24" i="13"/>
  <c r="Y24" i="13" s="1"/>
  <c r="AK20" i="12"/>
  <c r="AM20" i="12" s="1"/>
  <c r="AL20" i="12"/>
  <c r="AN20" i="12" s="1"/>
  <c r="S61" i="8"/>
  <c r="T96" i="12"/>
  <c r="AD96" i="12" s="1"/>
  <c r="F137" i="8"/>
  <c r="S96" i="12"/>
  <c r="G137" i="8"/>
  <c r="S375" i="8"/>
  <c r="AK334" i="12"/>
  <c r="AM334" i="12" s="1"/>
  <c r="AL334" i="12"/>
  <c r="AN334" i="12" s="1"/>
  <c r="AL59" i="3"/>
  <c r="AN59" i="3" s="1"/>
  <c r="AK59" i="3"/>
  <c r="AM59" i="3" s="1"/>
  <c r="M147" i="8"/>
  <c r="U237" i="12"/>
  <c r="Y237" i="12" s="1"/>
  <c r="V237" i="12"/>
  <c r="Z237" i="12" s="1"/>
  <c r="N278" i="8"/>
  <c r="L278" i="8"/>
  <c r="AH242" i="12"/>
  <c r="AJ242" i="12" s="1"/>
  <c r="R283" i="8"/>
  <c r="AG242" i="12"/>
  <c r="AI242" i="12" s="1"/>
  <c r="AG175" i="12"/>
  <c r="AH175" i="12"/>
  <c r="AJ175" i="12" s="1"/>
  <c r="R216" i="8"/>
  <c r="C457" i="8"/>
  <c r="E212" i="8"/>
  <c r="K404" i="8"/>
  <c r="P117" i="8"/>
  <c r="C154" i="8"/>
  <c r="AG57" i="12"/>
  <c r="R98" i="8"/>
  <c r="AH57" i="12"/>
  <c r="AJ57" i="12" s="1"/>
  <c r="I167" i="8"/>
  <c r="AK21" i="15"/>
  <c r="AM21" i="15" s="1"/>
  <c r="AL21" i="15"/>
  <c r="AN21" i="15" s="1"/>
  <c r="R80" i="12"/>
  <c r="J121" i="8"/>
  <c r="S129" i="12"/>
  <c r="AC129" i="12" s="1"/>
  <c r="T129" i="12"/>
  <c r="AD129" i="12" s="1"/>
  <c r="G170" i="8"/>
  <c r="F170" i="8"/>
  <c r="S13" i="3"/>
  <c r="T13" i="3"/>
  <c r="AD13" i="3" s="1"/>
  <c r="E326" i="8"/>
  <c r="P157" i="8"/>
  <c r="AK42" i="3"/>
  <c r="AM42" i="3" s="1"/>
  <c r="AL42" i="3"/>
  <c r="AN42" i="3" s="1"/>
  <c r="M96" i="8"/>
  <c r="V272" i="12"/>
  <c r="Z272" i="12" s="1"/>
  <c r="U272" i="12"/>
  <c r="Y272" i="12" s="1"/>
  <c r="L313" i="8"/>
  <c r="N313" i="8"/>
  <c r="D305" i="8"/>
  <c r="K549" i="8"/>
  <c r="X90" i="3"/>
  <c r="W90" i="3"/>
  <c r="AA90" i="3" s="1"/>
  <c r="M514" i="8"/>
  <c r="H77" i="8"/>
  <c r="AH26" i="3"/>
  <c r="AJ26" i="3" s="1"/>
  <c r="AG26" i="3"/>
  <c r="AI26" i="3" s="1"/>
  <c r="O98" i="8"/>
  <c r="Q98" i="8"/>
  <c r="X57" i="12"/>
  <c r="AB57" i="12" s="1"/>
  <c r="W57" i="12"/>
  <c r="AG277" i="12"/>
  <c r="AH277" i="12"/>
  <c r="AJ277" i="12" s="1"/>
  <c r="R318" i="8"/>
  <c r="K125" i="8"/>
  <c r="P503" i="8"/>
  <c r="S263" i="8"/>
  <c r="AK222" i="12"/>
  <c r="AM222" i="12" s="1"/>
  <c r="AL222" i="12"/>
  <c r="AN222" i="12" s="1"/>
  <c r="X23" i="3"/>
  <c r="AB23" i="3" s="1"/>
  <c r="W23" i="3"/>
  <c r="AA23" i="3" s="1"/>
  <c r="AH153" i="12"/>
  <c r="AJ153" i="12" s="1"/>
  <c r="AG153" i="12"/>
  <c r="R194" i="8"/>
  <c r="P358" i="8"/>
  <c r="E349" i="8"/>
  <c r="I369" i="8"/>
  <c r="W334" i="12"/>
  <c r="AA334" i="12" s="1"/>
  <c r="O375" i="8"/>
  <c r="Q375" i="8"/>
  <c r="X334" i="12"/>
  <c r="AB334" i="12" s="1"/>
  <c r="N267" i="8"/>
  <c r="U226" i="12"/>
  <c r="Y226" i="12" s="1"/>
  <c r="V226" i="12"/>
  <c r="Z226" i="12" s="1"/>
  <c r="L267" i="8"/>
  <c r="R198" i="12"/>
  <c r="J239" i="8"/>
  <c r="J540" i="8"/>
  <c r="R499" i="12"/>
  <c r="K100" i="8"/>
  <c r="X79" i="3"/>
  <c r="AB79" i="3" s="1"/>
  <c r="W79" i="3"/>
  <c r="AG84" i="3"/>
  <c r="AI84" i="3" s="1"/>
  <c r="AH84" i="3"/>
  <c r="AJ84" i="3" s="1"/>
  <c r="AH437" i="12"/>
  <c r="AJ437" i="12" s="1"/>
  <c r="R478" i="8"/>
  <c r="AG437" i="12"/>
  <c r="AI437" i="12" s="1"/>
  <c r="H463" i="8"/>
  <c r="AG72" i="15"/>
  <c r="AH72" i="15"/>
  <c r="AJ72" i="15" s="1"/>
  <c r="I451" i="8"/>
  <c r="X45" i="14"/>
  <c r="W45" i="14"/>
  <c r="AA45" i="14" s="1"/>
  <c r="D362" i="8"/>
  <c r="E344" i="8"/>
  <c r="D78" i="8"/>
  <c r="AK39" i="15"/>
  <c r="AM39" i="15" s="1"/>
  <c r="AL39" i="15"/>
  <c r="AN39" i="15" s="1"/>
  <c r="D482" i="8"/>
  <c r="M186" i="8"/>
  <c r="R68" i="15"/>
  <c r="N305" i="8"/>
  <c r="L305" i="8"/>
  <c r="V264" i="12"/>
  <c r="Z264" i="12" s="1"/>
  <c r="U264" i="12"/>
  <c r="Y264" i="12" s="1"/>
  <c r="AL84" i="3"/>
  <c r="AN84" i="3" s="1"/>
  <c r="AK84" i="3"/>
  <c r="AM84" i="3" s="1"/>
  <c r="K272" i="8"/>
  <c r="M60" i="8"/>
  <c r="M112" i="8"/>
  <c r="M72" i="8"/>
  <c r="N122" i="8"/>
  <c r="L122" i="8"/>
  <c r="V81" i="12"/>
  <c r="Z81" i="12" s="1"/>
  <c r="U81" i="12"/>
  <c r="Y81" i="12" s="1"/>
  <c r="K267" i="8"/>
  <c r="H398" i="8"/>
  <c r="H166" i="8"/>
  <c r="E60" i="8"/>
  <c r="J293" i="8"/>
  <c r="R252" i="12"/>
  <c r="R53" i="3"/>
  <c r="E317" i="8"/>
  <c r="R527" i="8"/>
  <c r="AH486" i="12"/>
  <c r="AJ486" i="12" s="1"/>
  <c r="AG486" i="12"/>
  <c r="AG419" i="12"/>
  <c r="AI419" i="12" s="1"/>
  <c r="R460" i="8"/>
  <c r="AH419" i="12"/>
  <c r="AJ419" i="12" s="1"/>
  <c r="W64" i="15"/>
  <c r="X64" i="15"/>
  <c r="AB64" i="15" s="1"/>
  <c r="E158" i="8"/>
  <c r="H383" i="8"/>
  <c r="I123" i="8"/>
  <c r="E551" i="8"/>
  <c r="M132" i="8"/>
  <c r="M222" i="8"/>
  <c r="AH142" i="12"/>
  <c r="AJ142" i="12" s="1"/>
  <c r="AG142" i="12"/>
  <c r="AI142" i="12" s="1"/>
  <c r="R183" i="8"/>
  <c r="AL103" i="12"/>
  <c r="AN103" i="12" s="1"/>
  <c r="AK103" i="12"/>
  <c r="AM103" i="12" s="1"/>
  <c r="S144" i="8"/>
  <c r="V371" i="12"/>
  <c r="Z371" i="12" s="1"/>
  <c r="L412" i="8"/>
  <c r="U371" i="12"/>
  <c r="Y371" i="12" s="1"/>
  <c r="N412" i="8"/>
  <c r="AG46" i="14"/>
  <c r="AH46" i="14"/>
  <c r="AJ46" i="14" s="1"/>
  <c r="W41" i="3"/>
  <c r="AA41" i="3" s="1"/>
  <c r="X41" i="3"/>
  <c r="AB41" i="3" s="1"/>
  <c r="H333" i="8"/>
  <c r="C517" i="8"/>
  <c r="R519" i="8"/>
  <c r="AH478" i="12"/>
  <c r="AJ478" i="12" s="1"/>
  <c r="AG478" i="12"/>
  <c r="AI478" i="12" s="1"/>
  <c r="K465" i="8"/>
  <c r="AG95" i="3"/>
  <c r="AH95" i="3"/>
  <c r="AJ95" i="3" s="1"/>
  <c r="N350" i="8"/>
  <c r="V309" i="12"/>
  <c r="Z309" i="12" s="1"/>
  <c r="U309" i="12"/>
  <c r="Y309" i="12" s="1"/>
  <c r="L350" i="8"/>
  <c r="L352" i="8"/>
  <c r="N352" i="8"/>
  <c r="V311" i="12"/>
  <c r="Z311" i="12" s="1"/>
  <c r="U311" i="12"/>
  <c r="Y311" i="12" s="1"/>
  <c r="M451" i="8"/>
  <c r="R125" i="12"/>
  <c r="J166" i="8"/>
  <c r="C481" i="8"/>
  <c r="AH22" i="3"/>
  <c r="AJ22" i="3" s="1"/>
  <c r="AG22" i="3"/>
  <c r="AI22" i="3" s="1"/>
  <c r="K60" i="8"/>
  <c r="G372" i="8"/>
  <c r="S331" i="12"/>
  <c r="AC331" i="12" s="1"/>
  <c r="F372" i="8"/>
  <c r="T331" i="12"/>
  <c r="AD331" i="12" s="1"/>
  <c r="F483" i="8"/>
  <c r="T442" i="12"/>
  <c r="AD442" i="12" s="1"/>
  <c r="G483" i="8"/>
  <c r="S442" i="12"/>
  <c r="AC442" i="12" s="1"/>
  <c r="K49" i="8"/>
  <c r="R10" i="14"/>
  <c r="R134" i="12"/>
  <c r="J175" i="8"/>
  <c r="U318" i="12"/>
  <c r="Y318" i="12" s="1"/>
  <c r="L359" i="8"/>
  <c r="N359" i="8"/>
  <c r="V318" i="12"/>
  <c r="Z318" i="12" s="1"/>
  <c r="M444" i="8"/>
  <c r="M61" i="8"/>
  <c r="P279" i="8"/>
  <c r="U422" i="12"/>
  <c r="Y422" i="12" s="1"/>
  <c r="L463" i="8"/>
  <c r="V422" i="12"/>
  <c r="Z422" i="12" s="1"/>
  <c r="N463" i="8"/>
  <c r="I323" i="8"/>
  <c r="P485" i="8"/>
  <c r="AH438" i="12"/>
  <c r="AJ438" i="12" s="1"/>
  <c r="AG438" i="12"/>
  <c r="AI438" i="12" s="1"/>
  <c r="R479" i="8"/>
  <c r="X73" i="3"/>
  <c r="AB73" i="3" s="1"/>
  <c r="W73" i="3"/>
  <c r="I434" i="8"/>
  <c r="R25" i="15"/>
  <c r="E455" i="8"/>
  <c r="AH496" i="12"/>
  <c r="AJ496" i="12" s="1"/>
  <c r="AG496" i="12"/>
  <c r="R537" i="8"/>
  <c r="Q507" i="8"/>
  <c r="W466" i="12"/>
  <c r="O507" i="8"/>
  <c r="X466" i="12"/>
  <c r="AB466" i="12" s="1"/>
  <c r="AH19" i="3"/>
  <c r="AJ19" i="3" s="1"/>
  <c r="AG19" i="3"/>
  <c r="S161" i="12"/>
  <c r="AC161" i="12" s="1"/>
  <c r="T161" i="12"/>
  <c r="AD161" i="12" s="1"/>
  <c r="G202" i="8"/>
  <c r="F202" i="8"/>
  <c r="T54" i="15"/>
  <c r="AD54" i="15" s="1"/>
  <c r="S54" i="15"/>
  <c r="AC54" i="15" s="1"/>
  <c r="H145" i="8"/>
  <c r="R442" i="12"/>
  <c r="J483" i="8"/>
  <c r="F212" i="8"/>
  <c r="G212" i="8"/>
  <c r="T171" i="12"/>
  <c r="AD171" i="12" s="1"/>
  <c r="S171" i="12"/>
  <c r="AC171" i="12" s="1"/>
  <c r="AH94" i="15"/>
  <c r="AJ94" i="15" s="1"/>
  <c r="AG94" i="15"/>
  <c r="V58" i="12"/>
  <c r="Z58" i="12" s="1"/>
  <c r="U58" i="12"/>
  <c r="Y58" i="12" s="1"/>
  <c r="L99" i="8"/>
  <c r="N99" i="8"/>
  <c r="T10" i="14"/>
  <c r="AD10" i="14" s="1"/>
  <c r="S10" i="14"/>
  <c r="Q99" i="8"/>
  <c r="O99" i="8"/>
  <c r="X58" i="12"/>
  <c r="W58" i="12"/>
  <c r="AA58" i="12" s="1"/>
  <c r="AL9" i="16"/>
  <c r="AN9" i="16" s="1"/>
  <c r="AK9" i="16"/>
  <c r="AM9" i="16" s="1"/>
  <c r="S446" i="8"/>
  <c r="AK405" i="12"/>
  <c r="AM405" i="12" s="1"/>
  <c r="AL405" i="12"/>
  <c r="AN405" i="12" s="1"/>
  <c r="D272" i="8"/>
  <c r="W40" i="14"/>
  <c r="AA40" i="14" s="1"/>
  <c r="X40" i="14"/>
  <c r="R182" i="12"/>
  <c r="J223" i="8"/>
  <c r="F80" i="8"/>
  <c r="T39" i="12"/>
  <c r="AD39" i="12" s="1"/>
  <c r="S39" i="12"/>
  <c r="G80" i="8"/>
  <c r="H412" i="8"/>
  <c r="H336" i="8"/>
  <c r="O255" i="8"/>
  <c r="X214" i="12"/>
  <c r="AB214" i="12" s="1"/>
  <c r="Q255" i="8"/>
  <c r="W214" i="12"/>
  <c r="AA214" i="12" s="1"/>
  <c r="K271" i="8"/>
  <c r="V11" i="13"/>
  <c r="Z11" i="13" s="1"/>
  <c r="U11" i="13"/>
  <c r="Y11" i="13" s="1"/>
  <c r="E122" i="8"/>
  <c r="H460" i="8"/>
  <c r="C112" i="8"/>
  <c r="K219" i="8"/>
  <c r="U100" i="12"/>
  <c r="Y100" i="12" s="1"/>
  <c r="V100" i="12"/>
  <c r="Z100" i="12" s="1"/>
  <c r="L141" i="8"/>
  <c r="N141" i="8"/>
  <c r="H61" i="8"/>
  <c r="L498" i="8"/>
  <c r="V457" i="12"/>
  <c r="Z457" i="12" s="1"/>
  <c r="U457" i="12"/>
  <c r="N498" i="8"/>
  <c r="D166" i="8"/>
  <c r="AH34" i="12"/>
  <c r="AJ34" i="12" s="1"/>
  <c r="AG34" i="12"/>
  <c r="AI34" i="12" s="1"/>
  <c r="R75" i="8"/>
  <c r="AK133" i="12"/>
  <c r="AM133" i="12" s="1"/>
  <c r="S174" i="8"/>
  <c r="AL133" i="12"/>
  <c r="AN133" i="12" s="1"/>
  <c r="R253" i="12"/>
  <c r="J294" i="8"/>
  <c r="AL26" i="15"/>
  <c r="AN26" i="15" s="1"/>
  <c r="AK26" i="15"/>
  <c r="AM26" i="15" s="1"/>
  <c r="P116" i="8"/>
  <c r="R93" i="3"/>
  <c r="I494" i="8"/>
  <c r="AH73" i="15"/>
  <c r="AJ73" i="15" s="1"/>
  <c r="AG73" i="15"/>
  <c r="K384" i="8"/>
  <c r="F246" i="8"/>
  <c r="G246" i="8"/>
  <c r="T205" i="12"/>
  <c r="AD205" i="12" s="1"/>
  <c r="S205" i="12"/>
  <c r="AC205" i="12" s="1"/>
  <c r="N56" i="8"/>
  <c r="L56" i="8"/>
  <c r="U15" i="12"/>
  <c r="Y15" i="12" s="1"/>
  <c r="V15" i="12"/>
  <c r="Z15" i="12" s="1"/>
  <c r="C131" i="8"/>
  <c r="D218" i="8"/>
  <c r="P251" i="8"/>
  <c r="K306" i="8"/>
  <c r="AK391" i="12"/>
  <c r="AM391" i="12" s="1"/>
  <c r="S432" i="8"/>
  <c r="AL391" i="12"/>
  <c r="AN391" i="12" s="1"/>
  <c r="K522" i="8"/>
  <c r="C551" i="8"/>
  <c r="I241" i="8"/>
  <c r="N82" i="8"/>
  <c r="U41" i="12"/>
  <c r="Y41" i="12" s="1"/>
  <c r="V41" i="12"/>
  <c r="Z41" i="12" s="1"/>
  <c r="L82" i="8"/>
  <c r="D86" i="8"/>
  <c r="I499" i="8"/>
  <c r="K385" i="8"/>
  <c r="AG341" i="12"/>
  <c r="AH341" i="12"/>
  <c r="AJ341" i="12" s="1"/>
  <c r="R382" i="8"/>
  <c r="F233" i="8"/>
  <c r="S192" i="12"/>
  <c r="AC192" i="12" s="1"/>
  <c r="G233" i="8"/>
  <c r="T192" i="12"/>
  <c r="AD192" i="12" s="1"/>
  <c r="M220" i="8"/>
  <c r="D490" i="8"/>
  <c r="AG61" i="3"/>
  <c r="AI61" i="3" s="1"/>
  <c r="AH61" i="3"/>
  <c r="AJ61" i="3" s="1"/>
  <c r="P286" i="8"/>
  <c r="M199" i="8"/>
  <c r="D277" i="8"/>
  <c r="X56" i="15"/>
  <c r="AB56" i="15" s="1"/>
  <c r="W56" i="15"/>
  <c r="AA56" i="15" s="1"/>
  <c r="P132" i="8"/>
  <c r="AH32" i="13"/>
  <c r="AJ32" i="13" s="1"/>
  <c r="AG32" i="13"/>
  <c r="J172" i="8"/>
  <c r="R131" i="12"/>
  <c r="S43" i="3"/>
  <c r="AC43" i="3" s="1"/>
  <c r="T43" i="3"/>
  <c r="AD43" i="3" s="1"/>
  <c r="C529" i="8"/>
  <c r="U427" i="12"/>
  <c r="Y427" i="12" s="1"/>
  <c r="L468" i="8"/>
  <c r="N468" i="8"/>
  <c r="V427" i="12"/>
  <c r="Z427" i="12" s="1"/>
  <c r="T86" i="3"/>
  <c r="AD86" i="3" s="1"/>
  <c r="S86" i="3"/>
  <c r="AC86" i="3" s="1"/>
  <c r="T31" i="15"/>
  <c r="AD31" i="15" s="1"/>
  <c r="S31" i="15"/>
  <c r="T55" i="12"/>
  <c r="AD55" i="12" s="1"/>
  <c r="S55" i="12"/>
  <c r="F96" i="8"/>
  <c r="G96" i="8"/>
  <c r="M240" i="8"/>
  <c r="F95" i="8"/>
  <c r="T54" i="12"/>
  <c r="AD54" i="12" s="1"/>
  <c r="G95" i="8"/>
  <c r="S54" i="12"/>
  <c r="R21" i="14"/>
  <c r="R13" i="13"/>
  <c r="S67" i="3"/>
  <c r="T67" i="3"/>
  <c r="AD67" i="3" s="1"/>
  <c r="U7" i="13"/>
  <c r="Y7" i="13" s="1"/>
  <c r="V7" i="13"/>
  <c r="Z7" i="13" s="1"/>
  <c r="R421" i="12"/>
  <c r="J462" i="8"/>
  <c r="S500" i="8"/>
  <c r="AL459" i="12"/>
  <c r="AN459" i="12" s="1"/>
  <c r="AK459" i="12"/>
  <c r="AM459" i="12" s="1"/>
  <c r="M436" i="8"/>
  <c r="E243" i="8"/>
  <c r="S410" i="12"/>
  <c r="AC410" i="12" s="1"/>
  <c r="G451" i="8"/>
  <c r="T410" i="12"/>
  <c r="AD410" i="12" s="1"/>
  <c r="F451" i="8"/>
  <c r="R191" i="12"/>
  <c r="J232" i="8"/>
  <c r="X87" i="15"/>
  <c r="AB87" i="15" s="1"/>
  <c r="W87" i="15"/>
  <c r="C450" i="8"/>
  <c r="AK431" i="12"/>
  <c r="AM431" i="12" s="1"/>
  <c r="AL431" i="12"/>
  <c r="AN431" i="12" s="1"/>
  <c r="S472" i="8"/>
  <c r="D141" i="8"/>
  <c r="X97" i="12"/>
  <c r="AB97" i="12" s="1"/>
  <c r="O138" i="8"/>
  <c r="W97" i="12"/>
  <c r="Q138" i="8"/>
  <c r="H106" i="8"/>
  <c r="S460" i="12"/>
  <c r="T460" i="12"/>
  <c r="AD460" i="12" s="1"/>
  <c r="G501" i="8"/>
  <c r="F501" i="8"/>
  <c r="F452" i="8"/>
  <c r="S411" i="12"/>
  <c r="AC411" i="12" s="1"/>
  <c r="G452" i="8"/>
  <c r="T411" i="12"/>
  <c r="AD411" i="12" s="1"/>
  <c r="G415" i="8"/>
  <c r="F415" i="8"/>
  <c r="S374" i="12"/>
  <c r="AC374" i="12" s="1"/>
  <c r="T374" i="12"/>
  <c r="AD374" i="12" s="1"/>
  <c r="J274" i="8"/>
  <c r="R233" i="12"/>
  <c r="C308" i="8"/>
  <c r="J499" i="8"/>
  <c r="R458" i="12"/>
  <c r="V86" i="12"/>
  <c r="Z86" i="12" s="1"/>
  <c r="U86" i="12"/>
  <c r="N127" i="8"/>
  <c r="L127" i="8"/>
  <c r="P222" i="8"/>
  <c r="D334" i="8"/>
  <c r="R142" i="12"/>
  <c r="J183" i="8"/>
  <c r="R30" i="3"/>
  <c r="R507" i="12"/>
  <c r="J548" i="8"/>
  <c r="R62" i="3"/>
  <c r="C329" i="8"/>
  <c r="S21" i="16"/>
  <c r="T21" i="16"/>
  <c r="AD21" i="16" s="1"/>
  <c r="E334" i="8"/>
  <c r="K371" i="8"/>
  <c r="K177" i="8"/>
  <c r="M51" i="8"/>
  <c r="O303" i="8"/>
  <c r="W262" i="12"/>
  <c r="X262" i="12"/>
  <c r="AB262" i="12" s="1"/>
  <c r="Q303" i="8"/>
  <c r="R508" i="12"/>
  <c r="J549" i="8"/>
  <c r="AL94" i="3"/>
  <c r="AN94" i="3" s="1"/>
  <c r="AK94" i="3"/>
  <c r="AM94" i="3" s="1"/>
  <c r="H223" i="8"/>
  <c r="D408" i="8"/>
  <c r="F524" i="8"/>
  <c r="T483" i="12"/>
  <c r="AD483" i="12" s="1"/>
  <c r="G524" i="8"/>
  <c r="S483" i="12"/>
  <c r="AC483" i="12" s="1"/>
  <c r="R461" i="12"/>
  <c r="J502" i="8"/>
  <c r="T58" i="3"/>
  <c r="AD58" i="3" s="1"/>
  <c r="S58" i="3"/>
  <c r="AC58" i="3" s="1"/>
  <c r="K430" i="8"/>
  <c r="U79" i="12"/>
  <c r="Y79" i="12" s="1"/>
  <c r="N120" i="8"/>
  <c r="V79" i="12"/>
  <c r="Z79" i="12" s="1"/>
  <c r="L120" i="8"/>
  <c r="R45" i="15"/>
  <c r="P330" i="8"/>
  <c r="AK424" i="12"/>
  <c r="AM424" i="12" s="1"/>
  <c r="AL424" i="12"/>
  <c r="AN424" i="12" s="1"/>
  <c r="S465" i="8"/>
  <c r="N545" i="8"/>
  <c r="L545" i="8"/>
  <c r="V504" i="12"/>
  <c r="Z504" i="12" s="1"/>
  <c r="U504" i="12"/>
  <c r="Y504" i="12" s="1"/>
  <c r="C504" i="8"/>
  <c r="F327" i="8"/>
  <c r="T286" i="12"/>
  <c r="AD286" i="12" s="1"/>
  <c r="S286" i="12"/>
  <c r="AC286" i="12" s="1"/>
  <c r="G327" i="8"/>
  <c r="T33" i="14"/>
  <c r="AD33" i="14" s="1"/>
  <c r="S33" i="14"/>
  <c r="U131" i="12"/>
  <c r="Y131" i="12" s="1"/>
  <c r="N172" i="8"/>
  <c r="V131" i="12"/>
  <c r="Z131" i="12" s="1"/>
  <c r="L172" i="8"/>
  <c r="K253" i="8"/>
  <c r="W8" i="3"/>
  <c r="AA8" i="3" s="1"/>
  <c r="X8" i="3"/>
  <c r="AB8" i="3" s="1"/>
  <c r="AG298" i="12"/>
  <c r="R339" i="8"/>
  <c r="AH298" i="12"/>
  <c r="AJ298" i="12" s="1"/>
  <c r="W11" i="15"/>
  <c r="AA11" i="15" s="1"/>
  <c r="X11" i="15"/>
  <c r="M502" i="8"/>
  <c r="K343" i="8"/>
  <c r="S26" i="14"/>
  <c r="T26" i="14"/>
  <c r="AD26" i="14" s="1"/>
  <c r="J469" i="8"/>
  <c r="R428" i="12"/>
  <c r="AG7" i="15"/>
  <c r="AH7" i="15"/>
  <c r="AJ7" i="15" s="1"/>
  <c r="M103" i="8"/>
  <c r="AL12" i="15"/>
  <c r="AN12" i="15" s="1"/>
  <c r="AK12" i="15"/>
  <c r="AM12" i="15" s="1"/>
  <c r="I528" i="8"/>
  <c r="S35" i="14"/>
  <c r="AC35" i="14" s="1"/>
  <c r="T35" i="14"/>
  <c r="AD35" i="14" s="1"/>
  <c r="D513" i="8"/>
  <c r="K74" i="8"/>
  <c r="C168" i="8"/>
  <c r="AG417" i="12"/>
  <c r="AI417" i="12" s="1"/>
  <c r="R458" i="8"/>
  <c r="AH417" i="12"/>
  <c r="AJ417" i="12" s="1"/>
  <c r="S79" i="3"/>
  <c r="T79" i="3"/>
  <c r="AD79" i="3" s="1"/>
  <c r="K486" i="8"/>
  <c r="AL460" i="12"/>
  <c r="AN460" i="12" s="1"/>
  <c r="S501" i="8"/>
  <c r="AK460" i="12"/>
  <c r="AM460" i="12" s="1"/>
  <c r="O131" i="8"/>
  <c r="W90" i="12"/>
  <c r="AA90" i="12" s="1"/>
  <c r="X90" i="12"/>
  <c r="Q131" i="8"/>
  <c r="P312" i="8"/>
  <c r="I312" i="8"/>
  <c r="M536" i="8"/>
  <c r="P204" i="8"/>
  <c r="M144" i="8"/>
  <c r="L275" i="8"/>
  <c r="U234" i="12"/>
  <c r="Y234" i="12" s="1"/>
  <c r="V234" i="12"/>
  <c r="Z234" i="12" s="1"/>
  <c r="N275" i="8"/>
  <c r="C320" i="8"/>
  <c r="H496" i="8"/>
  <c r="P409" i="8"/>
  <c r="AL316" i="12"/>
  <c r="AN316" i="12" s="1"/>
  <c r="S357" i="8"/>
  <c r="AK316" i="12"/>
  <c r="AM316" i="12" s="1"/>
  <c r="C399" i="8"/>
  <c r="S273" i="8"/>
  <c r="AK232" i="12"/>
  <c r="AM232" i="12" s="1"/>
  <c r="AL232" i="12"/>
  <c r="AN232" i="12" s="1"/>
  <c r="N160" i="8"/>
  <c r="L160" i="8"/>
  <c r="U119" i="12"/>
  <c r="Y119" i="12" s="1"/>
  <c r="V119" i="12"/>
  <c r="Z119" i="12" s="1"/>
  <c r="M499" i="8"/>
  <c r="R83" i="8"/>
  <c r="AH42" i="12"/>
  <c r="AJ42" i="12" s="1"/>
  <c r="AG42" i="12"/>
  <c r="AI42" i="12" s="1"/>
  <c r="C231" i="8"/>
  <c r="O229" i="8"/>
  <c r="X188" i="12"/>
  <c r="W188" i="12"/>
  <c r="AA188" i="12" s="1"/>
  <c r="Q229" i="8"/>
  <c r="H134" i="8"/>
  <c r="M67" i="8"/>
  <c r="K434" i="8"/>
  <c r="I240" i="8"/>
  <c r="AK135" i="12"/>
  <c r="AL135" i="12"/>
  <c r="AN135" i="12" s="1"/>
  <c r="S176" i="8"/>
  <c r="M171" i="8"/>
  <c r="O283" i="8"/>
  <c r="W242" i="12"/>
  <c r="X242" i="12"/>
  <c r="AB242" i="12" s="1"/>
  <c r="Q283" i="8"/>
  <c r="E418" i="8"/>
  <c r="I54" i="8"/>
  <c r="Q534" i="8"/>
  <c r="O534" i="8"/>
  <c r="W493" i="12"/>
  <c r="AA493" i="12" s="1"/>
  <c r="X493" i="12"/>
  <c r="AB493" i="12" s="1"/>
  <c r="L372" i="8"/>
  <c r="U331" i="12"/>
  <c r="N372" i="8"/>
  <c r="V331" i="12"/>
  <c r="Z331" i="12" s="1"/>
  <c r="H341" i="8"/>
  <c r="E401" i="8"/>
  <c r="V374" i="12"/>
  <c r="Z374" i="12" s="1"/>
  <c r="N415" i="8"/>
  <c r="L415" i="8"/>
  <c r="U374" i="12"/>
  <c r="Y374" i="12" s="1"/>
  <c r="E478" i="8"/>
  <c r="I238" i="8"/>
  <c r="AG98" i="15"/>
  <c r="AH98" i="15"/>
  <c r="AJ98" i="15" s="1"/>
  <c r="I117" i="8"/>
  <c r="D304" i="8"/>
  <c r="S87" i="15"/>
  <c r="AC87" i="15" s="1"/>
  <c r="T87" i="15"/>
  <c r="AD87" i="15" s="1"/>
  <c r="R181" i="8"/>
  <c r="AG140" i="12"/>
  <c r="AI140" i="12" s="1"/>
  <c r="AH140" i="12"/>
  <c r="AJ140" i="12" s="1"/>
  <c r="D468" i="8"/>
  <c r="S265" i="8"/>
  <c r="AK224" i="12"/>
  <c r="AM224" i="12" s="1"/>
  <c r="AL224" i="12"/>
  <c r="AN224" i="12" s="1"/>
  <c r="R429" i="8"/>
  <c r="AG388" i="12"/>
  <c r="AH388" i="12"/>
  <c r="AJ388" i="12" s="1"/>
  <c r="H300" i="8"/>
  <c r="D260" i="8"/>
  <c r="R19" i="15"/>
  <c r="P240" i="8"/>
  <c r="V72" i="3"/>
  <c r="Z72" i="3" s="1"/>
  <c r="U72" i="3"/>
  <c r="Y72" i="3" s="1"/>
  <c r="T292" i="12"/>
  <c r="AD292" i="12" s="1"/>
  <c r="G333" i="8"/>
  <c r="F333" i="8"/>
  <c r="S292" i="12"/>
  <c r="AH68" i="3"/>
  <c r="AJ68" i="3" s="1"/>
  <c r="AG68" i="3"/>
  <c r="AI68" i="3" s="1"/>
  <c r="AK287" i="12"/>
  <c r="AM287" i="12" s="1"/>
  <c r="AL287" i="12"/>
  <c r="AN287" i="12" s="1"/>
  <c r="S328" i="8"/>
  <c r="P368" i="8"/>
  <c r="Q497" i="8"/>
  <c r="X456" i="12"/>
  <c r="AB456" i="12" s="1"/>
  <c r="O497" i="8"/>
  <c r="W456" i="12"/>
  <c r="R62" i="15"/>
  <c r="X367" i="12"/>
  <c r="AB367" i="12" s="1"/>
  <c r="Q408" i="8"/>
  <c r="O408" i="8"/>
  <c r="W367" i="12"/>
  <c r="AA367" i="12" s="1"/>
  <c r="D434" i="8"/>
  <c r="M158" i="8"/>
  <c r="M445" i="8"/>
  <c r="I380" i="8"/>
  <c r="H408" i="8"/>
  <c r="E517" i="8"/>
  <c r="W55" i="3"/>
  <c r="AA55" i="3" s="1"/>
  <c r="X55" i="3"/>
  <c r="AB55" i="3" s="1"/>
  <c r="S52" i="15"/>
  <c r="T52" i="15"/>
  <c r="AD52" i="15" s="1"/>
  <c r="J385" i="8"/>
  <c r="R344" i="12"/>
  <c r="P426" i="8"/>
  <c r="D350" i="8"/>
  <c r="AK213" i="12"/>
  <c r="AM213" i="12" s="1"/>
  <c r="S254" i="8"/>
  <c r="AL213" i="12"/>
  <c r="AN213" i="12" s="1"/>
  <c r="H89" i="8"/>
  <c r="V15" i="14"/>
  <c r="Z15" i="14" s="1"/>
  <c r="U15" i="14"/>
  <c r="Y15" i="14" s="1"/>
  <c r="I264" i="8"/>
  <c r="C142" i="8"/>
  <c r="AG319" i="12"/>
  <c r="AI319" i="12" s="1"/>
  <c r="AH319" i="12"/>
  <c r="AJ319" i="12" s="1"/>
  <c r="R360" i="8"/>
  <c r="F485" i="8"/>
  <c r="S444" i="12"/>
  <c r="G485" i="8"/>
  <c r="T444" i="12"/>
  <c r="AD444" i="12" s="1"/>
  <c r="M496" i="8"/>
  <c r="K83" i="8"/>
  <c r="U48" i="3"/>
  <c r="Y48" i="3" s="1"/>
  <c r="V48" i="3"/>
  <c r="Z48" i="3" s="1"/>
  <c r="M228" i="8"/>
  <c r="AL353" i="12"/>
  <c r="AN353" i="12" s="1"/>
  <c r="AK353" i="12"/>
  <c r="AM353" i="12" s="1"/>
  <c r="S394" i="8"/>
  <c r="M252" i="8"/>
  <c r="K433" i="8"/>
  <c r="E285" i="8"/>
  <c r="E237" i="8"/>
  <c r="M399" i="8"/>
  <c r="R389" i="8"/>
  <c r="AH348" i="12"/>
  <c r="AJ348" i="12" s="1"/>
  <c r="AG348" i="12"/>
  <c r="AH331" i="12"/>
  <c r="AJ331" i="12" s="1"/>
  <c r="AG331" i="12"/>
  <c r="AI331" i="12" s="1"/>
  <c r="R372" i="8"/>
  <c r="S94" i="15"/>
  <c r="AC94" i="15" s="1"/>
  <c r="T94" i="15"/>
  <c r="AD94" i="15" s="1"/>
  <c r="E128" i="8"/>
  <c r="V10" i="13"/>
  <c r="Z10" i="13" s="1"/>
  <c r="U10" i="13"/>
  <c r="Y10" i="13" s="1"/>
  <c r="K289" i="8"/>
  <c r="AL15" i="3"/>
  <c r="AN15" i="3" s="1"/>
  <c r="AK15" i="3"/>
  <c r="AM15" i="3" s="1"/>
  <c r="T34" i="13"/>
  <c r="AD34" i="13" s="1"/>
  <c r="S34" i="13"/>
  <c r="G167" i="8"/>
  <c r="F167" i="8"/>
  <c r="T126" i="12"/>
  <c r="AD126" i="12" s="1"/>
  <c r="S126" i="12"/>
  <c r="AG63" i="3"/>
  <c r="AI63" i="3" s="1"/>
  <c r="AH63" i="3"/>
  <c r="AJ63" i="3" s="1"/>
  <c r="AH74" i="15"/>
  <c r="AJ74" i="15" s="1"/>
  <c r="AG74" i="15"/>
  <c r="P256" i="8"/>
  <c r="R45" i="14"/>
  <c r="I120" i="8"/>
  <c r="AK19" i="12"/>
  <c r="AM19" i="12" s="1"/>
  <c r="AL19" i="12"/>
  <c r="AN19" i="12" s="1"/>
  <c r="S60" i="8"/>
  <c r="P532" i="8"/>
  <c r="E354" i="8"/>
  <c r="J474" i="8"/>
  <c r="R433" i="12"/>
  <c r="AL14" i="15"/>
  <c r="AN14" i="15" s="1"/>
  <c r="AK14" i="15"/>
  <c r="AM14" i="15" s="1"/>
  <c r="M516" i="8"/>
  <c r="AL35" i="13"/>
  <c r="AN35" i="13" s="1"/>
  <c r="AK35" i="13"/>
  <c r="AM35" i="13" s="1"/>
  <c r="H517" i="8"/>
  <c r="O243" i="8"/>
  <c r="Q243" i="8"/>
  <c r="W202" i="12"/>
  <c r="X202" i="12"/>
  <c r="AB202" i="12" s="1"/>
  <c r="P389" i="8"/>
  <c r="H492" i="8"/>
  <c r="D76" i="8"/>
  <c r="C338" i="8"/>
  <c r="V322" i="12"/>
  <c r="Z322" i="12" s="1"/>
  <c r="U322" i="12"/>
  <c r="Y322" i="12" s="1"/>
  <c r="N363" i="8"/>
  <c r="L363" i="8"/>
  <c r="AK344" i="12"/>
  <c r="AM344" i="12" s="1"/>
  <c r="AL344" i="12"/>
  <c r="AN344" i="12" s="1"/>
  <c r="S385" i="8"/>
  <c r="T480" i="12"/>
  <c r="AD480" i="12" s="1"/>
  <c r="S480" i="12"/>
  <c r="AC480" i="12" s="1"/>
  <c r="F521" i="8"/>
  <c r="G521" i="8"/>
  <c r="R82" i="3"/>
  <c r="X92" i="15"/>
  <c r="AB92" i="15" s="1"/>
  <c r="W92" i="15"/>
  <c r="AK110" i="12"/>
  <c r="AM110" i="12" s="1"/>
  <c r="AL110" i="12"/>
  <c r="AN110" i="12" s="1"/>
  <c r="S151" i="8"/>
  <c r="C341" i="8"/>
  <c r="H355" i="8"/>
  <c r="H345" i="8"/>
  <c r="P155" i="8"/>
  <c r="C147" i="8"/>
  <c r="E460" i="8"/>
  <c r="P156" i="8"/>
  <c r="M235" i="8"/>
  <c r="E75" i="8"/>
  <c r="C173" i="8"/>
  <c r="AK369" i="12"/>
  <c r="AM369" i="12" s="1"/>
  <c r="S410" i="8"/>
  <c r="AL369" i="12"/>
  <c r="AN369" i="12" s="1"/>
  <c r="L284" i="8"/>
  <c r="V243" i="12"/>
  <c r="Z243" i="12" s="1"/>
  <c r="N284" i="8"/>
  <c r="U243" i="12"/>
  <c r="Y243" i="12" s="1"/>
  <c r="N482" i="8"/>
  <c r="U441" i="12"/>
  <c r="Y441" i="12" s="1"/>
  <c r="V441" i="12"/>
  <c r="Z441" i="12" s="1"/>
  <c r="L482" i="8"/>
  <c r="AK10" i="3"/>
  <c r="AM10" i="3" s="1"/>
  <c r="AL10" i="3"/>
  <c r="AN10" i="3" s="1"/>
  <c r="C134" i="8"/>
  <c r="L325" i="8"/>
  <c r="N325" i="8"/>
  <c r="V284" i="12"/>
  <c r="Z284" i="12" s="1"/>
  <c r="U284" i="12"/>
  <c r="Y284" i="12" s="1"/>
  <c r="R93" i="12"/>
  <c r="J134" i="8"/>
  <c r="P274" i="8"/>
  <c r="AG93" i="15"/>
  <c r="AI93" i="15" s="1"/>
  <c r="AH93" i="15"/>
  <c r="AJ93" i="15" s="1"/>
  <c r="I65" i="8"/>
  <c r="C196" i="8"/>
  <c r="T12" i="14"/>
  <c r="AD12" i="14" s="1"/>
  <c r="S12" i="14"/>
  <c r="H376" i="8"/>
  <c r="U217" i="12"/>
  <c r="Y217" i="12" s="1"/>
  <c r="L258" i="8"/>
  <c r="N258" i="8"/>
  <c r="V217" i="12"/>
  <c r="Z217" i="12" s="1"/>
  <c r="U458" i="12"/>
  <c r="Y458" i="12" s="1"/>
  <c r="L499" i="8"/>
  <c r="N499" i="8"/>
  <c r="V458" i="12"/>
  <c r="Z458" i="12" s="1"/>
  <c r="D127" i="8"/>
  <c r="H183" i="8"/>
  <c r="AL123" i="12"/>
  <c r="AN123" i="12" s="1"/>
  <c r="AK123" i="12"/>
  <c r="AM123" i="12" s="1"/>
  <c r="S164" i="8"/>
  <c r="AL93" i="12"/>
  <c r="AN93" i="12" s="1"/>
  <c r="S134" i="8"/>
  <c r="AK93" i="12"/>
  <c r="AM93" i="12" s="1"/>
  <c r="U124" i="12"/>
  <c r="Y124" i="12" s="1"/>
  <c r="N165" i="8"/>
  <c r="V124" i="12"/>
  <c r="Z124" i="12" s="1"/>
  <c r="L165" i="8"/>
  <c r="X286" i="12"/>
  <c r="O327" i="8"/>
  <c r="Q327" i="8"/>
  <c r="W286" i="12"/>
  <c r="AA286" i="12" s="1"/>
  <c r="O458" i="8"/>
  <c r="Q458" i="8"/>
  <c r="X417" i="12"/>
  <c r="AB417" i="12" s="1"/>
  <c r="W417" i="12"/>
  <c r="AA417" i="12" s="1"/>
  <c r="X315" i="12"/>
  <c r="AB315" i="12" s="1"/>
  <c r="Q356" i="8"/>
  <c r="W315" i="12"/>
  <c r="O356" i="8"/>
  <c r="D361" i="8"/>
  <c r="C119" i="8"/>
  <c r="C265" i="8"/>
  <c r="E323" i="8"/>
  <c r="T81" i="3"/>
  <c r="AD81" i="3" s="1"/>
  <c r="S81" i="3"/>
  <c r="AC81" i="3" s="1"/>
  <c r="D503" i="8"/>
  <c r="T58" i="12"/>
  <c r="AD58" i="12" s="1"/>
  <c r="F99" i="8"/>
  <c r="S58" i="12"/>
  <c r="AC58" i="12" s="1"/>
  <c r="G99" i="8"/>
  <c r="AK231" i="12"/>
  <c r="AM231" i="12" s="1"/>
  <c r="AL231" i="12"/>
  <c r="AN231" i="12" s="1"/>
  <c r="S272" i="8"/>
  <c r="I221" i="8"/>
  <c r="D53" i="8"/>
  <c r="H109" i="8"/>
  <c r="X66" i="3"/>
  <c r="AB66" i="3" s="1"/>
  <c r="W66" i="3"/>
  <c r="AA66" i="3" s="1"/>
  <c r="N239" i="8"/>
  <c r="L239" i="8"/>
  <c r="V198" i="12"/>
  <c r="Z198" i="12" s="1"/>
  <c r="U198" i="12"/>
  <c r="Y198" i="12" s="1"/>
  <c r="E138" i="8"/>
  <c r="H330" i="8"/>
  <c r="D381" i="8"/>
  <c r="K484" i="8"/>
  <c r="R51" i="12"/>
  <c r="J92" i="8"/>
  <c r="H449" i="8"/>
  <c r="U91" i="3"/>
  <c r="Y91" i="3" s="1"/>
  <c r="V91" i="3"/>
  <c r="Z91" i="3" s="1"/>
  <c r="F152" i="8"/>
  <c r="G152" i="8"/>
  <c r="S111" i="12"/>
  <c r="AC111" i="12" s="1"/>
  <c r="T111" i="12"/>
  <c r="AD111" i="12" s="1"/>
  <c r="M414" i="8"/>
  <c r="D346" i="8"/>
  <c r="P120" i="8"/>
  <c r="I521" i="8"/>
  <c r="J350" i="8"/>
  <c r="R309" i="12"/>
  <c r="Q135" i="8"/>
  <c r="O135" i="8"/>
  <c r="W94" i="12"/>
  <c r="AA94" i="12" s="1"/>
  <c r="X94" i="12"/>
  <c r="M261" i="8"/>
  <c r="D55" i="8"/>
  <c r="R67" i="3"/>
  <c r="AK102" i="12"/>
  <c r="AM102" i="12" s="1"/>
  <c r="AL102" i="12"/>
  <c r="AN102" i="12" s="1"/>
  <c r="S143" i="8"/>
  <c r="J243" i="8"/>
  <c r="R202" i="12"/>
  <c r="P328" i="8"/>
  <c r="M287" i="8"/>
  <c r="H266" i="8"/>
  <c r="C431" i="8"/>
  <c r="K377" i="8"/>
  <c r="X433" i="12"/>
  <c r="AB433" i="12" s="1"/>
  <c r="Q474" i="8"/>
  <c r="W433" i="12"/>
  <c r="O474" i="8"/>
  <c r="H100" i="8"/>
  <c r="I292" i="8"/>
  <c r="W231" i="12"/>
  <c r="AA231" i="12" s="1"/>
  <c r="O272" i="8"/>
  <c r="Q272" i="8"/>
  <c r="X231" i="12"/>
  <c r="R511" i="12"/>
  <c r="J552" i="8"/>
  <c r="AH105" i="3"/>
  <c r="AJ105" i="3" s="1"/>
  <c r="AG105" i="3"/>
  <c r="AI105" i="3" s="1"/>
  <c r="E213" i="8"/>
  <c r="R239" i="12"/>
  <c r="J280" i="8"/>
  <c r="C304" i="8"/>
  <c r="C156" i="8"/>
  <c r="I141" i="8"/>
  <c r="AK18" i="15"/>
  <c r="AM18" i="15" s="1"/>
  <c r="AL18" i="15"/>
  <c r="AN18" i="15" s="1"/>
  <c r="P411" i="8"/>
  <c r="I307" i="8"/>
  <c r="P538" i="8"/>
  <c r="D481" i="8"/>
  <c r="AL82" i="12"/>
  <c r="AN82" i="12" s="1"/>
  <c r="S123" i="8"/>
  <c r="AK82" i="12"/>
  <c r="AM82" i="12" s="1"/>
  <c r="R388" i="8"/>
  <c r="AG347" i="12"/>
  <c r="AI347" i="12" s="1"/>
  <c r="AH347" i="12"/>
  <c r="AJ347" i="12" s="1"/>
  <c r="AL178" i="12"/>
  <c r="AN178" i="12" s="1"/>
  <c r="AK178" i="12"/>
  <c r="AM178" i="12" s="1"/>
  <c r="S219" i="8"/>
  <c r="W96" i="15"/>
  <c r="AA96" i="15" s="1"/>
  <c r="X96" i="15"/>
  <c r="AB96" i="15" s="1"/>
  <c r="M356" i="8"/>
  <c r="AL56" i="15"/>
  <c r="AN56" i="15" s="1"/>
  <c r="AK56" i="15"/>
  <c r="AM56" i="15" s="1"/>
  <c r="G549" i="8"/>
  <c r="T508" i="12"/>
  <c r="AD508" i="12" s="1"/>
  <c r="S508" i="12"/>
  <c r="AC508" i="12" s="1"/>
  <c r="F549" i="8"/>
  <c r="K431" i="8"/>
  <c r="R75" i="3"/>
  <c r="P170" i="8"/>
  <c r="R24" i="12"/>
  <c r="J65" i="8"/>
  <c r="L302" i="8"/>
  <c r="U261" i="12"/>
  <c r="Y261" i="12" s="1"/>
  <c r="V261" i="12"/>
  <c r="Z261" i="12" s="1"/>
  <c r="N302" i="8"/>
  <c r="X31" i="13"/>
  <c r="AB31" i="13" s="1"/>
  <c r="W31" i="13"/>
  <c r="H86" i="8"/>
  <c r="O284" i="8"/>
  <c r="X243" i="12"/>
  <c r="AB243" i="12" s="1"/>
  <c r="W243" i="12"/>
  <c r="AA243" i="12" s="1"/>
  <c r="Q284" i="8"/>
  <c r="T454" i="12"/>
  <c r="AD454" i="12" s="1"/>
  <c r="F495" i="8"/>
  <c r="S454" i="12"/>
  <c r="G495" i="8"/>
  <c r="E443" i="8"/>
  <c r="E411" i="8"/>
  <c r="M205" i="8"/>
  <c r="G109" i="8"/>
  <c r="T68" i="12"/>
  <c r="AD68" i="12" s="1"/>
  <c r="S68" i="12"/>
  <c r="AC68" i="12" s="1"/>
  <c r="F109" i="8"/>
  <c r="D63" i="8"/>
  <c r="L182" i="8"/>
  <c r="N182" i="8"/>
  <c r="V141" i="12"/>
  <c r="Z141" i="12" s="1"/>
  <c r="U141" i="12"/>
  <c r="Y141" i="12" s="1"/>
  <c r="E453" i="8"/>
  <c r="J511" i="8"/>
  <c r="R470" i="12"/>
  <c r="AH244" i="12"/>
  <c r="AJ244" i="12" s="1"/>
  <c r="R285" i="8"/>
  <c r="AG244" i="12"/>
  <c r="H361" i="8"/>
  <c r="W17" i="14"/>
  <c r="AA17" i="14" s="1"/>
  <c r="X17" i="14"/>
  <c r="AB17" i="14" s="1"/>
  <c r="R138" i="8"/>
  <c r="AH97" i="12"/>
  <c r="AJ97" i="12" s="1"/>
  <c r="AG97" i="12"/>
  <c r="AI97" i="12" s="1"/>
  <c r="C407" i="8"/>
  <c r="E484" i="8"/>
  <c r="AL253" i="12"/>
  <c r="AN253" i="12" s="1"/>
  <c r="AK253" i="12"/>
  <c r="AM253" i="12" s="1"/>
  <c r="S294" i="8"/>
  <c r="C87" i="8"/>
  <c r="V36" i="3"/>
  <c r="Z36" i="3" s="1"/>
  <c r="U36" i="3"/>
  <c r="Y36" i="3" s="1"/>
  <c r="J52" i="8"/>
  <c r="R11" i="12"/>
  <c r="H387" i="8"/>
  <c r="AG472" i="12"/>
  <c r="R513" i="8"/>
  <c r="AH472" i="12"/>
  <c r="AJ472" i="12" s="1"/>
  <c r="D236" i="8"/>
  <c r="G435" i="8"/>
  <c r="S394" i="12"/>
  <c r="AC394" i="12" s="1"/>
  <c r="F435" i="8"/>
  <c r="T394" i="12"/>
  <c r="AD394" i="12" s="1"/>
  <c r="S93" i="8"/>
  <c r="AL52" i="12"/>
  <c r="AN52" i="12" s="1"/>
  <c r="AK52" i="12"/>
  <c r="AM52" i="12" s="1"/>
  <c r="J493" i="8"/>
  <c r="R452" i="12"/>
  <c r="I416" i="8"/>
  <c r="R466" i="12"/>
  <c r="J507" i="8"/>
  <c r="L312" i="8"/>
  <c r="V271" i="12"/>
  <c r="Z271" i="12" s="1"/>
  <c r="N312" i="8"/>
  <c r="U271" i="12"/>
  <c r="Y271" i="12" s="1"/>
  <c r="M319" i="8"/>
  <c r="E127" i="8"/>
  <c r="W22" i="16"/>
  <c r="AA22" i="16" s="1"/>
  <c r="X22" i="16"/>
  <c r="AB22" i="16" s="1"/>
  <c r="T89" i="15"/>
  <c r="AD89" i="15" s="1"/>
  <c r="S89" i="15"/>
  <c r="AH37" i="15"/>
  <c r="AJ37" i="15" s="1"/>
  <c r="AG37" i="15"/>
  <c r="N61" i="8"/>
  <c r="U20" i="12"/>
  <c r="Y20" i="12" s="1"/>
  <c r="L61" i="8"/>
  <c r="V20" i="12"/>
  <c r="Z20" i="12" s="1"/>
  <c r="H406" i="8"/>
  <c r="R46" i="3"/>
  <c r="F347" i="8"/>
  <c r="T306" i="12"/>
  <c r="AD306" i="12" s="1"/>
  <c r="G347" i="8"/>
  <c r="S306" i="12"/>
  <c r="AC306" i="12" s="1"/>
  <c r="AG30" i="12"/>
  <c r="AH30" i="12"/>
  <c r="AJ30" i="12" s="1"/>
  <c r="R71" i="8"/>
  <c r="K513" i="8"/>
  <c r="D485" i="8"/>
  <c r="W107" i="15"/>
  <c r="X107" i="15"/>
  <c r="AB107" i="15" s="1"/>
  <c r="M305" i="8"/>
  <c r="W19" i="16"/>
  <c r="AA19" i="16" s="1"/>
  <c r="X19" i="16"/>
  <c r="M276" i="8"/>
  <c r="R203" i="8"/>
  <c r="AH162" i="12"/>
  <c r="AJ162" i="12" s="1"/>
  <c r="AG162" i="12"/>
  <c r="R51" i="3"/>
  <c r="R400" i="8"/>
  <c r="AH359" i="12"/>
  <c r="AJ359" i="12" s="1"/>
  <c r="AG359" i="12"/>
  <c r="AI359" i="12" s="1"/>
  <c r="M464" i="8"/>
  <c r="E50" i="8"/>
  <c r="C390" i="8"/>
  <c r="D70" i="8"/>
  <c r="R45" i="3"/>
  <c r="R531" i="8"/>
  <c r="AG490" i="12"/>
  <c r="AH490" i="12"/>
  <c r="AJ490" i="12" s="1"/>
  <c r="E179" i="8"/>
  <c r="J126" i="8"/>
  <c r="R85" i="12"/>
  <c r="I229" i="8"/>
  <c r="K164" i="8"/>
  <c r="H280" i="8"/>
  <c r="I203" i="8"/>
  <c r="V396" i="12"/>
  <c r="Z396" i="12" s="1"/>
  <c r="N437" i="8"/>
  <c r="L437" i="8"/>
  <c r="U396" i="12"/>
  <c r="Y396" i="12" s="1"/>
  <c r="E211" i="8"/>
  <c r="V58" i="15"/>
  <c r="Z58" i="15" s="1"/>
  <c r="U58" i="15"/>
  <c r="M455" i="8"/>
  <c r="M118" i="8"/>
  <c r="R471" i="12"/>
  <c r="J512" i="8"/>
  <c r="T90" i="12"/>
  <c r="AD90" i="12" s="1"/>
  <c r="G131" i="8"/>
  <c r="S90" i="12"/>
  <c r="F131" i="8"/>
  <c r="O465" i="8"/>
  <c r="Q465" i="8"/>
  <c r="X424" i="12"/>
  <c r="AB424" i="12" s="1"/>
  <c r="W424" i="12"/>
  <c r="S419" i="12"/>
  <c r="T419" i="12"/>
  <c r="AD419" i="12" s="1"/>
  <c r="G460" i="8"/>
  <c r="F460" i="8"/>
  <c r="D185" i="8"/>
  <c r="E440" i="8"/>
  <c r="D462" i="8"/>
  <c r="AG40" i="15"/>
  <c r="AH40" i="15"/>
  <c r="AJ40" i="15" s="1"/>
  <c r="G69" i="8"/>
  <c r="T28" i="12"/>
  <c r="AD28" i="12" s="1"/>
  <c r="F69" i="8"/>
  <c r="S28" i="12"/>
  <c r="AG219" i="12"/>
  <c r="AH219" i="12"/>
  <c r="AJ219" i="12" s="1"/>
  <c r="R260" i="8"/>
  <c r="E153" i="8"/>
  <c r="C545" i="8"/>
  <c r="I381" i="8"/>
  <c r="AH66" i="3"/>
  <c r="AJ66" i="3" s="1"/>
  <c r="AG66" i="3"/>
  <c r="AI66" i="3" s="1"/>
  <c r="E417" i="8"/>
  <c r="AH10" i="12"/>
  <c r="AJ10" i="12" s="1"/>
  <c r="R51" i="8"/>
  <c r="AG10" i="12"/>
  <c r="AH23" i="15"/>
  <c r="AJ23" i="15" s="1"/>
  <c r="AG23" i="15"/>
  <c r="AK13" i="15"/>
  <c r="AL13" i="15"/>
  <c r="AN13" i="15" s="1"/>
  <c r="E236" i="8"/>
  <c r="V30" i="13"/>
  <c r="Z30" i="13" s="1"/>
  <c r="U30" i="13"/>
  <c r="Y30" i="13" s="1"/>
  <c r="U80" i="15"/>
  <c r="V80" i="15"/>
  <c r="Z80" i="15" s="1"/>
  <c r="AK85" i="3"/>
  <c r="AM85" i="3" s="1"/>
  <c r="AL85" i="3"/>
  <c r="AN85" i="3" s="1"/>
  <c r="I384" i="8"/>
  <c r="AG107" i="15"/>
  <c r="AH107" i="15"/>
  <c r="AJ107" i="15" s="1"/>
  <c r="M200" i="8"/>
  <c r="C272" i="8"/>
  <c r="F423" i="8"/>
  <c r="S382" i="12"/>
  <c r="AC382" i="12" s="1"/>
  <c r="G423" i="8"/>
  <c r="T382" i="12"/>
  <c r="AD382" i="12" s="1"/>
  <c r="S370" i="8"/>
  <c r="AK329" i="12"/>
  <c r="AM329" i="12" s="1"/>
  <c r="AL329" i="12"/>
  <c r="AN329" i="12" s="1"/>
  <c r="X81" i="15"/>
  <c r="AB81" i="15" s="1"/>
  <c r="W81" i="15"/>
  <c r="G392" i="8"/>
  <c r="S351" i="12"/>
  <c r="AC351" i="12" s="1"/>
  <c r="F392" i="8"/>
  <c r="T351" i="12"/>
  <c r="AD351" i="12" s="1"/>
  <c r="AG357" i="12"/>
  <c r="R398" i="8"/>
  <c r="AH357" i="12"/>
  <c r="AJ357" i="12" s="1"/>
  <c r="AG17" i="3"/>
  <c r="AI17" i="3" s="1"/>
  <c r="AH17" i="3"/>
  <c r="AJ17" i="3" s="1"/>
  <c r="M87" i="8"/>
  <c r="AH316" i="12"/>
  <c r="AJ316" i="12" s="1"/>
  <c r="R357" i="8"/>
  <c r="AG316" i="12"/>
  <c r="I313" i="8"/>
  <c r="M154" i="8"/>
  <c r="P144" i="8"/>
  <c r="J368" i="8"/>
  <c r="R327" i="12"/>
  <c r="K237" i="8"/>
  <c r="S26" i="3"/>
  <c r="AC26" i="3" s="1"/>
  <c r="T26" i="3"/>
  <c r="AD26" i="3" s="1"/>
  <c r="I201" i="8"/>
  <c r="D302" i="8"/>
  <c r="G127" i="8"/>
  <c r="S86" i="12"/>
  <c r="AC86" i="12" s="1"/>
  <c r="T86" i="12"/>
  <c r="AD86" i="12" s="1"/>
  <c r="F127" i="8"/>
  <c r="W30" i="14"/>
  <c r="AA30" i="14" s="1"/>
  <c r="X30" i="14"/>
  <c r="T104" i="3"/>
  <c r="AD104" i="3" s="1"/>
  <c r="S104" i="3"/>
  <c r="C402" i="8"/>
  <c r="M547" i="8"/>
  <c r="X104" i="3"/>
  <c r="AB104" i="3" s="1"/>
  <c r="W104" i="3"/>
  <c r="AA104" i="3" s="1"/>
  <c r="M389" i="8"/>
  <c r="C426" i="8"/>
  <c r="Q231" i="8"/>
  <c r="O231" i="8"/>
  <c r="X190" i="12"/>
  <c r="AB190" i="12" s="1"/>
  <c r="W190" i="12"/>
  <c r="AA190" i="12" s="1"/>
  <c r="K497" i="8"/>
  <c r="R505" i="8"/>
  <c r="AG464" i="12"/>
  <c r="AI464" i="12" s="1"/>
  <c r="AH464" i="12"/>
  <c r="AJ464" i="12" s="1"/>
  <c r="R508" i="8"/>
  <c r="AH467" i="12"/>
  <c r="AJ467" i="12" s="1"/>
  <c r="AG467" i="12"/>
  <c r="R173" i="12"/>
  <c r="J214" i="8"/>
  <c r="AH67" i="15"/>
  <c r="AJ67" i="15" s="1"/>
  <c r="AG67" i="15"/>
  <c r="AI67" i="15" s="1"/>
  <c r="D311" i="8"/>
  <c r="K520" i="8"/>
  <c r="H393" i="8"/>
  <c r="AK408" i="12"/>
  <c r="AM408" i="12" s="1"/>
  <c r="S449" i="8"/>
  <c r="AL408" i="12"/>
  <c r="AN408" i="12" s="1"/>
  <c r="K139" i="8"/>
  <c r="W489" i="12"/>
  <c r="Q530" i="8"/>
  <c r="X489" i="12"/>
  <c r="AB489" i="12" s="1"/>
  <c r="O530" i="8"/>
  <c r="D167" i="8"/>
  <c r="D512" i="8"/>
  <c r="AK22" i="15"/>
  <c r="AM22" i="15" s="1"/>
  <c r="AL22" i="15"/>
  <c r="AN22" i="15" s="1"/>
  <c r="AH90" i="15"/>
  <c r="AJ90" i="15" s="1"/>
  <c r="AG90" i="15"/>
  <c r="K286" i="8"/>
  <c r="AL28" i="12"/>
  <c r="AN28" i="12" s="1"/>
  <c r="AK28" i="12"/>
  <c r="AM28" i="12" s="1"/>
  <c r="S69" i="8"/>
  <c r="C222" i="8"/>
  <c r="AG131" i="12"/>
  <c r="AI131" i="12" s="1"/>
  <c r="AH131" i="12"/>
  <c r="AJ131" i="12" s="1"/>
  <c r="R172" i="8"/>
  <c r="D150" i="8"/>
  <c r="T99" i="12"/>
  <c r="AD99" i="12" s="1"/>
  <c r="S99" i="12"/>
  <c r="F140" i="8"/>
  <c r="G140" i="8"/>
  <c r="AK254" i="12"/>
  <c r="AM254" i="12" s="1"/>
  <c r="S295" i="8"/>
  <c r="AL254" i="12"/>
  <c r="AN254" i="12" s="1"/>
  <c r="K426" i="8"/>
  <c r="X41" i="15"/>
  <c r="AB41" i="15" s="1"/>
  <c r="W41" i="15"/>
  <c r="AG304" i="12"/>
  <c r="R345" i="8"/>
  <c r="AH304" i="12"/>
  <c r="AJ304" i="12" s="1"/>
  <c r="AH349" i="12"/>
  <c r="AJ349" i="12" s="1"/>
  <c r="AG349" i="12"/>
  <c r="R390" i="8"/>
  <c r="T228" i="12"/>
  <c r="AD228" i="12" s="1"/>
  <c r="S228" i="12"/>
  <c r="G269" i="8"/>
  <c r="F269" i="8"/>
  <c r="R245" i="12"/>
  <c r="J286" i="8"/>
  <c r="I412" i="8"/>
  <c r="I467" i="8"/>
  <c r="D507" i="8"/>
  <c r="C212" i="8"/>
  <c r="K129" i="8"/>
  <c r="F133" i="8"/>
  <c r="G133" i="8"/>
  <c r="S92" i="12"/>
  <c r="T92" i="12"/>
  <c r="AD92" i="12" s="1"/>
  <c r="D247" i="8"/>
  <c r="W64" i="3"/>
  <c r="AA64" i="3" s="1"/>
  <c r="X64" i="3"/>
  <c r="AB64" i="3" s="1"/>
  <c r="H238" i="8"/>
  <c r="R96" i="15"/>
  <c r="K481" i="8"/>
  <c r="M506" i="8"/>
  <c r="P400" i="8"/>
  <c r="AK48" i="15"/>
  <c r="AM48" i="15" s="1"/>
  <c r="AL48" i="15"/>
  <c r="AN48" i="15" s="1"/>
  <c r="AG22" i="16"/>
  <c r="AH22" i="16"/>
  <c r="AJ22" i="16" s="1"/>
  <c r="P407" i="8"/>
  <c r="J197" i="8"/>
  <c r="R156" i="12"/>
  <c r="H102" i="8"/>
  <c r="AL32" i="13"/>
  <c r="AN32" i="13" s="1"/>
  <c r="AK32" i="13"/>
  <c r="AM32" i="13" s="1"/>
  <c r="C261" i="8"/>
  <c r="X421" i="12"/>
  <c r="AB421" i="12" s="1"/>
  <c r="Q462" i="8"/>
  <c r="O462" i="8"/>
  <c r="W421" i="12"/>
  <c r="AA421" i="12" s="1"/>
  <c r="E363" i="8"/>
  <c r="H538" i="8"/>
  <c r="E48" i="8"/>
  <c r="U70" i="12"/>
  <c r="Y70" i="12" s="1"/>
  <c r="L111" i="8"/>
  <c r="V70" i="12"/>
  <c r="Z70" i="12" s="1"/>
  <c r="N111" i="8"/>
  <c r="H370" i="8"/>
  <c r="AK59" i="12"/>
  <c r="AM59" i="12" s="1"/>
  <c r="AL59" i="12"/>
  <c r="AN59" i="12" s="1"/>
  <c r="S100" i="8"/>
  <c r="C292" i="8"/>
  <c r="H439" i="8"/>
  <c r="C253" i="8"/>
  <c r="C519" i="8"/>
  <c r="T107" i="15"/>
  <c r="AD107" i="15" s="1"/>
  <c r="S107" i="15"/>
  <c r="AC107" i="15" s="1"/>
  <c r="T393" i="12"/>
  <c r="AD393" i="12" s="1"/>
  <c r="G434" i="8"/>
  <c r="F434" i="8"/>
  <c r="S393" i="12"/>
  <c r="X32" i="3"/>
  <c r="AB32" i="3" s="1"/>
  <c r="W32" i="3"/>
  <c r="AA32" i="3" s="1"/>
  <c r="AL8" i="15"/>
  <c r="AN8" i="15" s="1"/>
  <c r="AK8" i="15"/>
  <c r="AM8" i="15" s="1"/>
  <c r="AL100" i="3"/>
  <c r="AN100" i="3" s="1"/>
  <c r="AK100" i="3"/>
  <c r="AM100" i="3" s="1"/>
  <c r="S405" i="8"/>
  <c r="AK364" i="12"/>
  <c r="AM364" i="12" s="1"/>
  <c r="AL364" i="12"/>
  <c r="AN364" i="12" s="1"/>
  <c r="AK16" i="13"/>
  <c r="AM16" i="13" s="1"/>
  <c r="AL16" i="13"/>
  <c r="AN16" i="13" s="1"/>
  <c r="D74" i="8"/>
  <c r="P305" i="8"/>
  <c r="AL377" i="12"/>
  <c r="AN377" i="12" s="1"/>
  <c r="S418" i="8"/>
  <c r="AK377" i="12"/>
  <c r="AM377" i="12" s="1"/>
  <c r="H374" i="8"/>
  <c r="M524" i="8"/>
  <c r="V106" i="3"/>
  <c r="Z106" i="3" s="1"/>
  <c r="U106" i="3"/>
  <c r="V73" i="15"/>
  <c r="Z73" i="15" s="1"/>
  <c r="U73" i="15"/>
  <c r="Y73" i="15" s="1"/>
  <c r="U445" i="12"/>
  <c r="Y445" i="12" s="1"/>
  <c r="L486" i="8"/>
  <c r="V445" i="12"/>
  <c r="Z445" i="12" s="1"/>
  <c r="N486" i="8"/>
  <c r="K80" i="8"/>
  <c r="V71" i="3"/>
  <c r="Z71" i="3" s="1"/>
  <c r="U71" i="3"/>
  <c r="Y71" i="3" s="1"/>
  <c r="V88" i="12"/>
  <c r="Z88" i="12" s="1"/>
  <c r="N129" i="8"/>
  <c r="U88" i="12"/>
  <c r="Y88" i="12" s="1"/>
  <c r="L129" i="8"/>
  <c r="H306" i="8"/>
  <c r="L513" i="8"/>
  <c r="V472" i="12"/>
  <c r="Z472" i="12" s="1"/>
  <c r="N513" i="8"/>
  <c r="U472" i="12"/>
  <c r="Y472" i="12" s="1"/>
  <c r="I211" i="8"/>
  <c r="I100" i="8"/>
  <c r="AK92" i="15"/>
  <c r="AM92" i="15" s="1"/>
  <c r="AL92" i="15"/>
  <c r="AN92" i="15" s="1"/>
  <c r="S61" i="3"/>
  <c r="T61" i="3"/>
  <c r="AD61" i="3" s="1"/>
  <c r="R18" i="12"/>
  <c r="J59" i="8"/>
  <c r="R7" i="13"/>
  <c r="E185" i="8"/>
  <c r="M401" i="8"/>
  <c r="R42" i="12"/>
  <c r="J83" i="8"/>
  <c r="C339" i="8"/>
  <c r="P242" i="8"/>
  <c r="E505" i="8"/>
  <c r="C277" i="8"/>
  <c r="U233" i="12"/>
  <c r="Y233" i="12" s="1"/>
  <c r="V233" i="12"/>
  <c r="Z233" i="12" s="1"/>
  <c r="L274" i="8"/>
  <c r="N274" i="8"/>
  <c r="Q395" i="8"/>
  <c r="W354" i="12"/>
  <c r="AA354" i="12" s="1"/>
  <c r="X354" i="12"/>
  <c r="AB354" i="12" s="1"/>
  <c r="O395" i="8"/>
  <c r="H304" i="8"/>
  <c r="G274" i="8"/>
  <c r="F274" i="8"/>
  <c r="T233" i="12"/>
  <c r="AD233" i="12" s="1"/>
  <c r="S233" i="12"/>
  <c r="AC233" i="12" s="1"/>
  <c r="R47" i="3"/>
  <c r="H88" i="8"/>
  <c r="M307" i="8"/>
  <c r="K544" i="8"/>
  <c r="I139" i="8"/>
  <c r="N192" i="8"/>
  <c r="U151" i="12"/>
  <c r="Y151" i="12" s="1"/>
  <c r="V151" i="12"/>
  <c r="Z151" i="12" s="1"/>
  <c r="L192" i="8"/>
  <c r="AK92" i="12"/>
  <c r="AL92" i="12"/>
  <c r="AN92" i="12" s="1"/>
  <c r="S133" i="8"/>
  <c r="C161" i="8"/>
  <c r="E536" i="8"/>
  <c r="W50" i="3"/>
  <c r="AA50" i="3" s="1"/>
  <c r="X50" i="3"/>
  <c r="AB50" i="3" s="1"/>
  <c r="H218" i="8"/>
  <c r="D419" i="8"/>
  <c r="E101" i="8"/>
  <c r="R39" i="3"/>
  <c r="I353" i="8"/>
  <c r="AH95" i="12"/>
  <c r="AJ95" i="12" s="1"/>
  <c r="AG95" i="12"/>
  <c r="R136" i="8"/>
  <c r="R304" i="8"/>
  <c r="AG263" i="12"/>
  <c r="AH263" i="12"/>
  <c r="AJ263" i="12" s="1"/>
  <c r="L85" i="8"/>
  <c r="V44" i="12"/>
  <c r="Z44" i="12" s="1"/>
  <c r="U44" i="12"/>
  <c r="Y44" i="12" s="1"/>
  <c r="N85" i="8"/>
  <c r="K77" i="8"/>
  <c r="H175" i="8"/>
  <c r="M289" i="8"/>
  <c r="P461" i="8"/>
  <c r="AH325" i="12"/>
  <c r="AJ325" i="12" s="1"/>
  <c r="AG325" i="12"/>
  <c r="R366" i="8"/>
  <c r="AL176" i="12"/>
  <c r="AN176" i="12" s="1"/>
  <c r="AK176" i="12"/>
  <c r="AM176" i="12" s="1"/>
  <c r="S217" i="8"/>
  <c r="W394" i="12"/>
  <c r="O435" i="8"/>
  <c r="X394" i="12"/>
  <c r="AB394" i="12" s="1"/>
  <c r="Q435" i="8"/>
  <c r="C63" i="8"/>
  <c r="K274" i="8"/>
  <c r="C113" i="8"/>
  <c r="H217" i="8"/>
  <c r="P536" i="8"/>
  <c r="C493" i="8"/>
  <c r="G188" i="8"/>
  <c r="T147" i="12"/>
  <c r="AD147" i="12" s="1"/>
  <c r="S147" i="12"/>
  <c r="F188" i="8"/>
  <c r="I127" i="8"/>
  <c r="F276" i="8"/>
  <c r="S235" i="12"/>
  <c r="G276" i="8"/>
  <c r="T235" i="12"/>
  <c r="AD235" i="12" s="1"/>
  <c r="O95" i="8"/>
  <c r="X54" i="12"/>
  <c r="AB54" i="12" s="1"/>
  <c r="Q95" i="8"/>
  <c r="W54" i="12"/>
  <c r="AA54" i="12" s="1"/>
  <c r="P224" i="8"/>
  <c r="C369" i="8"/>
  <c r="R447" i="12"/>
  <c r="J488" i="8"/>
  <c r="AK211" i="12"/>
  <c r="AM211" i="12" s="1"/>
  <c r="S252" i="8"/>
  <c r="AL211" i="12"/>
  <c r="AN211" i="12" s="1"/>
  <c r="C176" i="8"/>
  <c r="D91" i="8"/>
  <c r="M229" i="8"/>
  <c r="K502" i="8"/>
  <c r="S37" i="12"/>
  <c r="AC37" i="12" s="1"/>
  <c r="F78" i="8"/>
  <c r="G78" i="8"/>
  <c r="T37" i="12"/>
  <c r="AD37" i="12" s="1"/>
  <c r="E309" i="8"/>
  <c r="P477" i="8"/>
  <c r="C160" i="8"/>
  <c r="S22" i="3"/>
  <c r="AC22" i="3" s="1"/>
  <c r="T22" i="3"/>
  <c r="AD22" i="3" s="1"/>
  <c r="L471" i="8"/>
  <c r="N471" i="8"/>
  <c r="U430" i="12"/>
  <c r="Y430" i="12" s="1"/>
  <c r="V430" i="12"/>
  <c r="Z430" i="12" s="1"/>
  <c r="C279" i="8"/>
  <c r="E532" i="8"/>
  <c r="E58" i="8"/>
  <c r="C510" i="8"/>
  <c r="X344" i="12"/>
  <c r="W344" i="12"/>
  <c r="AA344" i="12" s="1"/>
  <c r="O385" i="8"/>
  <c r="Q385" i="8"/>
  <c r="X58" i="15"/>
  <c r="AB58" i="15" s="1"/>
  <c r="W58" i="15"/>
  <c r="I317" i="8"/>
  <c r="AK35" i="3"/>
  <c r="AM35" i="3" s="1"/>
  <c r="AL35" i="3"/>
  <c r="AN35" i="3" s="1"/>
  <c r="AL18" i="14"/>
  <c r="AN18" i="14" s="1"/>
  <c r="AK18" i="14"/>
  <c r="AM18" i="14" s="1"/>
  <c r="AK435" i="12"/>
  <c r="AM435" i="12" s="1"/>
  <c r="AL435" i="12"/>
  <c r="AN435" i="12" s="1"/>
  <c r="S476" i="8"/>
  <c r="N281" i="8"/>
  <c r="V240" i="12"/>
  <c r="Z240" i="12" s="1"/>
  <c r="U240" i="12"/>
  <c r="Y240" i="12" s="1"/>
  <c r="L281" i="8"/>
  <c r="E102" i="8"/>
  <c r="D347" i="8"/>
  <c r="E206" i="8"/>
  <c r="AH49" i="15"/>
  <c r="AJ49" i="15" s="1"/>
  <c r="AG49" i="15"/>
  <c r="AK58" i="15"/>
  <c r="AM58" i="15" s="1"/>
  <c r="AL58" i="15"/>
  <c r="AN58" i="15" s="1"/>
  <c r="J96" i="8"/>
  <c r="R55" i="12"/>
  <c r="M434" i="8"/>
  <c r="AH121" i="12"/>
  <c r="AJ121" i="12" s="1"/>
  <c r="R162" i="8"/>
  <c r="AG121" i="12"/>
  <c r="AI121" i="12" s="1"/>
  <c r="K460" i="8"/>
  <c r="R48" i="15"/>
  <c r="AG84" i="12"/>
  <c r="AI84" i="12" s="1"/>
  <c r="AH84" i="12"/>
  <c r="AJ84" i="12" s="1"/>
  <c r="R125" i="8"/>
  <c r="T25" i="16"/>
  <c r="AD25" i="16" s="1"/>
  <c r="S25" i="16"/>
  <c r="S153" i="12"/>
  <c r="AC153" i="12" s="1"/>
  <c r="F194" i="8"/>
  <c r="T153" i="12"/>
  <c r="AD153" i="12" s="1"/>
  <c r="G194" i="8"/>
  <c r="I75" i="8"/>
  <c r="S20" i="12"/>
  <c r="F61" i="8"/>
  <c r="T20" i="12"/>
  <c r="AD20" i="12" s="1"/>
  <c r="G61" i="8"/>
  <c r="I61" i="8"/>
  <c r="U9" i="3"/>
  <c r="Y9" i="3" s="1"/>
  <c r="V9" i="3"/>
  <c r="Z9" i="3" s="1"/>
  <c r="AG302" i="12"/>
  <c r="AI302" i="12" s="1"/>
  <c r="AH302" i="12"/>
  <c r="AJ302" i="12" s="1"/>
  <c r="R343" i="8"/>
  <c r="W30" i="13"/>
  <c r="AA30" i="13" s="1"/>
  <c r="X30" i="13"/>
  <c r="S89" i="12"/>
  <c r="T89" i="12"/>
  <c r="AD89" i="12" s="1"/>
  <c r="F130" i="8"/>
  <c r="G130" i="8"/>
  <c r="V23" i="13"/>
  <c r="Z23" i="13" s="1"/>
  <c r="U23" i="13"/>
  <c r="Y23" i="13" s="1"/>
  <c r="X23" i="16"/>
  <c r="AB23" i="16" s="1"/>
  <c r="W23" i="16"/>
  <c r="AA23" i="16" s="1"/>
  <c r="H138" i="8"/>
  <c r="AH281" i="12"/>
  <c r="AJ281" i="12" s="1"/>
  <c r="R322" i="8"/>
  <c r="AG281" i="12"/>
  <c r="W484" i="12"/>
  <c r="AA484" i="12" s="1"/>
  <c r="X484" i="12"/>
  <c r="O525" i="8"/>
  <c r="Q525" i="8"/>
  <c r="V115" i="12"/>
  <c r="Z115" i="12" s="1"/>
  <c r="U115" i="12"/>
  <c r="Y115" i="12" s="1"/>
  <c r="L156" i="8"/>
  <c r="N156" i="8"/>
  <c r="M537" i="8"/>
  <c r="N533" i="8"/>
  <c r="V492" i="12"/>
  <c r="Z492" i="12" s="1"/>
  <c r="U492" i="12"/>
  <c r="Y492" i="12" s="1"/>
  <c r="L533" i="8"/>
  <c r="P397" i="8"/>
  <c r="M238" i="8"/>
  <c r="M366" i="8"/>
  <c r="AK269" i="12"/>
  <c r="AM269" i="12" s="1"/>
  <c r="S310" i="8"/>
  <c r="AL269" i="12"/>
  <c r="AN269" i="12" s="1"/>
  <c r="G58" i="8"/>
  <c r="T17" i="12"/>
  <c r="AD17" i="12" s="1"/>
  <c r="S17" i="12"/>
  <c r="AC17" i="12" s="1"/>
  <c r="F58" i="8"/>
  <c r="R195" i="12"/>
  <c r="J236" i="8"/>
  <c r="D238" i="8"/>
  <c r="K106" i="8"/>
  <c r="E449" i="8"/>
  <c r="K322" i="8"/>
  <c r="V20" i="3"/>
  <c r="Z20" i="3" s="1"/>
  <c r="U20" i="3"/>
  <c r="T9" i="15"/>
  <c r="AD9" i="15" s="1"/>
  <c r="S9" i="15"/>
  <c r="AC9" i="15" s="1"/>
  <c r="T32" i="13"/>
  <c r="AD32" i="13" s="1"/>
  <c r="S32" i="13"/>
  <c r="P109" i="8"/>
  <c r="AL206" i="12"/>
  <c r="AN206" i="12" s="1"/>
  <c r="S247" i="8"/>
  <c r="AK206" i="12"/>
  <c r="AM206" i="12" s="1"/>
  <c r="H435" i="8"/>
  <c r="AH179" i="12"/>
  <c r="AJ179" i="12" s="1"/>
  <c r="AG179" i="12"/>
  <c r="R220" i="8"/>
  <c r="R266" i="12"/>
  <c r="J307" i="8"/>
  <c r="C403" i="8"/>
  <c r="U165" i="12"/>
  <c r="L206" i="8"/>
  <c r="V165" i="12"/>
  <c r="Z165" i="12" s="1"/>
  <c r="N206" i="8"/>
  <c r="P405" i="8"/>
  <c r="H469" i="8"/>
  <c r="T339" i="12"/>
  <c r="AD339" i="12" s="1"/>
  <c r="S339" i="12"/>
  <c r="G380" i="8"/>
  <c r="F380" i="8"/>
  <c r="X415" i="12"/>
  <c r="AB415" i="12" s="1"/>
  <c r="Q456" i="8"/>
  <c r="O456" i="8"/>
  <c r="W415" i="12"/>
  <c r="R94" i="3"/>
  <c r="S96" i="15"/>
  <c r="AC96" i="15" s="1"/>
  <c r="T96" i="15"/>
  <c r="AD96" i="15" s="1"/>
  <c r="S24" i="3"/>
  <c r="AC24" i="3" s="1"/>
  <c r="T24" i="3"/>
  <c r="AD24" i="3" s="1"/>
  <c r="AG13" i="14"/>
  <c r="AH13" i="14"/>
  <c r="AJ13" i="14" s="1"/>
  <c r="AL191" i="12"/>
  <c r="AN191" i="12" s="1"/>
  <c r="AK191" i="12"/>
  <c r="AM191" i="12" s="1"/>
  <c r="S232" i="8"/>
  <c r="C186" i="8"/>
  <c r="D375" i="8"/>
  <c r="D449" i="8"/>
  <c r="M90" i="8"/>
  <c r="T443" i="12"/>
  <c r="AD443" i="12" s="1"/>
  <c r="G484" i="8"/>
  <c r="F484" i="8"/>
  <c r="S443" i="12"/>
  <c r="I185" i="8"/>
  <c r="R118" i="12"/>
  <c r="J159" i="8"/>
  <c r="U52" i="15"/>
  <c r="V52" i="15"/>
  <c r="Z52" i="15" s="1"/>
  <c r="X27" i="15"/>
  <c r="W27" i="15"/>
  <c r="AA27" i="15" s="1"/>
  <c r="C74" i="8"/>
  <c r="I449" i="8"/>
  <c r="E457" i="8"/>
  <c r="O199" i="8"/>
  <c r="W158" i="12"/>
  <c r="AA158" i="12" s="1"/>
  <c r="Q199" i="8"/>
  <c r="X158" i="12"/>
  <c r="C85" i="8"/>
  <c r="W105" i="3"/>
  <c r="AA105" i="3" s="1"/>
  <c r="X105" i="3"/>
  <c r="AB105" i="3" s="1"/>
  <c r="D139" i="8"/>
  <c r="H417" i="8"/>
  <c r="U251" i="12"/>
  <c r="L292" i="8"/>
  <c r="N292" i="8"/>
  <c r="V251" i="12"/>
  <c r="Z251" i="12" s="1"/>
  <c r="K85" i="8"/>
  <c r="J415" i="8"/>
  <c r="R374" i="12"/>
  <c r="I505" i="8"/>
  <c r="U20" i="13"/>
  <c r="Y20" i="13" s="1"/>
  <c r="V20" i="13"/>
  <c r="Z20" i="13" s="1"/>
  <c r="C497" i="8"/>
  <c r="V43" i="3"/>
  <c r="Z43" i="3" s="1"/>
  <c r="U43" i="3"/>
  <c r="Y43" i="3" s="1"/>
  <c r="K168" i="8"/>
  <c r="N470" i="8"/>
  <c r="L470" i="8"/>
  <c r="U429" i="12"/>
  <c r="Y429" i="12" s="1"/>
  <c r="V429" i="12"/>
  <c r="Z429" i="12" s="1"/>
  <c r="S348" i="8"/>
  <c r="AL307" i="12"/>
  <c r="AN307" i="12" s="1"/>
  <c r="AK307" i="12"/>
  <c r="AM307" i="12" s="1"/>
  <c r="AH24" i="12"/>
  <c r="AJ24" i="12" s="1"/>
  <c r="AG24" i="12"/>
  <c r="R65" i="8"/>
  <c r="U18" i="13"/>
  <c r="Y18" i="13" s="1"/>
  <c r="V18" i="13"/>
  <c r="Z18" i="13" s="1"/>
  <c r="K290" i="8"/>
  <c r="E252" i="8"/>
  <c r="H350" i="8"/>
  <c r="M453" i="8"/>
  <c r="AG297" i="12"/>
  <c r="AH297" i="12"/>
  <c r="AJ297" i="12" s="1"/>
  <c r="R338" i="8"/>
  <c r="D156" i="8"/>
  <c r="D514" i="8"/>
  <c r="M292" i="8"/>
  <c r="S8" i="15"/>
  <c r="T8" i="15"/>
  <c r="AD8" i="15" s="1"/>
  <c r="I370" i="8"/>
  <c r="R103" i="12"/>
  <c r="J144" i="8"/>
  <c r="D445" i="8"/>
  <c r="AL103" i="3"/>
  <c r="AK103" i="3"/>
  <c r="AM103" i="3" s="1"/>
  <c r="C440" i="8"/>
  <c r="F129" i="8"/>
  <c r="S88" i="12"/>
  <c r="G129" i="8"/>
  <c r="T88" i="12"/>
  <c r="AD88" i="12" s="1"/>
  <c r="R56" i="8"/>
  <c r="AH15" i="12"/>
  <c r="AJ15" i="12" s="1"/>
  <c r="AG15" i="12"/>
  <c r="AI15" i="12" s="1"/>
  <c r="H507" i="8"/>
  <c r="M253" i="8"/>
  <c r="P511" i="8"/>
  <c r="AH42" i="14"/>
  <c r="AJ42" i="14" s="1"/>
  <c r="AG42" i="14"/>
  <c r="L343" i="8"/>
  <c r="U302" i="12"/>
  <c r="Y302" i="12" s="1"/>
  <c r="V302" i="12"/>
  <c r="Z302" i="12" s="1"/>
  <c r="N343" i="8"/>
  <c r="J270" i="8"/>
  <c r="R229" i="12"/>
  <c r="P169" i="8"/>
  <c r="V332" i="12"/>
  <c r="Z332" i="12" s="1"/>
  <c r="L373" i="8"/>
  <c r="N373" i="8"/>
  <c r="U332" i="12"/>
  <c r="Y332" i="12" s="1"/>
  <c r="K101" i="8"/>
  <c r="C368" i="8"/>
  <c r="K445" i="8"/>
  <c r="X94" i="15"/>
  <c r="AB94" i="15" s="1"/>
  <c r="W94" i="15"/>
  <c r="C188" i="8"/>
  <c r="K211" i="8"/>
  <c r="H521" i="8"/>
  <c r="U196" i="12"/>
  <c r="Y196" i="12" s="1"/>
  <c r="L237" i="8"/>
  <c r="V196" i="12"/>
  <c r="Z196" i="12" s="1"/>
  <c r="N237" i="8"/>
  <c r="W169" i="12"/>
  <c r="X169" i="12"/>
  <c r="AB169" i="12" s="1"/>
  <c r="O210" i="8"/>
  <c r="Q210" i="8"/>
  <c r="AH224" i="12"/>
  <c r="AJ224" i="12" s="1"/>
  <c r="AG224" i="12"/>
  <c r="R265" i="8"/>
  <c r="AH226" i="12"/>
  <c r="AJ226" i="12" s="1"/>
  <c r="AG226" i="12"/>
  <c r="R267" i="8"/>
  <c r="P128" i="8"/>
  <c r="C132" i="8"/>
  <c r="J299" i="8"/>
  <c r="R258" i="12"/>
  <c r="L125" i="8"/>
  <c r="V84" i="12"/>
  <c r="Z84" i="12" s="1"/>
  <c r="N125" i="8"/>
  <c r="U84" i="12"/>
  <c r="Y84" i="12" s="1"/>
  <c r="T81" i="15"/>
  <c r="AD81" i="15" s="1"/>
  <c r="S81" i="15"/>
  <c r="AC81" i="15" s="1"/>
  <c r="AH30" i="3"/>
  <c r="AJ30" i="3" s="1"/>
  <c r="AG30" i="3"/>
  <c r="AI30" i="3" s="1"/>
  <c r="P440" i="8"/>
  <c r="C289" i="8"/>
  <c r="Q397" i="8"/>
  <c r="W356" i="12"/>
  <c r="O397" i="8"/>
  <c r="X356" i="12"/>
  <c r="AB356" i="12" s="1"/>
  <c r="T8" i="14"/>
  <c r="AD8" i="14" s="1"/>
  <c r="S8" i="14"/>
  <c r="D498" i="8"/>
  <c r="I202" i="8"/>
  <c r="O169" i="8"/>
  <c r="X128" i="12"/>
  <c r="AB128" i="12" s="1"/>
  <c r="W128" i="12"/>
  <c r="AA128" i="12" s="1"/>
  <c r="Q169" i="8"/>
  <c r="T457" i="12"/>
  <c r="AD457" i="12" s="1"/>
  <c r="F498" i="8"/>
  <c r="G498" i="8"/>
  <c r="S457" i="12"/>
  <c r="AC457" i="12" s="1"/>
  <c r="P338" i="8"/>
  <c r="H504" i="8"/>
  <c r="K273" i="8"/>
  <c r="P64" i="8"/>
  <c r="C540" i="8"/>
  <c r="M501" i="8"/>
  <c r="T296" i="12"/>
  <c r="AD296" i="12" s="1"/>
  <c r="G337" i="8"/>
  <c r="F337" i="8"/>
  <c r="S296" i="12"/>
  <c r="AC296" i="12" s="1"/>
  <c r="J128" i="8"/>
  <c r="R87" i="12"/>
  <c r="J194" i="8"/>
  <c r="R153" i="12"/>
  <c r="E508" i="8"/>
  <c r="M313" i="8"/>
  <c r="J139" i="8"/>
  <c r="R98" i="12"/>
  <c r="D159" i="8"/>
  <c r="E530" i="8"/>
  <c r="V266" i="12"/>
  <c r="Z266" i="12" s="1"/>
  <c r="L307" i="8"/>
  <c r="U266" i="12"/>
  <c r="Y266" i="12" s="1"/>
  <c r="N307" i="8"/>
  <c r="G169" i="8"/>
  <c r="S128" i="12"/>
  <c r="F169" i="8"/>
  <c r="T128" i="12"/>
  <c r="AD128" i="12" s="1"/>
  <c r="J120" i="8"/>
  <c r="R79" i="12"/>
  <c r="U402" i="12"/>
  <c r="Y402" i="12" s="1"/>
  <c r="L443" i="8"/>
  <c r="N443" i="8"/>
  <c r="V402" i="12"/>
  <c r="Z402" i="12" s="1"/>
  <c r="F270" i="8"/>
  <c r="S229" i="12"/>
  <c r="T229" i="12"/>
  <c r="AD229" i="12" s="1"/>
  <c r="G270" i="8"/>
  <c r="D220" i="8"/>
  <c r="M529" i="8"/>
  <c r="K350" i="8"/>
  <c r="F369" i="8"/>
  <c r="S328" i="12"/>
  <c r="AC328" i="12" s="1"/>
  <c r="T328" i="12"/>
  <c r="AD328" i="12" s="1"/>
  <c r="G369" i="8"/>
  <c r="X34" i="14"/>
  <c r="AB34" i="14" s="1"/>
  <c r="W34" i="14"/>
  <c r="M123" i="8"/>
  <c r="R91" i="15"/>
  <c r="U425" i="12"/>
  <c r="Y425" i="12" s="1"/>
  <c r="L466" i="8"/>
  <c r="V425" i="12"/>
  <c r="Z425" i="12" s="1"/>
  <c r="N466" i="8"/>
  <c r="O92" i="8"/>
  <c r="W51" i="12"/>
  <c r="AA51" i="12" s="1"/>
  <c r="X51" i="12"/>
  <c r="AB51" i="12" s="1"/>
  <c r="Q92" i="8"/>
  <c r="U373" i="12"/>
  <c r="Y373" i="12" s="1"/>
  <c r="L414" i="8"/>
  <c r="N414" i="8"/>
  <c r="V373" i="12"/>
  <c r="Z373" i="12" s="1"/>
  <c r="M466" i="8"/>
  <c r="X21" i="15"/>
  <c r="AB21" i="15" s="1"/>
  <c r="W21" i="15"/>
  <c r="X71" i="15"/>
  <c r="AB71" i="15" s="1"/>
  <c r="W71" i="15"/>
  <c r="R41" i="12"/>
  <c r="J82" i="8"/>
  <c r="AL11" i="14"/>
  <c r="AN11" i="14" s="1"/>
  <c r="AK11" i="14"/>
  <c r="AM11" i="14" s="1"/>
  <c r="C313" i="8"/>
  <c r="L326" i="8"/>
  <c r="V285" i="12"/>
  <c r="Z285" i="12" s="1"/>
  <c r="N326" i="8"/>
  <c r="U285" i="12"/>
  <c r="Y285" i="12" s="1"/>
  <c r="Q87" i="8"/>
  <c r="O87" i="8"/>
  <c r="X46" i="12"/>
  <c r="AB46" i="12" s="1"/>
  <c r="W46" i="12"/>
  <c r="L551" i="8"/>
  <c r="N551" i="8"/>
  <c r="U510" i="12"/>
  <c r="Y510" i="12" s="1"/>
  <c r="V510" i="12"/>
  <c r="Z510" i="12" s="1"/>
  <c r="R186" i="12"/>
  <c r="J227" i="8"/>
  <c r="X29" i="15"/>
  <c r="AB29" i="15" s="1"/>
  <c r="W29" i="15"/>
  <c r="K354" i="8"/>
  <c r="AK7" i="15"/>
  <c r="AM7" i="15" s="1"/>
  <c r="AL7" i="15"/>
  <c r="AN7" i="15" s="1"/>
  <c r="X11" i="14"/>
  <c r="W11" i="14"/>
  <c r="AA11" i="14" s="1"/>
  <c r="V101" i="3"/>
  <c r="Z101" i="3" s="1"/>
  <c r="U101" i="3"/>
  <c r="P102" i="8"/>
  <c r="N344" i="8"/>
  <c r="L344" i="8"/>
  <c r="U303" i="12"/>
  <c r="Y303" i="12" s="1"/>
  <c r="V303" i="12"/>
  <c r="Z303" i="12" s="1"/>
  <c r="S299" i="8"/>
  <c r="AL258" i="12"/>
  <c r="AN258" i="12" s="1"/>
  <c r="AK258" i="12"/>
  <c r="AM258" i="12" s="1"/>
  <c r="K456" i="8"/>
  <c r="G378" i="8"/>
  <c r="S337" i="12"/>
  <c r="F378" i="8"/>
  <c r="T337" i="12"/>
  <c r="AD337" i="12" s="1"/>
  <c r="Q74" i="8"/>
  <c r="O74" i="8"/>
  <c r="X33" i="12"/>
  <c r="W33" i="12"/>
  <c r="AA33" i="12" s="1"/>
  <c r="K527" i="8"/>
  <c r="M335" i="8"/>
  <c r="J283" i="8"/>
  <c r="R242" i="12"/>
  <c r="M364" i="8"/>
  <c r="H277" i="8"/>
  <c r="K368" i="8"/>
  <c r="D548" i="8"/>
  <c r="AH269" i="12"/>
  <c r="AJ269" i="12" s="1"/>
  <c r="R310" i="8"/>
  <c r="AG269" i="12"/>
  <c r="AI269" i="12" s="1"/>
  <c r="D101" i="8"/>
  <c r="R79" i="3"/>
  <c r="AG42" i="15"/>
  <c r="AH42" i="15"/>
  <c r="AJ42" i="15" s="1"/>
  <c r="D382" i="8"/>
  <c r="T407" i="12"/>
  <c r="AD407" i="12" s="1"/>
  <c r="G448" i="8"/>
  <c r="F448" i="8"/>
  <c r="S407" i="12"/>
  <c r="AC407" i="12" s="1"/>
  <c r="V100" i="15"/>
  <c r="Z100" i="15" s="1"/>
  <c r="U100" i="15"/>
  <c r="Y100" i="15" s="1"/>
  <c r="S187" i="8"/>
  <c r="AL146" i="12"/>
  <c r="AN146" i="12" s="1"/>
  <c r="AK146" i="12"/>
  <c r="I156" i="8"/>
  <c r="F357" i="8"/>
  <c r="S316" i="12"/>
  <c r="T316" i="12"/>
  <c r="AD316" i="12" s="1"/>
  <c r="G357" i="8"/>
  <c r="R70" i="3"/>
  <c r="J102" i="8"/>
  <c r="R61" i="12"/>
  <c r="M468" i="8"/>
  <c r="M283" i="8"/>
  <c r="J218" i="8"/>
  <c r="R177" i="12"/>
  <c r="AK60" i="3"/>
  <c r="AM60" i="3" s="1"/>
  <c r="AL60" i="3"/>
  <c r="AN60" i="3" s="1"/>
  <c r="E168" i="8"/>
  <c r="M81" i="8"/>
  <c r="E220" i="8"/>
  <c r="Q401" i="8"/>
  <c r="O401" i="8"/>
  <c r="W360" i="12"/>
  <c r="X360" i="12"/>
  <c r="AB360" i="12" s="1"/>
  <c r="P129" i="8"/>
  <c r="P327" i="8"/>
  <c r="C355" i="8"/>
  <c r="E85" i="8"/>
  <c r="R264" i="12"/>
  <c r="J305" i="8"/>
  <c r="M322" i="8"/>
  <c r="T218" i="12"/>
  <c r="AD218" i="12" s="1"/>
  <c r="G259" i="8"/>
  <c r="S218" i="12"/>
  <c r="F259" i="8"/>
  <c r="K494" i="8"/>
  <c r="H278" i="8"/>
  <c r="P288" i="8"/>
  <c r="P301" i="8"/>
  <c r="AH324" i="12"/>
  <c r="AJ324" i="12" s="1"/>
  <c r="R365" i="8"/>
  <c r="AG324" i="12"/>
  <c r="AI324" i="12" s="1"/>
  <c r="P115" i="8"/>
  <c r="U100" i="3"/>
  <c r="Y100" i="3" s="1"/>
  <c r="V100" i="3"/>
  <c r="Z100" i="3" s="1"/>
  <c r="F455" i="8"/>
  <c r="T414" i="12"/>
  <c r="AD414" i="12" s="1"/>
  <c r="S414" i="12"/>
  <c r="AC414" i="12" s="1"/>
  <c r="G455" i="8"/>
  <c r="H357" i="8"/>
  <c r="K148" i="8"/>
  <c r="P277" i="8"/>
  <c r="D211" i="8"/>
  <c r="I413" i="8"/>
  <c r="G359" i="8"/>
  <c r="T318" i="12"/>
  <c r="AD318" i="12" s="1"/>
  <c r="F359" i="8"/>
  <c r="S318" i="12"/>
  <c r="E294" i="8"/>
  <c r="N392" i="8"/>
  <c r="U351" i="12"/>
  <c r="Y351" i="12" s="1"/>
  <c r="V351" i="12"/>
  <c r="Z351" i="12" s="1"/>
  <c r="L392" i="8"/>
  <c r="J381" i="8"/>
  <c r="R340" i="12"/>
  <c r="E330" i="8"/>
  <c r="M543" i="8"/>
  <c r="T283" i="12"/>
  <c r="AD283" i="12" s="1"/>
  <c r="F324" i="8"/>
  <c r="G324" i="8"/>
  <c r="S283" i="12"/>
  <c r="AC283" i="12" s="1"/>
  <c r="R329" i="12"/>
  <c r="J370" i="8"/>
  <c r="R61" i="15"/>
  <c r="M232" i="8"/>
  <c r="AL490" i="12"/>
  <c r="AN490" i="12" s="1"/>
  <c r="S531" i="8"/>
  <c r="AK490" i="12"/>
  <c r="AM490" i="12" s="1"/>
  <c r="W24" i="13"/>
  <c r="X24" i="13"/>
  <c r="AB24" i="13" s="1"/>
  <c r="I200" i="8"/>
  <c r="AH60" i="3"/>
  <c r="AJ60" i="3" s="1"/>
  <c r="AG60" i="3"/>
  <c r="AI60" i="3" s="1"/>
  <c r="I356" i="8"/>
  <c r="S353" i="12"/>
  <c r="T353" i="12"/>
  <c r="AD353" i="12" s="1"/>
  <c r="F394" i="8"/>
  <c r="G394" i="8"/>
  <c r="H433" i="8"/>
  <c r="AL242" i="12"/>
  <c r="AN242" i="12" s="1"/>
  <c r="S283" i="8"/>
  <c r="AK242" i="12"/>
  <c r="AM242" i="12" s="1"/>
  <c r="AG78" i="15"/>
  <c r="AH78" i="15"/>
  <c r="AJ78" i="15" s="1"/>
  <c r="W273" i="12"/>
  <c r="AA273" i="12" s="1"/>
  <c r="X273" i="12"/>
  <c r="Q314" i="8"/>
  <c r="O314" i="8"/>
  <c r="R77" i="15"/>
  <c r="X60" i="15"/>
  <c r="W60" i="15"/>
  <c r="AA60" i="15" s="1"/>
  <c r="K508" i="8"/>
  <c r="F116" i="8"/>
  <c r="T75" i="12"/>
  <c r="AD75" i="12" s="1"/>
  <c r="G116" i="8"/>
  <c r="S75" i="12"/>
  <c r="E357" i="8"/>
  <c r="I325" i="8"/>
  <c r="M493" i="8"/>
  <c r="E470" i="8"/>
  <c r="AG58" i="3"/>
  <c r="AH58" i="3"/>
  <c r="AJ58" i="3" s="1"/>
  <c r="P290" i="8"/>
  <c r="C192" i="8"/>
  <c r="W36" i="15"/>
  <c r="AA36" i="15" s="1"/>
  <c r="X36" i="15"/>
  <c r="P349" i="8"/>
  <c r="S62" i="3"/>
  <c r="AC62" i="3" s="1"/>
  <c r="T62" i="3"/>
  <c r="AD62" i="3" s="1"/>
  <c r="P521" i="8"/>
  <c r="P134" i="8"/>
  <c r="X27" i="3"/>
  <c r="AB27" i="3" s="1"/>
  <c r="W27" i="3"/>
  <c r="K175" i="8"/>
  <c r="C302" i="8"/>
  <c r="C274" i="8"/>
  <c r="U449" i="12"/>
  <c r="Y449" i="12" s="1"/>
  <c r="V449" i="12"/>
  <c r="Z449" i="12" s="1"/>
  <c r="N490" i="8"/>
  <c r="L490" i="8"/>
  <c r="H261" i="8"/>
  <c r="L524" i="8"/>
  <c r="U483" i="12"/>
  <c r="Y483" i="12" s="1"/>
  <c r="N524" i="8"/>
  <c r="V483" i="12"/>
  <c r="Z483" i="12" s="1"/>
  <c r="P361" i="8"/>
  <c r="D288" i="8"/>
  <c r="S544" i="8"/>
  <c r="AK503" i="12"/>
  <c r="AM503" i="12" s="1"/>
  <c r="AL503" i="12"/>
  <c r="AN503" i="12" s="1"/>
  <c r="AL62" i="12"/>
  <c r="AN62" i="12" s="1"/>
  <c r="S103" i="8"/>
  <c r="AK62" i="12"/>
  <c r="AM62" i="12" s="1"/>
  <c r="M56" i="8"/>
  <c r="X56" i="12"/>
  <c r="O97" i="8"/>
  <c r="Q97" i="8"/>
  <c r="W56" i="12"/>
  <c r="AA56" i="12" s="1"/>
  <c r="R105" i="15"/>
  <c r="M387" i="8"/>
  <c r="S338" i="8"/>
  <c r="AK297" i="12"/>
  <c r="AM297" i="12" s="1"/>
  <c r="AL297" i="12"/>
  <c r="AN297" i="12" s="1"/>
  <c r="AL76" i="12"/>
  <c r="AN76" i="12" s="1"/>
  <c r="S117" i="8"/>
  <c r="AK76" i="12"/>
  <c r="AM76" i="12" s="1"/>
  <c r="K136" i="8"/>
  <c r="R514" i="8"/>
  <c r="AH473" i="12"/>
  <c r="AJ473" i="12" s="1"/>
  <c r="AG473" i="12"/>
  <c r="AI473" i="12" s="1"/>
  <c r="S70" i="3"/>
  <c r="T70" i="3"/>
  <c r="AD70" i="3" s="1"/>
  <c r="M546" i="8"/>
  <c r="S529" i="8"/>
  <c r="AK488" i="12"/>
  <c r="AM488" i="12" s="1"/>
  <c r="AL488" i="12"/>
  <c r="W239" i="12"/>
  <c r="AA239" i="12" s="1"/>
  <c r="X239" i="12"/>
  <c r="O280" i="8"/>
  <c r="Q280" i="8"/>
  <c r="P272" i="8"/>
  <c r="W36" i="14"/>
  <c r="AA36" i="14" s="1"/>
  <c r="X36" i="14"/>
  <c r="R27" i="3"/>
  <c r="D158" i="8"/>
  <c r="N199" i="8"/>
  <c r="U158" i="12"/>
  <c r="Y158" i="12" s="1"/>
  <c r="L199" i="8"/>
  <c r="V158" i="12"/>
  <c r="Z158" i="12" s="1"/>
  <c r="S17" i="15"/>
  <c r="T17" i="15"/>
  <c r="AD17" i="15" s="1"/>
  <c r="S73" i="15"/>
  <c r="T73" i="15"/>
  <c r="AD73" i="15" s="1"/>
  <c r="N368" i="8"/>
  <c r="L368" i="8"/>
  <c r="V327" i="12"/>
  <c r="Z327" i="12" s="1"/>
  <c r="U327" i="12"/>
  <c r="Y327" i="12" s="1"/>
  <c r="I488" i="8"/>
  <c r="I50" i="8"/>
  <c r="AG81" i="15"/>
  <c r="AH81" i="15"/>
  <c r="AJ81" i="15" s="1"/>
  <c r="AL198" i="12"/>
  <c r="AN198" i="12" s="1"/>
  <c r="AK198" i="12"/>
  <c r="AM198" i="12" s="1"/>
  <c r="S239" i="8"/>
  <c r="T14" i="3"/>
  <c r="AD14" i="3" s="1"/>
  <c r="S14" i="3"/>
  <c r="AH51" i="3"/>
  <c r="AJ51" i="3" s="1"/>
  <c r="AG51" i="3"/>
  <c r="AI51" i="3" s="1"/>
  <c r="W20" i="16"/>
  <c r="AA20" i="16" s="1"/>
  <c r="X20" i="16"/>
  <c r="AB20" i="16" s="1"/>
  <c r="H244" i="8"/>
  <c r="G507" i="8"/>
  <c r="F507" i="8"/>
  <c r="S466" i="12"/>
  <c r="T466" i="12"/>
  <c r="AD466" i="12" s="1"/>
  <c r="C413" i="8"/>
  <c r="K545" i="8"/>
  <c r="R43" i="14"/>
  <c r="U247" i="12"/>
  <c r="Y247" i="12" s="1"/>
  <c r="V247" i="12"/>
  <c r="Z247" i="12" s="1"/>
  <c r="N288" i="8"/>
  <c r="L288" i="8"/>
  <c r="X17" i="15"/>
  <c r="W17" i="15"/>
  <c r="AA17" i="15" s="1"/>
  <c r="R25" i="13"/>
  <c r="AH99" i="3"/>
  <c r="AJ99" i="3" s="1"/>
  <c r="AG99" i="3"/>
  <c r="AH337" i="12"/>
  <c r="AJ337" i="12" s="1"/>
  <c r="R378" i="8"/>
  <c r="AG337" i="12"/>
  <c r="AI337" i="12" s="1"/>
  <c r="I51" i="8"/>
  <c r="T46" i="3"/>
  <c r="AD46" i="3" s="1"/>
  <c r="S46" i="3"/>
  <c r="T8" i="13"/>
  <c r="AD8" i="13" s="1"/>
  <c r="S8" i="13"/>
  <c r="AC8" i="13" s="1"/>
  <c r="H373" i="8"/>
  <c r="AL49" i="15"/>
  <c r="AN49" i="15" s="1"/>
  <c r="AK49" i="15"/>
  <c r="AM49" i="15" s="1"/>
  <c r="D279" i="8"/>
  <c r="X10" i="14"/>
  <c r="AB10" i="14" s="1"/>
  <c r="W10" i="14"/>
  <c r="AA10" i="14" s="1"/>
  <c r="W83" i="15"/>
  <c r="X83" i="15"/>
  <c r="AB83" i="15" s="1"/>
  <c r="X501" i="12"/>
  <c r="O542" i="8"/>
  <c r="W501" i="12"/>
  <c r="AA501" i="12" s="1"/>
  <c r="Q542" i="8"/>
  <c r="P463" i="8"/>
  <c r="H119" i="8"/>
  <c r="I288" i="8"/>
  <c r="AL339" i="12"/>
  <c r="AN339" i="12" s="1"/>
  <c r="AK339" i="12"/>
  <c r="AM339" i="12" s="1"/>
  <c r="S380" i="8"/>
  <c r="AK22" i="13"/>
  <c r="AM22" i="13" s="1"/>
  <c r="AL22" i="13"/>
  <c r="AN22" i="13" s="1"/>
  <c r="C73" i="8"/>
  <c r="V36" i="14"/>
  <c r="U36" i="14"/>
  <c r="Y36" i="14" s="1"/>
  <c r="I72" i="8"/>
  <c r="D410" i="8"/>
  <c r="AL13" i="16"/>
  <c r="AN13" i="16" s="1"/>
  <c r="AK13" i="16"/>
  <c r="AM13" i="16" s="1"/>
  <c r="D543" i="8"/>
  <c r="U206" i="12"/>
  <c r="Y206" i="12" s="1"/>
  <c r="N247" i="8"/>
  <c r="V206" i="12"/>
  <c r="Z206" i="12" s="1"/>
  <c r="L247" i="8"/>
  <c r="I168" i="8"/>
  <c r="U38" i="15"/>
  <c r="V38" i="15"/>
  <c r="Z38" i="15" s="1"/>
  <c r="Q473" i="8"/>
  <c r="X432" i="12"/>
  <c r="O473" i="8"/>
  <c r="W432" i="12"/>
  <c r="AA432" i="12" s="1"/>
  <c r="AG28" i="3"/>
  <c r="AH28" i="3"/>
  <c r="AJ28" i="3" s="1"/>
  <c r="AK40" i="14"/>
  <c r="AM40" i="14" s="1"/>
  <c r="AL40" i="14"/>
  <c r="AN40" i="14" s="1"/>
  <c r="H204" i="8"/>
  <c r="W446" i="12"/>
  <c r="X446" i="12"/>
  <c r="AB446" i="12" s="1"/>
  <c r="Q487" i="8"/>
  <c r="O487" i="8"/>
  <c r="S115" i="12"/>
  <c r="T115" i="12"/>
  <c r="AD115" i="12" s="1"/>
  <c r="F156" i="8"/>
  <c r="G156" i="8"/>
  <c r="H422" i="8"/>
  <c r="V437" i="12"/>
  <c r="Z437" i="12" s="1"/>
  <c r="L478" i="8"/>
  <c r="N478" i="8"/>
  <c r="U437" i="12"/>
  <c r="Y437" i="12" s="1"/>
  <c r="K171" i="8"/>
  <c r="K295" i="8"/>
  <c r="P190" i="8"/>
  <c r="AK228" i="12"/>
  <c r="S269" i="8"/>
  <c r="AL228" i="12"/>
  <c r="AN228" i="12" s="1"/>
  <c r="AK234" i="12"/>
  <c r="AM234" i="12" s="1"/>
  <c r="S275" i="8"/>
  <c r="AL234" i="12"/>
  <c r="AN234" i="12" s="1"/>
  <c r="T59" i="12"/>
  <c r="AD59" i="12" s="1"/>
  <c r="S59" i="12"/>
  <c r="F100" i="8"/>
  <c r="G100" i="8"/>
  <c r="H483" i="8"/>
  <c r="P537" i="8"/>
  <c r="M182" i="8"/>
  <c r="J311" i="8"/>
  <c r="R270" i="12"/>
  <c r="S539" i="8"/>
  <c r="AK498" i="12"/>
  <c r="AM498" i="12" s="1"/>
  <c r="AL498" i="12"/>
  <c r="AN498" i="12" s="1"/>
  <c r="E456" i="8"/>
  <c r="L114" i="8"/>
  <c r="U73" i="12"/>
  <c r="N114" i="8"/>
  <c r="V73" i="12"/>
  <c r="Z73" i="12" s="1"/>
  <c r="P465" i="8"/>
  <c r="W76" i="12"/>
  <c r="AA76" i="12" s="1"/>
  <c r="X76" i="12"/>
  <c r="O117" i="8"/>
  <c r="Q117" i="8"/>
  <c r="C213" i="8"/>
  <c r="J331" i="8"/>
  <c r="R290" i="12"/>
  <c r="P211" i="8"/>
  <c r="AH485" i="12"/>
  <c r="AJ485" i="12" s="1"/>
  <c r="AG485" i="12"/>
  <c r="AI485" i="12" s="1"/>
  <c r="R526" i="8"/>
  <c r="H372" i="8"/>
  <c r="R318" i="12"/>
  <c r="J359" i="8"/>
  <c r="K257" i="8"/>
  <c r="P336" i="8"/>
  <c r="V143" i="12"/>
  <c r="Z143" i="12" s="1"/>
  <c r="L184" i="8"/>
  <c r="U143" i="12"/>
  <c r="Y143" i="12" s="1"/>
  <c r="N184" i="8"/>
  <c r="H137" i="8"/>
  <c r="C460" i="8"/>
  <c r="U362" i="12"/>
  <c r="Y362" i="12" s="1"/>
  <c r="N403" i="8"/>
  <c r="L403" i="8"/>
  <c r="V362" i="12"/>
  <c r="Z362" i="12" s="1"/>
  <c r="P340" i="8"/>
  <c r="P545" i="8"/>
  <c r="U74" i="3"/>
  <c r="Y74" i="3" s="1"/>
  <c r="V74" i="3"/>
  <c r="Z74" i="3" s="1"/>
  <c r="S32" i="15"/>
  <c r="AC32" i="15" s="1"/>
  <c r="T32" i="15"/>
  <c r="AD32" i="15" s="1"/>
  <c r="AK38" i="3"/>
  <c r="AM38" i="3" s="1"/>
  <c r="AL38" i="3"/>
  <c r="AN38" i="3" s="1"/>
  <c r="R256" i="8"/>
  <c r="AG215" i="12"/>
  <c r="AI215" i="12" s="1"/>
  <c r="AH215" i="12"/>
  <c r="AJ215" i="12" s="1"/>
  <c r="D332" i="8"/>
  <c r="P63" i="8"/>
  <c r="C502" i="8"/>
  <c r="W36" i="13"/>
  <c r="X36" i="13"/>
  <c r="AB36" i="13" s="1"/>
  <c r="I437" i="8"/>
  <c r="T35" i="12"/>
  <c r="AD35" i="12" s="1"/>
  <c r="G76" i="8"/>
  <c r="F76" i="8"/>
  <c r="S35" i="12"/>
  <c r="AL16" i="16"/>
  <c r="AN16" i="16" s="1"/>
  <c r="AK16" i="16"/>
  <c r="AM16" i="16" s="1"/>
  <c r="AK398" i="12"/>
  <c r="AM398" i="12" s="1"/>
  <c r="S439" i="8"/>
  <c r="AL398" i="12"/>
  <c r="K389" i="8"/>
  <c r="M126" i="8"/>
  <c r="W213" i="12"/>
  <c r="AA213" i="12" s="1"/>
  <c r="Q254" i="8"/>
  <c r="X213" i="12"/>
  <c r="AB213" i="12" s="1"/>
  <c r="O254" i="8"/>
  <c r="M420" i="8"/>
  <c r="T354" i="12"/>
  <c r="AD354" i="12" s="1"/>
  <c r="F395" i="8"/>
  <c r="S354" i="12"/>
  <c r="G395" i="8"/>
  <c r="D486" i="8"/>
  <c r="U34" i="3"/>
  <c r="Y34" i="3" s="1"/>
  <c r="V34" i="3"/>
  <c r="Z34" i="3" s="1"/>
  <c r="K530" i="8"/>
  <c r="K477" i="8"/>
  <c r="S210" i="8"/>
  <c r="AL169" i="12"/>
  <c r="AN169" i="12" s="1"/>
  <c r="AK169" i="12"/>
  <c r="AM169" i="12" s="1"/>
  <c r="C468" i="8"/>
  <c r="AK305" i="12"/>
  <c r="AM305" i="12" s="1"/>
  <c r="S346" i="8"/>
  <c r="AL305" i="12"/>
  <c r="AN305" i="12" s="1"/>
  <c r="E91" i="8"/>
  <c r="U10" i="14"/>
  <c r="Y10" i="14" s="1"/>
  <c r="V10" i="14"/>
  <c r="Z10" i="14" s="1"/>
  <c r="V260" i="12"/>
  <c r="Z260" i="12" s="1"/>
  <c r="L301" i="8"/>
  <c r="U260" i="12"/>
  <c r="N301" i="8"/>
  <c r="H436" i="8"/>
  <c r="AG386" i="12"/>
  <c r="R427" i="8"/>
  <c r="AH386" i="12"/>
  <c r="AJ386" i="12" s="1"/>
  <c r="X19" i="15"/>
  <c r="AB19" i="15" s="1"/>
  <c r="W19" i="15"/>
  <c r="D266" i="8"/>
  <c r="U365" i="12"/>
  <c r="Y365" i="12" s="1"/>
  <c r="L406" i="8"/>
  <c r="V365" i="12"/>
  <c r="Z365" i="12" s="1"/>
  <c r="N406" i="8"/>
  <c r="AH20" i="12"/>
  <c r="AJ20" i="12" s="1"/>
  <c r="AG20" i="12"/>
  <c r="AI20" i="12" s="1"/>
  <c r="R61" i="8"/>
  <c r="F51" i="8"/>
  <c r="S10" i="12"/>
  <c r="T10" i="12"/>
  <c r="AD10" i="12" s="1"/>
  <c r="G51" i="8"/>
  <c r="L137" i="8"/>
  <c r="N137" i="8"/>
  <c r="V96" i="12"/>
  <c r="Z96" i="12" s="1"/>
  <c r="U96" i="12"/>
  <c r="Y96" i="12" s="1"/>
  <c r="Q348" i="8"/>
  <c r="X307" i="12"/>
  <c r="AB307" i="12" s="1"/>
  <c r="O348" i="8"/>
  <c r="W307" i="12"/>
  <c r="V37" i="14"/>
  <c r="Z37" i="14" s="1"/>
  <c r="U37" i="14"/>
  <c r="Y37" i="14" s="1"/>
  <c r="W326" i="12"/>
  <c r="AA326" i="12" s="1"/>
  <c r="Q367" i="8"/>
  <c r="O367" i="8"/>
  <c r="X326" i="12"/>
  <c r="AG98" i="3"/>
  <c r="AH98" i="3"/>
  <c r="AJ98" i="3" s="1"/>
  <c r="D278" i="8"/>
  <c r="D515" i="8"/>
  <c r="E548" i="8"/>
  <c r="C360" i="8"/>
  <c r="AL99" i="3"/>
  <c r="AN99" i="3" s="1"/>
  <c r="AK99" i="3"/>
  <c r="AM99" i="3" s="1"/>
  <c r="K410" i="8"/>
  <c r="R495" i="8"/>
  <c r="AH454" i="12"/>
  <c r="AJ454" i="12" s="1"/>
  <c r="AG454" i="12"/>
  <c r="D495" i="8"/>
  <c r="G536" i="8"/>
  <c r="T495" i="12"/>
  <c r="AD495" i="12" s="1"/>
  <c r="S495" i="12"/>
  <c r="F536" i="8"/>
  <c r="L416" i="8"/>
  <c r="N416" i="8"/>
  <c r="U375" i="12"/>
  <c r="Y375" i="12" s="1"/>
  <c r="V375" i="12"/>
  <c r="Z375" i="12" s="1"/>
  <c r="J351" i="8"/>
  <c r="R310" i="12"/>
  <c r="V39" i="12"/>
  <c r="Z39" i="12" s="1"/>
  <c r="N80" i="8"/>
  <c r="U39" i="12"/>
  <c r="Y39" i="12" s="1"/>
  <c r="L80" i="8"/>
  <c r="S92" i="15"/>
  <c r="AC92" i="15" s="1"/>
  <c r="T92" i="15"/>
  <c r="AD92" i="15" s="1"/>
  <c r="H542" i="8"/>
  <c r="Q420" i="8"/>
  <c r="X379" i="12"/>
  <c r="AB379" i="12" s="1"/>
  <c r="O420" i="8"/>
  <c r="W379" i="12"/>
  <c r="S226" i="12"/>
  <c r="AC226" i="12" s="1"/>
  <c r="F267" i="8"/>
  <c r="G267" i="8"/>
  <c r="T226" i="12"/>
  <c r="AD226" i="12" s="1"/>
  <c r="R425" i="12"/>
  <c r="J466" i="8"/>
  <c r="AK65" i="3"/>
  <c r="AM65" i="3" s="1"/>
  <c r="AL65" i="3"/>
  <c r="AN65" i="3" s="1"/>
  <c r="R61" i="3"/>
  <c r="AK52" i="15"/>
  <c r="AM52" i="15" s="1"/>
  <c r="AL52" i="15"/>
  <c r="AN52" i="15" s="1"/>
  <c r="F313" i="8"/>
  <c r="G313" i="8"/>
  <c r="S272" i="12"/>
  <c r="T272" i="12"/>
  <c r="AD272" i="12" s="1"/>
  <c r="D387" i="8"/>
  <c r="I387" i="8"/>
  <c r="E402" i="8"/>
  <c r="P264" i="8"/>
  <c r="T59" i="3"/>
  <c r="AD59" i="3" s="1"/>
  <c r="S59" i="3"/>
  <c r="H229" i="8"/>
  <c r="H388" i="8"/>
  <c r="R35" i="13"/>
  <c r="AL418" i="12"/>
  <c r="AN418" i="12" s="1"/>
  <c r="AK418" i="12"/>
  <c r="AM418" i="12" s="1"/>
  <c r="S459" i="8"/>
  <c r="D149" i="8"/>
  <c r="W23" i="14"/>
  <c r="AA23" i="14" s="1"/>
  <c r="X23" i="14"/>
  <c r="K293" i="8"/>
  <c r="D464" i="8"/>
  <c r="H394" i="8"/>
  <c r="U81" i="3"/>
  <c r="Y81" i="3" s="1"/>
  <c r="V81" i="3"/>
  <c r="Z81" i="3" s="1"/>
  <c r="U11" i="3"/>
  <c r="Y11" i="3" s="1"/>
  <c r="V11" i="3"/>
  <c r="Z11" i="3" s="1"/>
  <c r="E525" i="8"/>
  <c r="I352" i="8"/>
  <c r="S144" i="12"/>
  <c r="T144" i="12"/>
  <c r="AD144" i="12" s="1"/>
  <c r="F185" i="8"/>
  <c r="G185" i="8"/>
  <c r="D160" i="8"/>
  <c r="C506" i="8"/>
  <c r="AK333" i="12"/>
  <c r="AM333" i="12" s="1"/>
  <c r="S374" i="8"/>
  <c r="AL333" i="12"/>
  <c r="AN333" i="12" s="1"/>
  <c r="AH68" i="15"/>
  <c r="AJ68" i="15" s="1"/>
  <c r="AG68" i="15"/>
  <c r="K464" i="8"/>
  <c r="S142" i="8"/>
  <c r="AK101" i="12"/>
  <c r="AM101" i="12" s="1"/>
  <c r="AL101" i="12"/>
  <c r="AN101" i="12" s="1"/>
  <c r="AL66" i="3"/>
  <c r="AN66" i="3" s="1"/>
  <c r="AK66" i="3"/>
  <c r="E183" i="8"/>
  <c r="R10" i="3"/>
  <c r="E476" i="8"/>
  <c r="E324" i="8"/>
  <c r="R67" i="15"/>
  <c r="S421" i="12"/>
  <c r="G462" i="8"/>
  <c r="F462" i="8"/>
  <c r="T421" i="12"/>
  <c r="AD421" i="12" s="1"/>
  <c r="R323" i="8"/>
  <c r="AG282" i="12"/>
  <c r="AI282" i="12" s="1"/>
  <c r="AH282" i="12"/>
  <c r="AJ282" i="12" s="1"/>
  <c r="M124" i="8"/>
  <c r="I129" i="8"/>
  <c r="C508" i="8"/>
  <c r="O421" i="8"/>
  <c r="X380" i="12"/>
  <c r="AB380" i="12" s="1"/>
  <c r="Q421" i="8"/>
  <c r="W380" i="12"/>
  <c r="R357" i="12"/>
  <c r="J398" i="8"/>
  <c r="M273" i="8"/>
  <c r="AK26" i="16"/>
  <c r="AM26" i="16" s="1"/>
  <c r="AL26" i="16"/>
  <c r="AN26" i="16" s="1"/>
  <c r="M94" i="8"/>
  <c r="U71" i="12"/>
  <c r="Y71" i="12" s="1"/>
  <c r="N112" i="8"/>
  <c r="L112" i="8"/>
  <c r="V71" i="12"/>
  <c r="Z71" i="12" s="1"/>
  <c r="E529" i="8"/>
  <c r="X427" i="12"/>
  <c r="AB427" i="12" s="1"/>
  <c r="Q468" i="8"/>
  <c r="W427" i="12"/>
  <c r="O468" i="8"/>
  <c r="D405" i="8"/>
  <c r="R27" i="13"/>
  <c r="AH12" i="16"/>
  <c r="AJ12" i="16" s="1"/>
  <c r="AG12" i="16"/>
  <c r="C439" i="8"/>
  <c r="I176" i="8"/>
  <c r="T493" i="12"/>
  <c r="AD493" i="12" s="1"/>
  <c r="F534" i="8"/>
  <c r="S493" i="12"/>
  <c r="AC493" i="12" s="1"/>
  <c r="G534" i="8"/>
  <c r="N178" i="8"/>
  <c r="V137" i="12"/>
  <c r="Z137" i="12" s="1"/>
  <c r="U137" i="12"/>
  <c r="Y137" i="12" s="1"/>
  <c r="L178" i="8"/>
  <c r="AL17" i="3"/>
  <c r="AN17" i="3" s="1"/>
  <c r="AK17" i="3"/>
  <c r="AM17" i="3" s="1"/>
  <c r="R24" i="14"/>
  <c r="AG336" i="12"/>
  <c r="AI336" i="12" s="1"/>
  <c r="AH336" i="12"/>
  <c r="AJ336" i="12" s="1"/>
  <c r="R377" i="8"/>
  <c r="E370" i="8"/>
  <c r="H198" i="8"/>
  <c r="R64" i="15"/>
  <c r="H148" i="8"/>
  <c r="M526" i="8"/>
  <c r="AG9" i="13"/>
  <c r="AH9" i="13"/>
  <c r="AJ9" i="13" s="1"/>
  <c r="R64" i="12"/>
  <c r="J105" i="8"/>
  <c r="P55" i="8"/>
  <c r="E202" i="8"/>
  <c r="D538" i="8"/>
  <c r="K348" i="8"/>
  <c r="K149" i="8"/>
  <c r="C158" i="8"/>
  <c r="P166" i="8"/>
  <c r="X93" i="12"/>
  <c r="AB93" i="12" s="1"/>
  <c r="W93" i="12"/>
  <c r="AA93" i="12" s="1"/>
  <c r="O134" i="8"/>
  <c r="Q134" i="8"/>
  <c r="N404" i="8"/>
  <c r="V363" i="12"/>
  <c r="Z363" i="12" s="1"/>
  <c r="L404" i="8"/>
  <c r="U363" i="12"/>
  <c r="Y363" i="12" s="1"/>
  <c r="AL223" i="12"/>
  <c r="AN223" i="12" s="1"/>
  <c r="AK223" i="12"/>
  <c r="AM223" i="12" s="1"/>
  <c r="S264" i="8"/>
  <c r="N357" i="8"/>
  <c r="U316" i="12"/>
  <c r="Y316" i="12" s="1"/>
  <c r="L357" i="8"/>
  <c r="V316" i="12"/>
  <c r="Z316" i="12" s="1"/>
  <c r="R50" i="3"/>
  <c r="P145" i="8"/>
  <c r="Q177" i="8"/>
  <c r="X136" i="12"/>
  <c r="AB136" i="12" s="1"/>
  <c r="O177" i="8"/>
  <c r="W136" i="12"/>
  <c r="R410" i="12"/>
  <c r="J451" i="8"/>
  <c r="R28" i="3"/>
  <c r="R255" i="8"/>
  <c r="AG214" i="12"/>
  <c r="AH214" i="12"/>
  <c r="AJ214" i="12" s="1"/>
  <c r="P344" i="8"/>
  <c r="AH428" i="12"/>
  <c r="AJ428" i="12" s="1"/>
  <c r="R469" i="8"/>
  <c r="AG428" i="12"/>
  <c r="AI428" i="12" s="1"/>
  <c r="M412" i="8"/>
  <c r="R7" i="3"/>
  <c r="I342" i="8"/>
  <c r="P490" i="8"/>
  <c r="AL14" i="14"/>
  <c r="AN14" i="14" s="1"/>
  <c r="AK14" i="14"/>
  <c r="AM14" i="14" s="1"/>
  <c r="M421" i="8"/>
  <c r="I74" i="8"/>
  <c r="H447" i="8"/>
  <c r="O114" i="8"/>
  <c r="X73" i="12"/>
  <c r="AB73" i="12" s="1"/>
  <c r="Q114" i="8"/>
  <c r="W73" i="12"/>
  <c r="I177" i="8"/>
  <c r="AL86" i="15"/>
  <c r="AN86" i="15" s="1"/>
  <c r="AK86" i="15"/>
  <c r="AM86" i="15" s="1"/>
  <c r="AG342" i="12"/>
  <c r="AI342" i="12" s="1"/>
  <c r="AH342" i="12"/>
  <c r="AJ342" i="12" s="1"/>
  <c r="R383" i="8"/>
  <c r="H514" i="8"/>
  <c r="X98" i="3"/>
  <c r="W98" i="3"/>
  <c r="AA98" i="3" s="1"/>
  <c r="C455" i="8"/>
  <c r="AG508" i="12"/>
  <c r="AI508" i="12" s="1"/>
  <c r="R549" i="8"/>
  <c r="AH508" i="12"/>
  <c r="AJ508" i="12" s="1"/>
  <c r="W271" i="12"/>
  <c r="AA271" i="12" s="1"/>
  <c r="Q312" i="8"/>
  <c r="O312" i="8"/>
  <c r="X271" i="12"/>
  <c r="N549" i="8"/>
  <c r="U508" i="12"/>
  <c r="Y508" i="12" s="1"/>
  <c r="L549" i="8"/>
  <c r="V508" i="12"/>
  <c r="Z508" i="12" s="1"/>
  <c r="T62" i="15"/>
  <c r="AD62" i="15" s="1"/>
  <c r="S62" i="15"/>
  <c r="T102" i="3"/>
  <c r="AD102" i="3" s="1"/>
  <c r="S102" i="3"/>
  <c r="AG17" i="16"/>
  <c r="AH17" i="16"/>
  <c r="AJ17" i="16" s="1"/>
  <c r="AH38" i="3"/>
  <c r="AJ38" i="3" s="1"/>
  <c r="AG38" i="3"/>
  <c r="AI38" i="3" s="1"/>
  <c r="AK23" i="3"/>
  <c r="AM23" i="3" s="1"/>
  <c r="AL23" i="3"/>
  <c r="AN23" i="3" s="1"/>
  <c r="P432" i="8"/>
  <c r="AK93" i="3"/>
  <c r="AM93" i="3" s="1"/>
  <c r="AL93" i="3"/>
  <c r="AN93" i="3" s="1"/>
  <c r="O369" i="8"/>
  <c r="W328" i="12"/>
  <c r="X328" i="12"/>
  <c r="AB328" i="12" s="1"/>
  <c r="Q369" i="8"/>
  <c r="P152" i="8"/>
  <c r="J455" i="8"/>
  <c r="R414" i="12"/>
  <c r="M371" i="8"/>
  <c r="R102" i="3"/>
  <c r="R27" i="15"/>
  <c r="AH488" i="12"/>
  <c r="AJ488" i="12" s="1"/>
  <c r="R529" i="8"/>
  <c r="AG488" i="12"/>
  <c r="R86" i="15"/>
  <c r="U118" i="12"/>
  <c r="Y118" i="12" s="1"/>
  <c r="N159" i="8"/>
  <c r="L159" i="8"/>
  <c r="V118" i="12"/>
  <c r="Z118" i="12" s="1"/>
  <c r="M427" i="8"/>
  <c r="AG305" i="12"/>
  <c r="AI305" i="12" s="1"/>
  <c r="R346" i="8"/>
  <c r="AH305" i="12"/>
  <c r="AJ305" i="12" s="1"/>
  <c r="C202" i="8"/>
  <c r="R58" i="3"/>
  <c r="H485" i="8"/>
  <c r="S473" i="8"/>
  <c r="AL432" i="12"/>
  <c r="AN432" i="12" s="1"/>
  <c r="AK432" i="12"/>
  <c r="AM432" i="12" s="1"/>
  <c r="T18" i="15"/>
  <c r="AD18" i="15" s="1"/>
  <c r="S18" i="15"/>
  <c r="AC18" i="15" s="1"/>
  <c r="H525" i="8"/>
  <c r="AG211" i="12"/>
  <c r="AH211" i="12"/>
  <c r="AJ211" i="12" s="1"/>
  <c r="R252" i="8"/>
  <c r="W69" i="15"/>
  <c r="AA69" i="15" s="1"/>
  <c r="X69" i="15"/>
  <c r="AB69" i="15" s="1"/>
  <c r="E272" i="8"/>
  <c r="C175" i="8"/>
  <c r="AH160" i="12"/>
  <c r="AJ160" i="12" s="1"/>
  <c r="AG160" i="12"/>
  <c r="AI160" i="12" s="1"/>
  <c r="R201" i="8"/>
  <c r="L489" i="8"/>
  <c r="V448" i="12"/>
  <c r="Z448" i="12" s="1"/>
  <c r="U448" i="12"/>
  <c r="Y448" i="12" s="1"/>
  <c r="N489" i="8"/>
  <c r="I363" i="8"/>
  <c r="AL34" i="12"/>
  <c r="AN34" i="12" s="1"/>
  <c r="S75" i="8"/>
  <c r="AK34" i="12"/>
  <c r="AM34" i="12" s="1"/>
  <c r="P435" i="8"/>
  <c r="W13" i="14"/>
  <c r="AA13" i="14" s="1"/>
  <c r="X13" i="14"/>
  <c r="AB13" i="14" s="1"/>
  <c r="H66" i="8"/>
  <c r="K331" i="8"/>
  <c r="Q340" i="8"/>
  <c r="O340" i="8"/>
  <c r="X299" i="12"/>
  <c r="AB299" i="12" s="1"/>
  <c r="W299" i="12"/>
  <c r="V29" i="15"/>
  <c r="Z29" i="15" s="1"/>
  <c r="U29" i="15"/>
  <c r="H428" i="8"/>
  <c r="W8" i="16"/>
  <c r="AA8" i="16" s="1"/>
  <c r="X8" i="16"/>
  <c r="M227" i="8"/>
  <c r="H135" i="8"/>
  <c r="G226" i="8"/>
  <c r="T185" i="12"/>
  <c r="AD185" i="12" s="1"/>
  <c r="S185" i="12"/>
  <c r="F226" i="8"/>
  <c r="V20" i="15"/>
  <c r="Z20" i="15" s="1"/>
  <c r="U20" i="15"/>
  <c r="Y20" i="15" s="1"/>
  <c r="M511" i="8"/>
  <c r="O513" i="8"/>
  <c r="X472" i="12"/>
  <c r="W472" i="12"/>
  <c r="AA472" i="12" s="1"/>
  <c r="Q513" i="8"/>
  <c r="T150" i="12"/>
  <c r="AD150" i="12" s="1"/>
  <c r="F191" i="8"/>
  <c r="G191" i="8"/>
  <c r="S150" i="12"/>
  <c r="R316" i="12"/>
  <c r="J357" i="8"/>
  <c r="Q455" i="8"/>
  <c r="X414" i="12"/>
  <c r="AB414" i="12" s="1"/>
  <c r="O455" i="8"/>
  <c r="W414" i="12"/>
  <c r="J278" i="8"/>
  <c r="R237" i="12"/>
  <c r="H451" i="8"/>
  <c r="J423" i="8"/>
  <c r="R382" i="12"/>
  <c r="R494" i="8"/>
  <c r="AH453" i="12"/>
  <c r="AJ453" i="12" s="1"/>
  <c r="AG453" i="12"/>
  <c r="AI453" i="12" s="1"/>
  <c r="I83" i="8"/>
  <c r="P402" i="8"/>
  <c r="U25" i="3"/>
  <c r="Y25" i="3" s="1"/>
  <c r="V25" i="3"/>
  <c r="Z25" i="3" s="1"/>
  <c r="E246" i="8"/>
  <c r="P88" i="8"/>
  <c r="AL114" i="12"/>
  <c r="AN114" i="12" s="1"/>
  <c r="S155" i="8"/>
  <c r="AK114" i="12"/>
  <c r="AM114" i="12" s="1"/>
  <c r="AG101" i="12"/>
  <c r="AH101" i="12"/>
  <c r="AJ101" i="12" s="1"/>
  <c r="R142" i="8"/>
  <c r="I386" i="8"/>
  <c r="S462" i="12"/>
  <c r="T462" i="12"/>
  <c r="AD462" i="12" s="1"/>
  <c r="F503" i="8"/>
  <c r="G503" i="8"/>
  <c r="E526" i="8"/>
  <c r="P475" i="8"/>
  <c r="V89" i="15"/>
  <c r="Z89" i="15" s="1"/>
  <c r="U89" i="15"/>
  <c r="Y89" i="15" s="1"/>
  <c r="I143" i="8"/>
  <c r="E385" i="8"/>
  <c r="V59" i="15"/>
  <c r="Z59" i="15" s="1"/>
  <c r="U59" i="15"/>
  <c r="Y59" i="15" s="1"/>
  <c r="I418" i="8"/>
  <c r="R192" i="12"/>
  <c r="J233" i="8"/>
  <c r="AK415" i="12"/>
  <c r="AM415" i="12" s="1"/>
  <c r="S456" i="8"/>
  <c r="AL415" i="12"/>
  <c r="AN415" i="12" s="1"/>
  <c r="V106" i="12"/>
  <c r="Z106" i="12" s="1"/>
  <c r="U106" i="12"/>
  <c r="Y106" i="12" s="1"/>
  <c r="N147" i="8"/>
  <c r="L147" i="8"/>
  <c r="J501" i="8"/>
  <c r="R460" i="12"/>
  <c r="E262" i="8"/>
  <c r="S332" i="12"/>
  <c r="F373" i="8"/>
  <c r="T332" i="12"/>
  <c r="AD332" i="12" s="1"/>
  <c r="G373" i="8"/>
  <c r="AG20" i="16"/>
  <c r="AI20" i="16" s="1"/>
  <c r="AH20" i="16"/>
  <c r="AJ20" i="16" s="1"/>
  <c r="K124" i="8"/>
  <c r="F339" i="8"/>
  <c r="S298" i="12"/>
  <c r="T298" i="12"/>
  <c r="AD298" i="12" s="1"/>
  <c r="G339" i="8"/>
  <c r="AL367" i="12"/>
  <c r="AN367" i="12" s="1"/>
  <c r="AK367" i="12"/>
  <c r="AM367" i="12" s="1"/>
  <c r="S408" i="8"/>
  <c r="U8" i="15"/>
  <c r="Y8" i="15" s="1"/>
  <c r="V8" i="15"/>
  <c r="Z8" i="15" s="1"/>
  <c r="E197" i="8"/>
  <c r="C144" i="8"/>
  <c r="E56" i="8"/>
  <c r="L268" i="8"/>
  <c r="N268" i="8"/>
  <c r="U227" i="12"/>
  <c r="Y227" i="12" s="1"/>
  <c r="V227" i="12"/>
  <c r="Z227" i="12" s="1"/>
  <c r="R19" i="3"/>
  <c r="AG435" i="12"/>
  <c r="R476" i="8"/>
  <c r="AH435" i="12"/>
  <c r="AJ435" i="12" s="1"/>
  <c r="H51" i="8"/>
  <c r="W386" i="12"/>
  <c r="AA386" i="12" s="1"/>
  <c r="O427" i="8"/>
  <c r="X386" i="12"/>
  <c r="AB386" i="12" s="1"/>
  <c r="Q427" i="8"/>
  <c r="E406" i="8"/>
  <c r="S11" i="3"/>
  <c r="T11" i="3"/>
  <c r="AD11" i="3" s="1"/>
  <c r="D265" i="8"/>
  <c r="P73" i="8"/>
  <c r="I137" i="8"/>
  <c r="AH272" i="12"/>
  <c r="AJ272" i="12" s="1"/>
  <c r="R313" i="8"/>
  <c r="AG272" i="12"/>
  <c r="AK322" i="12"/>
  <c r="AM322" i="12" s="1"/>
  <c r="S363" i="8"/>
  <c r="AL322" i="12"/>
  <c r="AN322" i="12" s="1"/>
  <c r="E488" i="8"/>
  <c r="K192" i="8"/>
  <c r="X61" i="3"/>
  <c r="AB61" i="3" s="1"/>
  <c r="W61" i="3"/>
  <c r="D327" i="8"/>
  <c r="E492" i="8"/>
  <c r="D107" i="8"/>
  <c r="T11" i="13"/>
  <c r="AD11" i="13" s="1"/>
  <c r="S11" i="13"/>
  <c r="AG99" i="12"/>
  <c r="AI99" i="12" s="1"/>
  <c r="R140" i="8"/>
  <c r="AH99" i="12"/>
  <c r="AJ99" i="12" s="1"/>
  <c r="E258" i="8"/>
  <c r="K391" i="8"/>
  <c r="R245" i="8"/>
  <c r="AG204" i="12"/>
  <c r="AI204" i="12" s="1"/>
  <c r="AH204" i="12"/>
  <c r="AJ204" i="12" s="1"/>
  <c r="J471" i="8"/>
  <c r="R430" i="12"/>
  <c r="C340" i="8"/>
  <c r="P540" i="8"/>
  <c r="U14" i="13"/>
  <c r="Y14" i="13" s="1"/>
  <c r="V14" i="13"/>
  <c r="Z14" i="13" s="1"/>
  <c r="D223" i="8"/>
  <c r="C552" i="8"/>
  <c r="P406" i="8"/>
  <c r="D326" i="8"/>
  <c r="U493" i="12"/>
  <c r="Y493" i="12" s="1"/>
  <c r="L534" i="8"/>
  <c r="V493" i="12"/>
  <c r="Z493" i="12" s="1"/>
  <c r="N534" i="8"/>
  <c r="T25" i="14"/>
  <c r="AD25" i="14" s="1"/>
  <c r="S25" i="14"/>
  <c r="X51" i="15"/>
  <c r="AB51" i="15" s="1"/>
  <c r="W51" i="15"/>
  <c r="M141" i="8"/>
  <c r="D161" i="8"/>
  <c r="D521" i="8"/>
  <c r="I517" i="8"/>
  <c r="AH68" i="12"/>
  <c r="AJ68" i="12" s="1"/>
  <c r="R109" i="8"/>
  <c r="AG68" i="12"/>
  <c r="AI68" i="12" s="1"/>
  <c r="M504" i="8"/>
  <c r="L169" i="8"/>
  <c r="N169" i="8"/>
  <c r="U128" i="12"/>
  <c r="Y128" i="12" s="1"/>
  <c r="V128" i="12"/>
  <c r="Z128" i="12" s="1"/>
  <c r="E500" i="8"/>
  <c r="AH157" i="12"/>
  <c r="AJ157" i="12" s="1"/>
  <c r="R198" i="8"/>
  <c r="AG157" i="12"/>
  <c r="C391" i="8"/>
  <c r="AK325" i="12"/>
  <c r="AM325" i="12" s="1"/>
  <c r="AL325" i="12"/>
  <c r="AN325" i="12" s="1"/>
  <c r="S366" i="8"/>
  <c r="AH71" i="3"/>
  <c r="AJ71" i="3" s="1"/>
  <c r="AG71" i="3"/>
  <c r="AI71" i="3" s="1"/>
  <c r="N252" i="8"/>
  <c r="V211" i="12"/>
  <c r="U211" i="12"/>
  <c r="Y211" i="12" s="1"/>
  <c r="L252" i="8"/>
  <c r="C409" i="8"/>
  <c r="D497" i="8"/>
  <c r="H432" i="8"/>
  <c r="X54" i="3"/>
  <c r="AB54" i="3" s="1"/>
  <c r="W54" i="3"/>
  <c r="AA54" i="3" s="1"/>
  <c r="C319" i="8"/>
  <c r="I282" i="8"/>
  <c r="E396" i="8"/>
  <c r="AG376" i="12"/>
  <c r="AI376" i="12" s="1"/>
  <c r="AH376" i="12"/>
  <c r="AJ376" i="12" s="1"/>
  <c r="R417" i="8"/>
  <c r="P419" i="8"/>
  <c r="S148" i="12"/>
  <c r="F189" i="8"/>
  <c r="T148" i="12"/>
  <c r="AD148" i="12" s="1"/>
  <c r="G189" i="8"/>
  <c r="C130" i="8"/>
  <c r="H452" i="8"/>
  <c r="AL461" i="12"/>
  <c r="AN461" i="12" s="1"/>
  <c r="AK461" i="12"/>
  <c r="AM461" i="12" s="1"/>
  <c r="S502" i="8"/>
  <c r="D186" i="8"/>
  <c r="E173" i="8"/>
  <c r="S54" i="3"/>
  <c r="AC54" i="3" s="1"/>
  <c r="T54" i="3"/>
  <c r="AD54" i="3" s="1"/>
  <c r="E250" i="8"/>
  <c r="K183" i="8"/>
  <c r="Q73" i="8"/>
  <c r="W32" i="12"/>
  <c r="AA32" i="12" s="1"/>
  <c r="X32" i="12"/>
  <c r="O73" i="8"/>
  <c r="M461" i="8"/>
  <c r="O501" i="8"/>
  <c r="Q501" i="8"/>
  <c r="X460" i="12"/>
  <c r="AB460" i="12" s="1"/>
  <c r="W460" i="12"/>
  <c r="S252" i="12"/>
  <c r="G293" i="8"/>
  <c r="T252" i="12"/>
  <c r="AD252" i="12" s="1"/>
  <c r="F293" i="8"/>
  <c r="D66" i="8"/>
  <c r="AL184" i="12"/>
  <c r="AN184" i="12" s="1"/>
  <c r="AK184" i="12"/>
  <c r="AM184" i="12" s="1"/>
  <c r="S225" i="8"/>
  <c r="V33" i="15"/>
  <c r="Z33" i="15" s="1"/>
  <c r="U33" i="15"/>
  <c r="Y33" i="15" s="1"/>
  <c r="C228" i="8"/>
  <c r="J182" i="8"/>
  <c r="R141" i="12"/>
  <c r="AL413" i="12"/>
  <c r="AN413" i="12" s="1"/>
  <c r="S454" i="8"/>
  <c r="AK413" i="12"/>
  <c r="AM413" i="12" s="1"/>
  <c r="AH94" i="3"/>
  <c r="AJ94" i="3" s="1"/>
  <c r="AG94" i="3"/>
  <c r="AI94" i="3" s="1"/>
  <c r="L402" i="8"/>
  <c r="N402" i="8"/>
  <c r="U361" i="12"/>
  <c r="Y361" i="12" s="1"/>
  <c r="V361" i="12"/>
  <c r="Z361" i="12" s="1"/>
  <c r="F491" i="8"/>
  <c r="T450" i="12"/>
  <c r="AD450" i="12" s="1"/>
  <c r="G491" i="8"/>
  <c r="S450" i="12"/>
  <c r="AC450" i="12" s="1"/>
  <c r="O111" i="8"/>
  <c r="Q111" i="8"/>
  <c r="W70" i="12"/>
  <c r="AA70" i="12" s="1"/>
  <c r="X70" i="12"/>
  <c r="X28" i="14"/>
  <c r="AB28" i="14" s="1"/>
  <c r="W28" i="14"/>
  <c r="AH423" i="12"/>
  <c r="AJ423" i="12" s="1"/>
  <c r="AG423" i="12"/>
  <c r="R464" i="8"/>
  <c r="E248" i="8"/>
  <c r="I504" i="8"/>
  <c r="R502" i="12"/>
  <c r="J543" i="8"/>
  <c r="AL26" i="13"/>
  <c r="AK26" i="13"/>
  <c r="AM26" i="13" s="1"/>
  <c r="L132" i="8"/>
  <c r="N132" i="8"/>
  <c r="V91" i="12"/>
  <c r="Z91" i="12" s="1"/>
  <c r="U91" i="12"/>
  <c r="Y91" i="12" s="1"/>
  <c r="P95" i="8"/>
  <c r="H140" i="8"/>
  <c r="AG9" i="15"/>
  <c r="AH9" i="15"/>
  <c r="AJ9" i="15" s="1"/>
  <c r="H116" i="8"/>
  <c r="D544" i="8"/>
  <c r="E434" i="8"/>
  <c r="R30" i="15"/>
  <c r="I385" i="8"/>
  <c r="J50" i="8"/>
  <c r="R9" i="12"/>
  <c r="D397" i="8"/>
  <c r="AL508" i="12"/>
  <c r="AN508" i="12" s="1"/>
  <c r="AK508" i="12"/>
  <c r="AM508" i="12" s="1"/>
  <c r="S549" i="8"/>
  <c r="H173" i="8"/>
  <c r="I276" i="8"/>
  <c r="T271" i="12"/>
  <c r="AD271" i="12" s="1"/>
  <c r="F312" i="8"/>
  <c r="S271" i="12"/>
  <c r="AC271" i="12" s="1"/>
  <c r="G312" i="8"/>
  <c r="M528" i="8"/>
  <c r="N538" i="8"/>
  <c r="U497" i="12"/>
  <c r="Y497" i="12" s="1"/>
  <c r="L538" i="8"/>
  <c r="V497" i="12"/>
  <c r="Z497" i="12" s="1"/>
  <c r="AK56" i="3"/>
  <c r="AM56" i="3" s="1"/>
  <c r="AL56" i="3"/>
  <c r="AN56" i="3" s="1"/>
  <c r="E405" i="8"/>
  <c r="D433" i="8"/>
  <c r="T76" i="15"/>
  <c r="AD76" i="15" s="1"/>
  <c r="S76" i="15"/>
  <c r="AC76" i="15" s="1"/>
  <c r="AL30" i="15"/>
  <c r="AN30" i="15" s="1"/>
  <c r="AK30" i="15"/>
  <c r="AM30" i="15" s="1"/>
  <c r="D165" i="8"/>
  <c r="C299" i="8"/>
  <c r="F264" i="8"/>
  <c r="G264" i="8"/>
  <c r="S223" i="12"/>
  <c r="T223" i="12"/>
  <c r="AD223" i="12" s="1"/>
  <c r="V262" i="12"/>
  <c r="Z262" i="12" s="1"/>
  <c r="U262" i="12"/>
  <c r="N303" i="8"/>
  <c r="L303" i="8"/>
  <c r="R129" i="12"/>
  <c r="J170" i="8"/>
  <c r="M484" i="8"/>
  <c r="J360" i="8"/>
  <c r="R319" i="12"/>
  <c r="E365" i="8"/>
  <c r="W366" i="12"/>
  <c r="X366" i="12"/>
  <c r="AB366" i="12" s="1"/>
  <c r="Q407" i="8"/>
  <c r="O407" i="8"/>
  <c r="E227" i="8"/>
  <c r="O120" i="8"/>
  <c r="W79" i="12"/>
  <c r="AA79" i="12" s="1"/>
  <c r="X79" i="12"/>
  <c r="AB79" i="12" s="1"/>
  <c r="Q120" i="8"/>
  <c r="AK251" i="12"/>
  <c r="AM251" i="12" s="1"/>
  <c r="AL251" i="12"/>
  <c r="AN251" i="12" s="1"/>
  <c r="S292" i="8"/>
  <c r="L539" i="8"/>
  <c r="N539" i="8"/>
  <c r="U498" i="12"/>
  <c r="Y498" i="12" s="1"/>
  <c r="V498" i="12"/>
  <c r="Z498" i="12" s="1"/>
  <c r="R220" i="12"/>
  <c r="J261" i="8"/>
  <c r="K361" i="8"/>
  <c r="R12" i="15"/>
  <c r="E203" i="8"/>
  <c r="I152" i="8"/>
  <c r="M175" i="8"/>
  <c r="G381" i="8"/>
  <c r="T340" i="12"/>
  <c r="AD340" i="12" s="1"/>
  <c r="F381" i="8"/>
  <c r="S340" i="12"/>
  <c r="AC340" i="12" s="1"/>
  <c r="W9" i="12"/>
  <c r="AA9" i="12" s="1"/>
  <c r="X9" i="12"/>
  <c r="AB9" i="12" s="1"/>
  <c r="Q50" i="8"/>
  <c r="O50" i="8"/>
  <c r="F481" i="8"/>
  <c r="T440" i="12"/>
  <c r="AD440" i="12" s="1"/>
  <c r="S440" i="12"/>
  <c r="AC440" i="12" s="1"/>
  <c r="G481" i="8"/>
  <c r="K146" i="8"/>
  <c r="K262" i="8"/>
  <c r="T395" i="12"/>
  <c r="AD395" i="12" s="1"/>
  <c r="S395" i="12"/>
  <c r="G436" i="8"/>
  <c r="F436" i="8"/>
  <c r="T88" i="15"/>
  <c r="AD88" i="15" s="1"/>
  <c r="S88" i="15"/>
  <c r="AC88" i="15" s="1"/>
  <c r="D316" i="8"/>
  <c r="S280" i="12"/>
  <c r="AC280" i="12" s="1"/>
  <c r="F321" i="8"/>
  <c r="T280" i="12"/>
  <c r="AD280" i="12" s="1"/>
  <c r="G321" i="8"/>
  <c r="V51" i="15"/>
  <c r="Z51" i="15" s="1"/>
  <c r="U51" i="15"/>
  <c r="Y51" i="15" s="1"/>
  <c r="AL28" i="15"/>
  <c r="AN28" i="15" s="1"/>
  <c r="AK28" i="15"/>
  <c r="AM28" i="15" s="1"/>
  <c r="M383" i="8"/>
  <c r="AK21" i="14"/>
  <c r="AM21" i="14" s="1"/>
  <c r="AL21" i="14"/>
  <c r="AN21" i="14" s="1"/>
  <c r="N487" i="8"/>
  <c r="L487" i="8"/>
  <c r="V446" i="12"/>
  <c r="Z446" i="12" s="1"/>
  <c r="U446" i="12"/>
  <c r="Y446" i="12" s="1"/>
  <c r="C140" i="8"/>
  <c r="C333" i="8"/>
  <c r="D487" i="8"/>
  <c r="P489" i="8"/>
  <c r="X44" i="15"/>
  <c r="AB44" i="15" s="1"/>
  <c r="W44" i="15"/>
  <c r="AA44" i="15" s="1"/>
  <c r="AH286" i="12"/>
  <c r="AJ286" i="12" s="1"/>
  <c r="AG286" i="12"/>
  <c r="R327" i="8"/>
  <c r="R21" i="16"/>
  <c r="K232" i="8"/>
  <c r="E226" i="8"/>
  <c r="T34" i="15"/>
  <c r="AD34" i="15" s="1"/>
  <c r="S34" i="15"/>
  <c r="AC34" i="15" s="1"/>
  <c r="I302" i="8"/>
  <c r="C307" i="8"/>
  <c r="I180" i="8"/>
  <c r="M223" i="8"/>
  <c r="AG235" i="12"/>
  <c r="AH235" i="12"/>
  <c r="AJ235" i="12" s="1"/>
  <c r="R276" i="8"/>
  <c r="I516" i="8"/>
  <c r="U27" i="13"/>
  <c r="V27" i="13"/>
  <c r="Z27" i="13" s="1"/>
  <c r="P213" i="8"/>
  <c r="M363" i="8"/>
  <c r="E377" i="8"/>
  <c r="R83" i="15"/>
  <c r="AG86" i="15"/>
  <c r="AH86" i="15"/>
  <c r="AJ86" i="15" s="1"/>
  <c r="H535" i="8"/>
  <c r="R282" i="12"/>
  <c r="J323" i="8"/>
  <c r="P159" i="8"/>
  <c r="P135" i="8"/>
  <c r="AK30" i="14"/>
  <c r="AM30" i="14" s="1"/>
  <c r="AL30" i="14"/>
  <c r="AN30" i="14" s="1"/>
  <c r="P269" i="8"/>
  <c r="H76" i="8"/>
  <c r="R74" i="3"/>
  <c r="AL73" i="3"/>
  <c r="AN73" i="3" s="1"/>
  <c r="AK73" i="3"/>
  <c r="AM73" i="3" s="1"/>
  <c r="I91" i="8"/>
  <c r="S39" i="14"/>
  <c r="T39" i="14"/>
  <c r="AD39" i="14" s="1"/>
  <c r="S314" i="12"/>
  <c r="AC314" i="12" s="1"/>
  <c r="T314" i="12"/>
  <c r="AD314" i="12" s="1"/>
  <c r="F355" i="8"/>
  <c r="G355" i="8"/>
  <c r="Q366" i="8"/>
  <c r="O366" i="8"/>
  <c r="X325" i="12"/>
  <c r="AB325" i="12" s="1"/>
  <c r="W325" i="12"/>
  <c r="AA325" i="12" s="1"/>
  <c r="R387" i="8"/>
  <c r="AH346" i="12"/>
  <c r="AJ346" i="12" s="1"/>
  <c r="AG346" i="12"/>
  <c r="AI346" i="12" s="1"/>
  <c r="D246" i="8"/>
  <c r="AK29" i="3"/>
  <c r="AM29" i="3" s="1"/>
  <c r="AL29" i="3"/>
  <c r="AN29" i="3" s="1"/>
  <c r="R22" i="3"/>
  <c r="Q69" i="8"/>
  <c r="W28" i="12"/>
  <c r="AA28" i="12" s="1"/>
  <c r="O69" i="8"/>
  <c r="X28" i="12"/>
  <c r="C50" i="8"/>
  <c r="P335" i="8"/>
  <c r="S109" i="12"/>
  <c r="AC109" i="12" s="1"/>
  <c r="T109" i="12"/>
  <c r="AD109" i="12" s="1"/>
  <c r="G150" i="8"/>
  <c r="F150" i="8"/>
  <c r="R42" i="3"/>
  <c r="U21" i="14"/>
  <c r="Y21" i="14" s="1"/>
  <c r="V21" i="14"/>
  <c r="Z21" i="14" s="1"/>
  <c r="O414" i="8"/>
  <c r="Q414" i="8"/>
  <c r="W373" i="12"/>
  <c r="AA373" i="12" s="1"/>
  <c r="X373" i="12"/>
  <c r="AB373" i="12" s="1"/>
  <c r="R352" i="8"/>
  <c r="AG311" i="12"/>
  <c r="AH311" i="12"/>
  <c r="AJ311" i="12" s="1"/>
  <c r="P353" i="8"/>
  <c r="I510" i="8"/>
  <c r="T47" i="15"/>
  <c r="AD47" i="15" s="1"/>
  <c r="S47" i="15"/>
  <c r="M450" i="8"/>
  <c r="M148" i="8"/>
  <c r="W309" i="12"/>
  <c r="AA309" i="12" s="1"/>
  <c r="O350" i="8"/>
  <c r="Q350" i="8"/>
  <c r="X309" i="12"/>
  <c r="T309" i="12"/>
  <c r="AD309" i="12" s="1"/>
  <c r="F350" i="8"/>
  <c r="S309" i="12"/>
  <c r="G350" i="8"/>
  <c r="AH13" i="3"/>
  <c r="AJ13" i="3" s="1"/>
  <c r="AG13" i="3"/>
  <c r="AI13" i="3" s="1"/>
  <c r="M396" i="8"/>
  <c r="O256" i="8"/>
  <c r="W215" i="12"/>
  <c r="X215" i="12"/>
  <c r="AB215" i="12" s="1"/>
  <c r="Q256" i="8"/>
  <c r="W15" i="3"/>
  <c r="AA15" i="3" s="1"/>
  <c r="X15" i="3"/>
  <c r="AB15" i="3" s="1"/>
  <c r="U241" i="12"/>
  <c r="Y241" i="12" s="1"/>
  <c r="N282" i="8"/>
  <c r="V241" i="12"/>
  <c r="Z241" i="12" s="1"/>
  <c r="L282" i="8"/>
  <c r="X498" i="12"/>
  <c r="Q539" i="8"/>
  <c r="W498" i="12"/>
  <c r="AA498" i="12" s="1"/>
  <c r="O539" i="8"/>
  <c r="W122" i="12"/>
  <c r="X122" i="12"/>
  <c r="AB122" i="12" s="1"/>
  <c r="O163" i="8"/>
  <c r="Q163" i="8"/>
  <c r="P229" i="8"/>
  <c r="W20" i="13"/>
  <c r="AA20" i="13" s="1"/>
  <c r="X20" i="13"/>
  <c r="AG12" i="14"/>
  <c r="AH12" i="14"/>
  <c r="AJ12" i="14" s="1"/>
  <c r="D524" i="8"/>
  <c r="AH430" i="12"/>
  <c r="AJ430" i="12" s="1"/>
  <c r="AG430" i="12"/>
  <c r="R471" i="8"/>
  <c r="J262" i="8"/>
  <c r="R221" i="12"/>
  <c r="P93" i="8"/>
  <c r="V12" i="14"/>
  <c r="Z12" i="14" s="1"/>
  <c r="U12" i="14"/>
  <c r="Y12" i="14" s="1"/>
  <c r="M278" i="8"/>
  <c r="V209" i="12"/>
  <c r="Z209" i="12" s="1"/>
  <c r="N250" i="8"/>
  <c r="L250" i="8"/>
  <c r="U209" i="12"/>
  <c r="Y209" i="12" s="1"/>
  <c r="C453" i="8"/>
  <c r="E49" i="8"/>
  <c r="AG97" i="15"/>
  <c r="AH97" i="15"/>
  <c r="AJ97" i="15" s="1"/>
  <c r="K439" i="8"/>
  <c r="I267" i="8"/>
  <c r="U432" i="12"/>
  <c r="Y432" i="12" s="1"/>
  <c r="L473" i="8"/>
  <c r="V432" i="12"/>
  <c r="Z432" i="12" s="1"/>
  <c r="N473" i="8"/>
  <c r="C219" i="8"/>
  <c r="E114" i="8"/>
  <c r="H292" i="8"/>
  <c r="D207" i="8"/>
  <c r="R491" i="8"/>
  <c r="AH450" i="12"/>
  <c r="AJ450" i="12" s="1"/>
  <c r="AG450" i="12"/>
  <c r="AI450" i="12" s="1"/>
  <c r="P546" i="8"/>
  <c r="D153" i="8"/>
  <c r="H508" i="8"/>
  <c r="H324" i="8"/>
  <c r="H377" i="8"/>
  <c r="E104" i="8"/>
  <c r="C252" i="8"/>
  <c r="C76" i="8"/>
  <c r="AH378" i="12"/>
  <c r="AJ378" i="12" s="1"/>
  <c r="R419" i="8"/>
  <c r="AG378" i="12"/>
  <c r="I106" i="8"/>
  <c r="I371" i="8"/>
  <c r="H150" i="8"/>
  <c r="R10" i="16"/>
  <c r="AH56" i="3"/>
  <c r="AJ56" i="3" s="1"/>
  <c r="AG56" i="3"/>
  <c r="AI56" i="3" s="1"/>
  <c r="F487" i="8"/>
  <c r="S446" i="12"/>
  <c r="G487" i="8"/>
  <c r="T446" i="12"/>
  <c r="AD446" i="12" s="1"/>
  <c r="D181" i="8"/>
  <c r="X66" i="15"/>
  <c r="AB66" i="15" s="1"/>
  <c r="W66" i="15"/>
  <c r="S379" i="8"/>
  <c r="AL338" i="12"/>
  <c r="AK338" i="12"/>
  <c r="AM338" i="12" s="1"/>
  <c r="I496" i="8"/>
  <c r="H407" i="8"/>
  <c r="U97" i="3"/>
  <c r="Y97" i="3" s="1"/>
  <c r="V97" i="3"/>
  <c r="Z97" i="3" s="1"/>
  <c r="N347" i="8"/>
  <c r="V306" i="12"/>
  <c r="Z306" i="12" s="1"/>
  <c r="L347" i="8"/>
  <c r="U306" i="12"/>
  <c r="Y306" i="12" s="1"/>
  <c r="M337" i="8"/>
  <c r="I169" i="8"/>
  <c r="H161" i="8"/>
  <c r="W45" i="15"/>
  <c r="AA45" i="15" s="1"/>
  <c r="X45" i="15"/>
  <c r="H322" i="8"/>
  <c r="AK400" i="12"/>
  <c r="AM400" i="12" s="1"/>
  <c r="S441" i="8"/>
  <c r="AL400" i="12"/>
  <c r="AN400" i="12" s="1"/>
  <c r="I230" i="8"/>
  <c r="R162" i="12"/>
  <c r="J203" i="8"/>
  <c r="E207" i="8"/>
  <c r="W39" i="14"/>
  <c r="AA39" i="14" s="1"/>
  <c r="X39" i="14"/>
  <c r="R8" i="14"/>
  <c r="H309" i="8"/>
  <c r="M545" i="8"/>
  <c r="P275" i="8"/>
  <c r="D441" i="8"/>
  <c r="M275" i="8"/>
  <c r="I408" i="8"/>
  <c r="X20" i="12"/>
  <c r="AB20" i="12" s="1"/>
  <c r="O61" i="8"/>
  <c r="W20" i="12"/>
  <c r="Q61" i="8"/>
  <c r="P174" i="8"/>
  <c r="H104" i="8"/>
  <c r="P415" i="8"/>
  <c r="S51" i="3"/>
  <c r="T51" i="3"/>
  <c r="AD51" i="3" s="1"/>
  <c r="K172" i="8"/>
  <c r="R479" i="12"/>
  <c r="J520" i="8"/>
  <c r="H108" i="8"/>
  <c r="R385" i="12"/>
  <c r="J426" i="8"/>
  <c r="S16" i="3"/>
  <c r="T16" i="3"/>
  <c r="AD16" i="3" s="1"/>
  <c r="C102" i="8"/>
  <c r="AG16" i="3"/>
  <c r="AH16" i="3"/>
  <c r="AJ16" i="3" s="1"/>
  <c r="R51" i="15"/>
  <c r="J406" i="8"/>
  <c r="R365" i="12"/>
  <c r="K55" i="8"/>
  <c r="E421" i="8"/>
  <c r="S307" i="8"/>
  <c r="AL266" i="12"/>
  <c r="AK266" i="12"/>
  <c r="AM266" i="12" s="1"/>
  <c r="D463" i="8"/>
  <c r="H271" i="8"/>
  <c r="O463" i="8"/>
  <c r="X422" i="12"/>
  <c r="AB422" i="12" s="1"/>
  <c r="Q463" i="8"/>
  <c r="W422" i="12"/>
  <c r="E479" i="8"/>
  <c r="E116" i="8"/>
  <c r="R371" i="12"/>
  <c r="J412" i="8"/>
  <c r="V376" i="12"/>
  <c r="Z376" i="12" s="1"/>
  <c r="N417" i="8"/>
  <c r="U376" i="12"/>
  <c r="Y376" i="12" s="1"/>
  <c r="L417" i="8"/>
  <c r="P378" i="8"/>
  <c r="P522" i="8"/>
  <c r="P457" i="8"/>
  <c r="AL385" i="12"/>
  <c r="AN385" i="12" s="1"/>
  <c r="AK385" i="12"/>
  <c r="AM385" i="12" s="1"/>
  <c r="S426" i="8"/>
  <c r="N331" i="8"/>
  <c r="L331" i="8"/>
  <c r="V290" i="12"/>
  <c r="Z290" i="12" s="1"/>
  <c r="U290" i="12"/>
  <c r="Y290" i="12" s="1"/>
  <c r="M74" i="8"/>
  <c r="D429" i="8"/>
  <c r="N166" i="8"/>
  <c r="L166" i="8"/>
  <c r="V125" i="12"/>
  <c r="Z125" i="12" s="1"/>
  <c r="U125" i="12"/>
  <c r="Y125" i="12" s="1"/>
  <c r="K405" i="8"/>
  <c r="K133" i="8"/>
  <c r="O168" i="8"/>
  <c r="W127" i="12"/>
  <c r="AA127" i="12" s="1"/>
  <c r="Q168" i="8"/>
  <c r="X127" i="12"/>
  <c r="AB127" i="12" s="1"/>
  <c r="C294" i="8"/>
  <c r="R34" i="13"/>
  <c r="F340" i="8"/>
  <c r="S299" i="12"/>
  <c r="AC299" i="12" s="1"/>
  <c r="G340" i="8"/>
  <c r="T299" i="12"/>
  <c r="AD299" i="12" s="1"/>
  <c r="F176" i="8"/>
  <c r="S135" i="12"/>
  <c r="G176" i="8"/>
  <c r="T135" i="12"/>
  <c r="AD135" i="12" s="1"/>
  <c r="AG380" i="12"/>
  <c r="R421" i="8"/>
  <c r="AH380" i="12"/>
  <c r="AJ380" i="12" s="1"/>
  <c r="J346" i="8"/>
  <c r="R305" i="12"/>
  <c r="X38" i="12"/>
  <c r="AB38" i="12" s="1"/>
  <c r="Q79" i="8"/>
  <c r="O79" i="8"/>
  <c r="W38" i="12"/>
  <c r="AA38" i="12" s="1"/>
  <c r="T69" i="15"/>
  <c r="AD69" i="15" s="1"/>
  <c r="S69" i="15"/>
  <c r="AG31" i="12"/>
  <c r="AH31" i="12"/>
  <c r="AJ31" i="12" s="1"/>
  <c r="R72" i="8"/>
  <c r="C155" i="8"/>
  <c r="X37" i="14"/>
  <c r="AB37" i="14" s="1"/>
  <c r="W37" i="14"/>
  <c r="R97" i="12"/>
  <c r="J138" i="8"/>
  <c r="I60" i="8"/>
  <c r="R54" i="3"/>
  <c r="T264" i="12"/>
  <c r="AD264" i="12" s="1"/>
  <c r="S264" i="12"/>
  <c r="AC264" i="12" s="1"/>
  <c r="G305" i="8"/>
  <c r="F305" i="8"/>
  <c r="M487" i="8"/>
  <c r="I142" i="8"/>
  <c r="E501" i="8"/>
  <c r="J407" i="8"/>
  <c r="R366" i="12"/>
  <c r="I483" i="8"/>
  <c r="K500" i="8"/>
  <c r="AG20" i="14"/>
  <c r="AH20" i="14"/>
  <c r="AJ20" i="14" s="1"/>
  <c r="R286" i="8"/>
  <c r="AG245" i="12"/>
  <c r="AI245" i="12" s="1"/>
  <c r="AH245" i="12"/>
  <c r="AJ245" i="12" s="1"/>
  <c r="P318" i="8"/>
  <c r="I532" i="8"/>
  <c r="K421" i="8"/>
  <c r="W36" i="3"/>
  <c r="AA36" i="3" s="1"/>
  <c r="X36" i="3"/>
  <c r="S150" i="8"/>
  <c r="AK109" i="12"/>
  <c r="AM109" i="12" s="1"/>
  <c r="AL109" i="12"/>
  <c r="AN109" i="12" s="1"/>
  <c r="P258" i="8"/>
  <c r="H441" i="8"/>
  <c r="P388" i="8"/>
  <c r="R117" i="8"/>
  <c r="AG76" i="12"/>
  <c r="AI76" i="12" s="1"/>
  <c r="AH76" i="12"/>
  <c r="AJ76" i="12" s="1"/>
  <c r="AH129" i="12"/>
  <c r="AJ129" i="12" s="1"/>
  <c r="AG129" i="12"/>
  <c r="AI129" i="12" s="1"/>
  <c r="R170" i="8"/>
  <c r="I537" i="8"/>
  <c r="S369" i="8"/>
  <c r="AK328" i="12"/>
  <c r="AM328" i="12" s="1"/>
  <c r="AL328" i="12"/>
  <c r="AN328" i="12" s="1"/>
  <c r="V258" i="12"/>
  <c r="Z258" i="12" s="1"/>
  <c r="L299" i="8"/>
  <c r="U258" i="12"/>
  <c r="Y258" i="12" s="1"/>
  <c r="N299" i="8"/>
  <c r="P436" i="8"/>
  <c r="AL36" i="12"/>
  <c r="AN36" i="12" s="1"/>
  <c r="S77" i="8"/>
  <c r="AK36" i="12"/>
  <c r="AM36" i="12" s="1"/>
  <c r="D376" i="8"/>
  <c r="C246" i="8"/>
  <c r="U42" i="12"/>
  <c r="Y42" i="12" s="1"/>
  <c r="L83" i="8"/>
  <c r="V42" i="12"/>
  <c r="Z42" i="12" s="1"/>
  <c r="N83" i="8"/>
  <c r="W20" i="14"/>
  <c r="AA20" i="14" s="1"/>
  <c r="X20" i="14"/>
  <c r="W42" i="15"/>
  <c r="X42" i="15"/>
  <c r="AB42" i="15" s="1"/>
  <c r="L364" i="8"/>
  <c r="U323" i="12"/>
  <c r="Y323" i="12" s="1"/>
  <c r="N364" i="8"/>
  <c r="V323" i="12"/>
  <c r="Z323" i="12" s="1"/>
  <c r="D50" i="8"/>
  <c r="AG115" i="12"/>
  <c r="AI115" i="12" s="1"/>
  <c r="AH115" i="12"/>
  <c r="AJ115" i="12" s="1"/>
  <c r="R156" i="8"/>
  <c r="AG11" i="15"/>
  <c r="AH11" i="15"/>
  <c r="AJ11" i="15" s="1"/>
  <c r="AL274" i="12"/>
  <c r="AN274" i="12" s="1"/>
  <c r="AK274" i="12"/>
  <c r="AM274" i="12" s="1"/>
  <c r="S315" i="8"/>
  <c r="P94" i="8"/>
  <c r="Q66" i="8"/>
  <c r="X25" i="12"/>
  <c r="AB25" i="12" s="1"/>
  <c r="W25" i="12"/>
  <c r="AA25" i="12" s="1"/>
  <c r="O66" i="8"/>
  <c r="I309" i="8"/>
  <c r="H419" i="8"/>
  <c r="R72" i="3"/>
  <c r="AG405" i="12"/>
  <c r="R446" i="8"/>
  <c r="AH405" i="12"/>
  <c r="AJ405" i="12" s="1"/>
  <c r="S14" i="15"/>
  <c r="T14" i="15"/>
  <c r="AD14" i="15" s="1"/>
  <c r="I469" i="8"/>
  <c r="AL310" i="12"/>
  <c r="AN310" i="12" s="1"/>
  <c r="S351" i="8"/>
  <c r="AK310" i="12"/>
  <c r="I58" i="8"/>
  <c r="R305" i="8"/>
  <c r="AH264" i="12"/>
  <c r="AJ264" i="12" s="1"/>
  <c r="AG264" i="12"/>
  <c r="O382" i="8"/>
  <c r="X341" i="12"/>
  <c r="AB341" i="12" s="1"/>
  <c r="Q382" i="8"/>
  <c r="W341" i="12"/>
  <c r="X223" i="12"/>
  <c r="AB223" i="12" s="1"/>
  <c r="Q264" i="8"/>
  <c r="W223" i="12"/>
  <c r="AA223" i="12" s="1"/>
  <c r="O264" i="8"/>
  <c r="X38" i="3"/>
  <c r="AB38" i="3" s="1"/>
  <c r="W38" i="3"/>
  <c r="AA38" i="3" s="1"/>
  <c r="D315" i="8"/>
  <c r="I249" i="8"/>
  <c r="T73" i="12"/>
  <c r="AD73" i="12" s="1"/>
  <c r="G114" i="8"/>
  <c r="S73" i="12"/>
  <c r="AC73" i="12" s="1"/>
  <c r="F114" i="8"/>
  <c r="E435" i="8"/>
  <c r="AH12" i="13"/>
  <c r="AJ12" i="13" s="1"/>
  <c r="AG12" i="13"/>
  <c r="AI12" i="13" s="1"/>
  <c r="C162" i="8"/>
  <c r="E100" i="8"/>
  <c r="C310" i="8"/>
  <c r="M475" i="8"/>
  <c r="C482" i="8"/>
  <c r="AL150" i="12"/>
  <c r="AN150" i="12" s="1"/>
  <c r="S191" i="8"/>
  <c r="AK150" i="12"/>
  <c r="AM150" i="12" s="1"/>
  <c r="I56" i="8"/>
  <c r="J285" i="8"/>
  <c r="R244" i="12"/>
  <c r="R192" i="8"/>
  <c r="AH151" i="12"/>
  <c r="AJ151" i="12" s="1"/>
  <c r="AG151" i="12"/>
  <c r="E61" i="8"/>
  <c r="I382" i="8"/>
  <c r="S229" i="8"/>
  <c r="AK188" i="12"/>
  <c r="AM188" i="12" s="1"/>
  <c r="AL188" i="12"/>
  <c r="AN188" i="12" s="1"/>
  <c r="M549" i="8"/>
  <c r="M368" i="8"/>
  <c r="E305" i="8"/>
  <c r="X11" i="12"/>
  <c r="AB11" i="12" s="1"/>
  <c r="W11" i="12"/>
  <c r="AA11" i="12" s="1"/>
  <c r="O52" i="8"/>
  <c r="Q52" i="8"/>
  <c r="I279" i="8"/>
  <c r="K118" i="8"/>
  <c r="N488" i="8"/>
  <c r="L488" i="8"/>
  <c r="V447" i="12"/>
  <c r="Z447" i="12" s="1"/>
  <c r="U447" i="12"/>
  <c r="Y447" i="12" s="1"/>
  <c r="T426" i="12"/>
  <c r="AD426" i="12" s="1"/>
  <c r="F467" i="8"/>
  <c r="G467" i="8"/>
  <c r="S426" i="12"/>
  <c r="AC426" i="12" s="1"/>
  <c r="AL17" i="12"/>
  <c r="AN17" i="12" s="1"/>
  <c r="S58" i="8"/>
  <c r="AK17" i="12"/>
  <c r="AM17" i="12" s="1"/>
  <c r="M170" i="8"/>
  <c r="K312" i="8"/>
  <c r="I417" i="8"/>
  <c r="AG69" i="12"/>
  <c r="R110" i="8"/>
  <c r="AH69" i="12"/>
  <c r="AJ69" i="12" s="1"/>
  <c r="P300" i="8"/>
  <c r="D73" i="8"/>
  <c r="J356" i="8"/>
  <c r="R315" i="12"/>
  <c r="R90" i="15"/>
  <c r="R22" i="14"/>
  <c r="T18" i="3"/>
  <c r="AD18" i="3" s="1"/>
  <c r="S18" i="3"/>
  <c r="AC18" i="3" s="1"/>
  <c r="W64" i="12"/>
  <c r="AA64" i="12" s="1"/>
  <c r="Q105" i="8"/>
  <c r="O105" i="8"/>
  <c r="X64" i="12"/>
  <c r="AB64" i="12" s="1"/>
  <c r="AK116" i="12"/>
  <c r="AM116" i="12" s="1"/>
  <c r="AL116" i="12"/>
  <c r="AN116" i="12" s="1"/>
  <c r="S157" i="8"/>
  <c r="Q514" i="8"/>
  <c r="W473" i="12"/>
  <c r="O514" i="8"/>
  <c r="X473" i="12"/>
  <c r="AB473" i="12" s="1"/>
  <c r="W33" i="14"/>
  <c r="AA33" i="14" s="1"/>
  <c r="X33" i="14"/>
  <c r="AB33" i="14" s="1"/>
  <c r="N65" i="8"/>
  <c r="L65" i="8"/>
  <c r="U24" i="12"/>
  <c r="Y24" i="12" s="1"/>
  <c r="V24" i="12"/>
  <c r="Z24" i="12" s="1"/>
  <c r="O253" i="8"/>
  <c r="Q253" i="8"/>
  <c r="W212" i="12"/>
  <c r="AA212" i="12" s="1"/>
  <c r="X212" i="12"/>
  <c r="AB212" i="12" s="1"/>
  <c r="P158" i="8"/>
  <c r="M417" i="8"/>
  <c r="K212" i="8"/>
  <c r="I414" i="8"/>
  <c r="D545" i="8"/>
  <c r="F348" i="8"/>
  <c r="T307" i="12"/>
  <c r="AD307" i="12" s="1"/>
  <c r="G348" i="8"/>
  <c r="S307" i="12"/>
  <c r="AC307" i="12" s="1"/>
  <c r="AK54" i="12"/>
  <c r="AM54" i="12" s="1"/>
  <c r="S95" i="8"/>
  <c r="AL54" i="12"/>
  <c r="AN54" i="12" s="1"/>
  <c r="R173" i="8"/>
  <c r="AG132" i="12"/>
  <c r="AI132" i="12" s="1"/>
  <c r="AH132" i="12"/>
  <c r="AJ132" i="12" s="1"/>
  <c r="C533" i="8"/>
  <c r="P100" i="8"/>
  <c r="M122" i="8"/>
  <c r="X298" i="12"/>
  <c r="AB298" i="12" s="1"/>
  <c r="Q339" i="8"/>
  <c r="O339" i="8"/>
  <c r="W298" i="12"/>
  <c r="AA298" i="12" s="1"/>
  <c r="W492" i="12"/>
  <c r="AA492" i="12" s="1"/>
  <c r="Q533" i="8"/>
  <c r="O533" i="8"/>
  <c r="X492" i="12"/>
  <c r="X208" i="12"/>
  <c r="W208" i="12"/>
  <c r="AA208" i="12" s="1"/>
  <c r="O249" i="8"/>
  <c r="Q249" i="8"/>
  <c r="C379" i="8"/>
  <c r="X102" i="3"/>
  <c r="AB102" i="3" s="1"/>
  <c r="W102" i="3"/>
  <c r="AA102" i="3" s="1"/>
  <c r="AK378" i="12"/>
  <c r="AM378" i="12" s="1"/>
  <c r="AL378" i="12"/>
  <c r="AN378" i="12" s="1"/>
  <c r="S419" i="8"/>
  <c r="D401" i="8"/>
  <c r="H399" i="8"/>
  <c r="AH389" i="12"/>
  <c r="AJ389" i="12" s="1"/>
  <c r="R430" i="8"/>
  <c r="AG389" i="12"/>
  <c r="D491" i="8"/>
  <c r="P66" i="8"/>
  <c r="R12" i="16"/>
  <c r="Q153" i="8"/>
  <c r="W112" i="12"/>
  <c r="O153" i="8"/>
  <c r="X112" i="12"/>
  <c r="AB112" i="12" s="1"/>
  <c r="AH46" i="3"/>
  <c r="AJ46" i="3" s="1"/>
  <c r="AG46" i="3"/>
  <c r="AI46" i="3" s="1"/>
  <c r="P515" i="8"/>
  <c r="P413" i="8"/>
  <c r="K498" i="8"/>
  <c r="D546" i="8"/>
  <c r="I174" i="8"/>
  <c r="L367" i="8"/>
  <c r="V326" i="12"/>
  <c r="Z326" i="12" s="1"/>
  <c r="N367" i="8"/>
  <c r="U326" i="12"/>
  <c r="Y326" i="12" s="1"/>
  <c r="I490" i="8"/>
  <c r="T95" i="12"/>
  <c r="AD95" i="12" s="1"/>
  <c r="S95" i="12"/>
  <c r="AC95" i="12" s="1"/>
  <c r="G136" i="8"/>
  <c r="F136" i="8"/>
  <c r="D68" i="8"/>
  <c r="S471" i="8"/>
  <c r="AL430" i="12"/>
  <c r="AN430" i="12" s="1"/>
  <c r="AK430" i="12"/>
  <c r="AM430" i="12" s="1"/>
  <c r="M109" i="8"/>
  <c r="M370" i="8"/>
  <c r="H431" i="8"/>
  <c r="R24" i="13"/>
  <c r="S21" i="15"/>
  <c r="AC21" i="15" s="1"/>
  <c r="T21" i="15"/>
  <c r="AD21" i="15" s="1"/>
  <c r="R69" i="15"/>
  <c r="S25" i="13"/>
  <c r="T25" i="13"/>
  <c r="AD25" i="13" s="1"/>
  <c r="S349" i="12"/>
  <c r="G390" i="8"/>
  <c r="F390" i="8"/>
  <c r="T349" i="12"/>
  <c r="AD349" i="12" s="1"/>
  <c r="AH120" i="12"/>
  <c r="AJ120" i="12" s="1"/>
  <c r="R161" i="8"/>
  <c r="AG120" i="12"/>
  <c r="AI120" i="12" s="1"/>
  <c r="E216" i="8"/>
  <c r="I543" i="8"/>
  <c r="I147" i="8"/>
  <c r="M497" i="8"/>
  <c r="D417" i="8"/>
  <c r="W20" i="3"/>
  <c r="X20" i="3"/>
  <c r="AB20" i="3" s="1"/>
  <c r="D184" i="8"/>
  <c r="G162" i="8"/>
  <c r="T121" i="12"/>
  <c r="AD121" i="12" s="1"/>
  <c r="F162" i="8"/>
  <c r="S121" i="12"/>
  <c r="AC121" i="12" s="1"/>
  <c r="AH53" i="15"/>
  <c r="AJ53" i="15" s="1"/>
  <c r="AG53" i="15"/>
  <c r="D492" i="8"/>
  <c r="S448" i="8"/>
  <c r="AK407" i="12"/>
  <c r="AM407" i="12" s="1"/>
  <c r="AL407" i="12"/>
  <c r="AN407" i="12" s="1"/>
  <c r="H329" i="8"/>
  <c r="W45" i="12"/>
  <c r="Q86" i="8"/>
  <c r="X45" i="12"/>
  <c r="AB45" i="12" s="1"/>
  <c r="O86" i="8"/>
  <c r="AL268" i="12"/>
  <c r="AN268" i="12" s="1"/>
  <c r="S309" i="8"/>
  <c r="AK268" i="12"/>
  <c r="AM268" i="12" s="1"/>
  <c r="H367" i="8"/>
  <c r="M142" i="8"/>
  <c r="M279" i="8"/>
  <c r="C179" i="8"/>
  <c r="E124" i="8"/>
  <c r="G322" i="8"/>
  <c r="F322" i="8"/>
  <c r="T281" i="12"/>
  <c r="AD281" i="12" s="1"/>
  <c r="S281" i="12"/>
  <c r="P497" i="8"/>
  <c r="U388" i="12"/>
  <c r="Y388" i="12" s="1"/>
  <c r="V388" i="12"/>
  <c r="Z388" i="12" s="1"/>
  <c r="N429" i="8"/>
  <c r="L429" i="8"/>
  <c r="W20" i="15"/>
  <c r="AA20" i="15" s="1"/>
  <c r="X20" i="15"/>
  <c r="AB20" i="15" s="1"/>
  <c r="W19" i="12"/>
  <c r="X19" i="12"/>
  <c r="AB19" i="12" s="1"/>
  <c r="O60" i="8"/>
  <c r="Q60" i="8"/>
  <c r="L69" i="8"/>
  <c r="N69" i="8"/>
  <c r="U28" i="12"/>
  <c r="Y28" i="12" s="1"/>
  <c r="V28" i="12"/>
  <c r="Z28" i="12" s="1"/>
  <c r="AL8" i="13"/>
  <c r="AN8" i="13" s="1"/>
  <c r="AK8" i="13"/>
  <c r="AM8" i="13" s="1"/>
  <c r="S27" i="3"/>
  <c r="T27" i="3"/>
  <c r="AD27" i="3" s="1"/>
  <c r="H489" i="8"/>
  <c r="M379" i="8"/>
  <c r="P141" i="8"/>
  <c r="P448" i="8"/>
  <c r="V88" i="15"/>
  <c r="Z88" i="15" s="1"/>
  <c r="U88" i="15"/>
  <c r="Y88" i="15" s="1"/>
  <c r="M211" i="8"/>
  <c r="C171" i="8"/>
  <c r="D308" i="8"/>
  <c r="I526" i="8"/>
  <c r="C382" i="8"/>
  <c r="AH13" i="15"/>
  <c r="AJ13" i="15" s="1"/>
  <c r="AG13" i="15"/>
  <c r="V129" i="12"/>
  <c r="Z129" i="12" s="1"/>
  <c r="L170" i="8"/>
  <c r="N170" i="8"/>
  <c r="U129" i="12"/>
  <c r="Y129" i="12" s="1"/>
  <c r="I464" i="8"/>
  <c r="W76" i="3"/>
  <c r="X76" i="3"/>
  <c r="AB76" i="3" s="1"/>
  <c r="X16" i="3"/>
  <c r="W16" i="3"/>
  <c r="AA16" i="3" s="1"/>
  <c r="AG412" i="12"/>
  <c r="AH412" i="12"/>
  <c r="AJ412" i="12" s="1"/>
  <c r="R453" i="8"/>
  <c r="H327" i="8"/>
  <c r="D423" i="8"/>
  <c r="C258" i="8"/>
  <c r="J116" i="8"/>
  <c r="R75" i="12"/>
  <c r="H490" i="8"/>
  <c r="H466" i="8"/>
  <c r="K127" i="8"/>
  <c r="R205" i="12"/>
  <c r="J246" i="8"/>
  <c r="C427" i="8"/>
  <c r="C275" i="8"/>
  <c r="P219" i="8"/>
  <c r="F268" i="8"/>
  <c r="G268" i="8"/>
  <c r="S227" i="12"/>
  <c r="AC227" i="12" s="1"/>
  <c r="T227" i="12"/>
  <c r="AD227" i="12" s="1"/>
  <c r="T19" i="15"/>
  <c r="AD19" i="15" s="1"/>
  <c r="S19" i="15"/>
  <c r="AC19" i="15" s="1"/>
  <c r="S430" i="8"/>
  <c r="AL389" i="12"/>
  <c r="AN389" i="12" s="1"/>
  <c r="AK389" i="12"/>
  <c r="AM389" i="12" s="1"/>
  <c r="W281" i="12"/>
  <c r="AA281" i="12" s="1"/>
  <c r="X281" i="12"/>
  <c r="AB281" i="12" s="1"/>
  <c r="Q322" i="8"/>
  <c r="O322" i="8"/>
  <c r="F382" i="8"/>
  <c r="T341" i="12"/>
  <c r="AD341" i="12" s="1"/>
  <c r="S341" i="12"/>
  <c r="AC341" i="12" s="1"/>
  <c r="G382" i="8"/>
  <c r="P315" i="8"/>
  <c r="S509" i="8"/>
  <c r="AK468" i="12"/>
  <c r="AM468" i="12" s="1"/>
  <c r="AL468" i="12"/>
  <c r="AN468" i="12" s="1"/>
  <c r="AL67" i="15"/>
  <c r="AN67" i="15" s="1"/>
  <c r="AK67" i="15"/>
  <c r="AM67" i="15" s="1"/>
  <c r="R56" i="3"/>
  <c r="R291" i="12"/>
  <c r="J332" i="8"/>
  <c r="S50" i="15"/>
  <c r="AC50" i="15" s="1"/>
  <c r="T50" i="15"/>
  <c r="AD50" i="15" s="1"/>
  <c r="Q316" i="8"/>
  <c r="O316" i="8"/>
  <c r="W275" i="12"/>
  <c r="AA275" i="12" s="1"/>
  <c r="X275" i="12"/>
  <c r="AB275" i="12" s="1"/>
  <c r="P130" i="8"/>
  <c r="T7" i="13"/>
  <c r="AD7" i="13" s="1"/>
  <c r="S7" i="13"/>
  <c r="H48" i="8"/>
  <c r="AK19" i="14"/>
  <c r="AM19" i="14" s="1"/>
  <c r="AL19" i="14"/>
  <c r="AN19" i="14" s="1"/>
  <c r="AG88" i="15"/>
  <c r="AI88" i="15" s="1"/>
  <c r="AH88" i="15"/>
  <c r="AJ88" i="15" s="1"/>
  <c r="P398" i="8"/>
  <c r="D377" i="8"/>
  <c r="I225" i="8"/>
  <c r="V27" i="3"/>
  <c r="Z27" i="3" s="1"/>
  <c r="U27" i="3"/>
  <c r="Y27" i="3" s="1"/>
  <c r="U409" i="12"/>
  <c r="Y409" i="12" s="1"/>
  <c r="V409" i="12"/>
  <c r="Z409" i="12" s="1"/>
  <c r="N450" i="8"/>
  <c r="L450" i="8"/>
  <c r="M494" i="8"/>
  <c r="E403" i="8"/>
  <c r="AK40" i="3"/>
  <c r="AM40" i="3" s="1"/>
  <c r="AL40" i="3"/>
  <c r="AN40" i="3" s="1"/>
  <c r="D324" i="8"/>
  <c r="X93" i="3"/>
  <c r="W93" i="3"/>
  <c r="AA93" i="3" s="1"/>
  <c r="H475" i="8"/>
  <c r="W318" i="12"/>
  <c r="AA318" i="12" s="1"/>
  <c r="Q359" i="8"/>
  <c r="X318" i="12"/>
  <c r="AB318" i="12" s="1"/>
  <c r="O359" i="8"/>
  <c r="AL43" i="14"/>
  <c r="AN43" i="14" s="1"/>
  <c r="AK43" i="14"/>
  <c r="R25" i="3"/>
  <c r="C232" i="8"/>
  <c r="E527" i="8"/>
  <c r="P530" i="8"/>
  <c r="AG230" i="12"/>
  <c r="AH230" i="12"/>
  <c r="AJ230" i="12" s="1"/>
  <c r="R271" i="8"/>
  <c r="AH16" i="15"/>
  <c r="AJ16" i="15" s="1"/>
  <c r="AG16" i="15"/>
  <c r="H258" i="8"/>
  <c r="AK75" i="15"/>
  <c r="AM75" i="15" s="1"/>
  <c r="AL75" i="15"/>
  <c r="AN75" i="15" s="1"/>
  <c r="N369" i="8"/>
  <c r="V328" i="12"/>
  <c r="Z328" i="12" s="1"/>
  <c r="U328" i="12"/>
  <c r="Y328" i="12" s="1"/>
  <c r="L369" i="8"/>
  <c r="V16" i="13"/>
  <c r="Z16" i="13" s="1"/>
  <c r="U16" i="13"/>
  <c r="Y16" i="13" s="1"/>
  <c r="AL265" i="12"/>
  <c r="AN265" i="12" s="1"/>
  <c r="AK265" i="12"/>
  <c r="S306" i="8"/>
  <c r="AK71" i="15"/>
  <c r="AM71" i="15" s="1"/>
  <c r="AL71" i="15"/>
  <c r="AN71" i="15" s="1"/>
  <c r="R468" i="8"/>
  <c r="AH427" i="12"/>
  <c r="AJ427" i="12" s="1"/>
  <c r="AG427" i="12"/>
  <c r="AI427" i="12" s="1"/>
  <c r="I52" i="8"/>
  <c r="F244" i="8"/>
  <c r="T203" i="12"/>
  <c r="AD203" i="12" s="1"/>
  <c r="S203" i="12"/>
  <c r="G244" i="8"/>
  <c r="C91" i="8"/>
  <c r="V97" i="15"/>
  <c r="Z97" i="15" s="1"/>
  <c r="U97" i="15"/>
  <c r="K152" i="8"/>
  <c r="AK358" i="12"/>
  <c r="AM358" i="12" s="1"/>
  <c r="AL358" i="12"/>
  <c r="AN358" i="12" s="1"/>
  <c r="S399" i="8"/>
  <c r="R121" i="8"/>
  <c r="AH80" i="12"/>
  <c r="AJ80" i="12" s="1"/>
  <c r="AG80" i="12"/>
  <c r="AI80" i="12" s="1"/>
  <c r="K132" i="8"/>
  <c r="H409" i="8"/>
  <c r="D72" i="8"/>
  <c r="R298" i="12"/>
  <c r="J339" i="8"/>
  <c r="W284" i="12"/>
  <c r="AA284" i="12" s="1"/>
  <c r="O325" i="8"/>
  <c r="Q325" i="8"/>
  <c r="X284" i="12"/>
  <c r="AB284" i="12" s="1"/>
  <c r="N144" i="8"/>
  <c r="V103" i="12"/>
  <c r="Z103" i="12" s="1"/>
  <c r="L144" i="8"/>
  <c r="U103" i="12"/>
  <c r="Y103" i="12" s="1"/>
  <c r="E462" i="8"/>
  <c r="C393" i="8"/>
  <c r="H289" i="8"/>
  <c r="P416" i="8"/>
  <c r="J389" i="8"/>
  <c r="R348" i="12"/>
  <c r="R24" i="15"/>
  <c r="C478" i="8"/>
  <c r="AG95" i="15"/>
  <c r="AH95" i="15"/>
  <c r="AJ95" i="15" s="1"/>
  <c r="T19" i="13"/>
  <c r="AD19" i="13" s="1"/>
  <c r="S19" i="13"/>
  <c r="P317" i="8"/>
  <c r="M172" i="8"/>
  <c r="T83" i="15"/>
  <c r="AD83" i="15" s="1"/>
  <c r="S83" i="15"/>
  <c r="AC83" i="15" s="1"/>
  <c r="D189" i="8"/>
  <c r="AL101" i="3"/>
  <c r="AK101" i="3"/>
  <c r="AM101" i="3" s="1"/>
  <c r="I204" i="8"/>
  <c r="P355" i="8"/>
  <c r="Q464" i="8"/>
  <c r="W423" i="12"/>
  <c r="AA423" i="12" s="1"/>
  <c r="O464" i="8"/>
  <c r="X423" i="12"/>
  <c r="J301" i="8"/>
  <c r="R260" i="12"/>
  <c r="C77" i="8"/>
  <c r="O433" i="8"/>
  <c r="W392" i="12"/>
  <c r="AA392" i="12" s="1"/>
  <c r="X392" i="12"/>
  <c r="Q433" i="8"/>
  <c r="E59" i="8"/>
  <c r="T84" i="3"/>
  <c r="AD84" i="3" s="1"/>
  <c r="S84" i="3"/>
  <c r="AC84" i="3" s="1"/>
  <c r="P72" i="8"/>
  <c r="P217" i="8"/>
  <c r="S163" i="8"/>
  <c r="AL122" i="12"/>
  <c r="AN122" i="12" s="1"/>
  <c r="AK122" i="12"/>
  <c r="AM122" i="12" s="1"/>
  <c r="J435" i="8"/>
  <c r="R394" i="12"/>
  <c r="O239" i="8"/>
  <c r="X198" i="12"/>
  <c r="AB198" i="12" s="1"/>
  <c r="Q239" i="8"/>
  <c r="W198" i="12"/>
  <c r="I95" i="8"/>
  <c r="AK20" i="15"/>
  <c r="AM20" i="15" s="1"/>
  <c r="AL20" i="15"/>
  <c r="AN20" i="15" s="1"/>
  <c r="V25" i="13"/>
  <c r="Z25" i="13" s="1"/>
  <c r="U25" i="13"/>
  <c r="Y25" i="13" s="1"/>
  <c r="AL190" i="12"/>
  <c r="AN190" i="12" s="1"/>
  <c r="S231" i="8"/>
  <c r="AK190" i="12"/>
  <c r="AM190" i="12" s="1"/>
  <c r="S287" i="8"/>
  <c r="AK246" i="12"/>
  <c r="AM246" i="12" s="1"/>
  <c r="AL246" i="12"/>
  <c r="AN246" i="12" s="1"/>
  <c r="U222" i="12"/>
  <c r="Y222" i="12" s="1"/>
  <c r="V222" i="12"/>
  <c r="Z222" i="12" s="1"/>
  <c r="L263" i="8"/>
  <c r="N263" i="8"/>
  <c r="AK91" i="12"/>
  <c r="AM91" i="12" s="1"/>
  <c r="AL91" i="12"/>
  <c r="AN91" i="12" s="1"/>
  <c r="S132" i="8"/>
  <c r="K61" i="8"/>
  <c r="H242" i="8"/>
  <c r="I88" i="8"/>
  <c r="K463" i="8"/>
  <c r="E188" i="8"/>
  <c r="AL22" i="16"/>
  <c r="AN22" i="16" s="1"/>
  <c r="AK22" i="16"/>
  <c r="AM22" i="16" s="1"/>
  <c r="C447" i="8"/>
  <c r="AK91" i="3"/>
  <c r="AM91" i="3" s="1"/>
  <c r="AL91" i="3"/>
  <c r="AN91" i="3" s="1"/>
  <c r="K455" i="8"/>
  <c r="I391" i="8"/>
  <c r="AH20" i="3"/>
  <c r="AJ20" i="3" s="1"/>
  <c r="AG20" i="3"/>
  <c r="M433" i="8"/>
  <c r="T25" i="15"/>
  <c r="AD25" i="15" s="1"/>
  <c r="S25" i="15"/>
  <c r="K249" i="8"/>
  <c r="R231" i="8"/>
  <c r="AG190" i="12"/>
  <c r="AI190" i="12" s="1"/>
  <c r="AH190" i="12"/>
  <c r="AJ190" i="12" s="1"/>
  <c r="D541" i="8"/>
  <c r="AH48" i="3"/>
  <c r="AJ48" i="3" s="1"/>
  <c r="AG48" i="3"/>
  <c r="AI48" i="3" s="1"/>
  <c r="AK17" i="13"/>
  <c r="AM17" i="13" s="1"/>
  <c r="AL17" i="13"/>
  <c r="AN17" i="13" s="1"/>
  <c r="D240" i="8"/>
  <c r="U103" i="3"/>
  <c r="Y103" i="3" s="1"/>
  <c r="V103" i="3"/>
  <c r="Z103" i="3" s="1"/>
  <c r="G160" i="8"/>
  <c r="S119" i="12"/>
  <c r="AC119" i="12" s="1"/>
  <c r="F160" i="8"/>
  <c r="T119" i="12"/>
  <c r="AD119" i="12" s="1"/>
  <c r="T15" i="16"/>
  <c r="AD15" i="16" s="1"/>
  <c r="S15" i="16"/>
  <c r="I178" i="8"/>
  <c r="AG103" i="3"/>
  <c r="AI103" i="3" s="1"/>
  <c r="AH103" i="3"/>
  <c r="AJ103" i="3" s="1"/>
  <c r="C411" i="8"/>
  <c r="I383" i="8"/>
  <c r="F477" i="8"/>
  <c r="G477" i="8"/>
  <c r="T436" i="12"/>
  <c r="AD436" i="12" s="1"/>
  <c r="S436" i="12"/>
  <c r="N511" i="8"/>
  <c r="L511" i="8"/>
  <c r="V470" i="12"/>
  <c r="U470" i="12"/>
  <c r="Y470" i="12" s="1"/>
  <c r="K174" i="8"/>
  <c r="I427" i="8"/>
  <c r="W75" i="15"/>
  <c r="AA75" i="15" s="1"/>
  <c r="X75" i="15"/>
  <c r="R187" i="8"/>
  <c r="AH146" i="12"/>
  <c r="AJ146" i="12" s="1"/>
  <c r="AG146" i="12"/>
  <c r="AI146" i="12" s="1"/>
  <c r="H103" i="8"/>
  <c r="V15" i="15"/>
  <c r="Z15" i="15" s="1"/>
  <c r="U15" i="15"/>
  <c r="Y15" i="15" s="1"/>
  <c r="D309" i="8"/>
  <c r="P494" i="8"/>
  <c r="E315" i="8"/>
  <c r="D243" i="8"/>
  <c r="M398" i="8"/>
  <c r="AH87" i="15"/>
  <c r="AJ87" i="15" s="1"/>
  <c r="AG87" i="15"/>
  <c r="H273" i="8"/>
  <c r="P58" i="8"/>
  <c r="D143" i="8"/>
  <c r="W121" i="12"/>
  <c r="AA121" i="12" s="1"/>
  <c r="O162" i="8"/>
  <c r="X121" i="12"/>
  <c r="Q162" i="8"/>
  <c r="R104" i="3"/>
  <c r="O360" i="8"/>
  <c r="Q360" i="8"/>
  <c r="W319" i="12"/>
  <c r="AA319" i="12" s="1"/>
  <c r="X319" i="12"/>
  <c r="S358" i="8"/>
  <c r="AL317" i="12"/>
  <c r="AN317" i="12" s="1"/>
  <c r="AK317" i="12"/>
  <c r="AM317" i="12" s="1"/>
  <c r="I375" i="8"/>
  <c r="R286" i="12"/>
  <c r="J327" i="8"/>
  <c r="X434" i="12"/>
  <c r="AB434" i="12" s="1"/>
  <c r="O475" i="8"/>
  <c r="Q475" i="8"/>
  <c r="W434" i="12"/>
  <c r="AA434" i="12" s="1"/>
  <c r="K526" i="8"/>
  <c r="W7" i="15"/>
  <c r="AA7" i="15" s="1"/>
  <c r="X7" i="15"/>
  <c r="H127" i="8"/>
  <c r="L266" i="8"/>
  <c r="N266" i="8"/>
  <c r="V225" i="12"/>
  <c r="Z225" i="12" s="1"/>
  <c r="U225" i="12"/>
  <c r="Y225" i="12" s="1"/>
  <c r="H165" i="8"/>
  <c r="E92" i="8"/>
  <c r="M63" i="8"/>
  <c r="R379" i="12"/>
  <c r="J420" i="8"/>
  <c r="H498" i="8"/>
  <c r="E306" i="8"/>
  <c r="E319" i="8"/>
  <c r="M522" i="8"/>
  <c r="S257" i="12"/>
  <c r="G298" i="8"/>
  <c r="T257" i="12"/>
  <c r="AD257" i="12" s="1"/>
  <c r="F298" i="8"/>
  <c r="AL84" i="15"/>
  <c r="AN84" i="15" s="1"/>
  <c r="AK84" i="15"/>
  <c r="AM84" i="15" s="1"/>
  <c r="V488" i="12"/>
  <c r="L529" i="8"/>
  <c r="U488" i="12"/>
  <c r="Y488" i="12" s="1"/>
  <c r="N529" i="8"/>
  <c r="F356" i="8"/>
  <c r="S315" i="12"/>
  <c r="AC315" i="12" s="1"/>
  <c r="T315" i="12"/>
  <c r="AD315" i="12" s="1"/>
  <c r="G356" i="8"/>
  <c r="R105" i="12"/>
  <c r="J146" i="8"/>
  <c r="AG294" i="12"/>
  <c r="AI294" i="12" s="1"/>
  <c r="AH294" i="12"/>
  <c r="AJ294" i="12" s="1"/>
  <c r="R335" i="8"/>
  <c r="D550" i="8"/>
  <c r="H307" i="8"/>
  <c r="F306" i="8"/>
  <c r="G306" i="8"/>
  <c r="T265" i="12"/>
  <c r="AD265" i="12" s="1"/>
  <c r="S265" i="12"/>
  <c r="K340" i="8"/>
  <c r="V79" i="15"/>
  <c r="Z79" i="15" s="1"/>
  <c r="U79" i="15"/>
  <c r="J354" i="8"/>
  <c r="R313" i="12"/>
  <c r="D368" i="8"/>
  <c r="V18" i="14"/>
  <c r="Z18" i="14" s="1"/>
  <c r="U18" i="14"/>
  <c r="AG65" i="3"/>
  <c r="AH65" i="3"/>
  <c r="AJ65" i="3" s="1"/>
  <c r="M339" i="8"/>
  <c r="F387" i="8"/>
  <c r="S346" i="12"/>
  <c r="AC346" i="12" s="1"/>
  <c r="T346" i="12"/>
  <c r="AD346" i="12" s="1"/>
  <c r="G387" i="8"/>
  <c r="N248" i="8"/>
  <c r="V207" i="12"/>
  <c r="Z207" i="12" s="1"/>
  <c r="U207" i="12"/>
  <c r="Y207" i="12" s="1"/>
  <c r="L248" i="8"/>
  <c r="M218" i="8"/>
  <c r="F86" i="8"/>
  <c r="T45" i="12"/>
  <c r="AD45" i="12" s="1"/>
  <c r="G86" i="8"/>
  <c r="S45" i="12"/>
  <c r="AC45" i="12" s="1"/>
  <c r="I290" i="8"/>
  <c r="AH433" i="12"/>
  <c r="AJ433" i="12" s="1"/>
  <c r="AG433" i="12"/>
  <c r="AI433" i="12" s="1"/>
  <c r="R474" i="8"/>
  <c r="I311" i="8"/>
  <c r="E280" i="8"/>
  <c r="R11" i="13"/>
  <c r="AH97" i="3"/>
  <c r="AJ97" i="3" s="1"/>
  <c r="AG97" i="3"/>
  <c r="AI97" i="3" s="1"/>
  <c r="W8" i="13"/>
  <c r="X8" i="13"/>
  <c r="AB8" i="13" s="1"/>
  <c r="N81" i="8"/>
  <c r="U40" i="12"/>
  <c r="L81" i="8"/>
  <c r="V40" i="12"/>
  <c r="Z40" i="12" s="1"/>
  <c r="W44" i="14"/>
  <c r="X44" i="14"/>
  <c r="AB44" i="14" s="1"/>
  <c r="K315" i="8"/>
  <c r="R300" i="12"/>
  <c r="J341" i="8"/>
  <c r="K333" i="8"/>
  <c r="I334" i="8"/>
  <c r="C57" i="8"/>
  <c r="AH28" i="12"/>
  <c r="AJ28" i="12" s="1"/>
  <c r="R69" i="8"/>
  <c r="AG28" i="12"/>
  <c r="C72" i="8"/>
  <c r="O438" i="8"/>
  <c r="X397" i="12"/>
  <c r="AB397" i="12" s="1"/>
  <c r="W397" i="12"/>
  <c r="AA397" i="12" s="1"/>
  <c r="Q438" i="8"/>
  <c r="O83" i="8"/>
  <c r="W42" i="12"/>
  <c r="AA42" i="12" s="1"/>
  <c r="Q83" i="8"/>
  <c r="X42" i="12"/>
  <c r="L188" i="8"/>
  <c r="N188" i="8"/>
  <c r="U147" i="12"/>
  <c r="Y147" i="12" s="1"/>
  <c r="V147" i="12"/>
  <c r="Z147" i="12" s="1"/>
  <c r="P509" i="8"/>
  <c r="S64" i="15"/>
  <c r="AC64" i="15" s="1"/>
  <c r="T64" i="15"/>
  <c r="AD64" i="15" s="1"/>
  <c r="W57" i="15"/>
  <c r="AA57" i="15" s="1"/>
  <c r="X57" i="15"/>
  <c r="AB57" i="15" s="1"/>
  <c r="N189" i="8"/>
  <c r="U148" i="12"/>
  <c r="Y148" i="12" s="1"/>
  <c r="L189" i="8"/>
  <c r="V148" i="12"/>
  <c r="Z148" i="12" s="1"/>
  <c r="R101" i="15"/>
  <c r="H389" i="8"/>
  <c r="C356" i="8"/>
  <c r="V216" i="12"/>
  <c r="Z216" i="12" s="1"/>
  <c r="U216" i="12"/>
  <c r="Y216" i="12" s="1"/>
  <c r="N257" i="8"/>
  <c r="L257" i="8"/>
  <c r="R459" i="12"/>
  <c r="J500" i="8"/>
  <c r="J447" i="8"/>
  <c r="R406" i="12"/>
  <c r="H325" i="8"/>
  <c r="AK68" i="12"/>
  <c r="AM68" i="12" s="1"/>
  <c r="S109" i="8"/>
  <c r="AL68" i="12"/>
  <c r="AN68" i="12" s="1"/>
  <c r="D132" i="8"/>
  <c r="S290" i="8"/>
  <c r="AL249" i="12"/>
  <c r="AN249" i="12" s="1"/>
  <c r="AK249" i="12"/>
  <c r="AM249" i="12" s="1"/>
  <c r="S243" i="8"/>
  <c r="AK202" i="12"/>
  <c r="AM202" i="12" s="1"/>
  <c r="AL202" i="12"/>
  <c r="AN202" i="12" s="1"/>
  <c r="E461" i="8"/>
  <c r="C58" i="8"/>
  <c r="AG164" i="12"/>
  <c r="R205" i="8"/>
  <c r="AH164" i="12"/>
  <c r="AJ164" i="12" s="1"/>
  <c r="H154" i="8"/>
  <c r="P91" i="8"/>
  <c r="V9" i="13"/>
  <c r="Z9" i="13" s="1"/>
  <c r="U9" i="13"/>
  <c r="Y9" i="13" s="1"/>
  <c r="AG206" i="12"/>
  <c r="AH206" i="12"/>
  <c r="AJ206" i="12" s="1"/>
  <c r="R247" i="8"/>
  <c r="Q217" i="8"/>
  <c r="O217" i="8"/>
  <c r="X176" i="12"/>
  <c r="W176" i="12"/>
  <c r="AA176" i="12" s="1"/>
  <c r="O457" i="8"/>
  <c r="W416" i="12"/>
  <c r="AA416" i="12" s="1"/>
  <c r="X416" i="12"/>
  <c r="Q457" i="8"/>
  <c r="P498" i="8"/>
  <c r="K160" i="8"/>
  <c r="D461" i="8"/>
  <c r="U174" i="12"/>
  <c r="Y174" i="12" s="1"/>
  <c r="N215" i="8"/>
  <c r="V174" i="12"/>
  <c r="Z174" i="12" s="1"/>
  <c r="L215" i="8"/>
  <c r="AH53" i="3"/>
  <c r="AJ53" i="3" s="1"/>
  <c r="AG53" i="3"/>
  <c r="AI53" i="3" s="1"/>
  <c r="D493" i="8"/>
  <c r="W303" i="12"/>
  <c r="AA303" i="12" s="1"/>
  <c r="X303" i="12"/>
  <c r="O344" i="8"/>
  <c r="Q344" i="8"/>
  <c r="W70" i="3"/>
  <c r="AA70" i="3" s="1"/>
  <c r="X70" i="3"/>
  <c r="AB70" i="3" s="1"/>
  <c r="U56" i="3"/>
  <c r="Y56" i="3" s="1"/>
  <c r="V56" i="3"/>
  <c r="Z56" i="3" s="1"/>
  <c r="D303" i="8"/>
  <c r="I293" i="8"/>
  <c r="K319" i="8"/>
  <c r="AH8" i="15"/>
  <c r="AJ8" i="15" s="1"/>
  <c r="AG8" i="15"/>
  <c r="X92" i="12"/>
  <c r="AB92" i="12" s="1"/>
  <c r="Q133" i="8"/>
  <c r="W92" i="12"/>
  <c r="O133" i="8"/>
  <c r="H301" i="8"/>
  <c r="H250" i="8"/>
  <c r="I64" i="8"/>
  <c r="T232" i="12"/>
  <c r="AD232" i="12" s="1"/>
  <c r="G273" i="8"/>
  <c r="S232" i="12"/>
  <c r="AC232" i="12" s="1"/>
  <c r="F273" i="8"/>
  <c r="E73" i="8"/>
  <c r="S172" i="8"/>
  <c r="AL131" i="12"/>
  <c r="AN131" i="12" s="1"/>
  <c r="AK131" i="12"/>
  <c r="AM131" i="12" s="1"/>
  <c r="C311" i="8"/>
  <c r="R241" i="12"/>
  <c r="J282" i="8"/>
  <c r="E218" i="8"/>
  <c r="P493" i="8"/>
  <c r="V57" i="12"/>
  <c r="Z57" i="12" s="1"/>
  <c r="N98" i="8"/>
  <c r="L98" i="8"/>
  <c r="U57" i="12"/>
  <c r="Y57" i="12" s="1"/>
  <c r="AK167" i="12"/>
  <c r="AM167" i="12" s="1"/>
  <c r="AL167" i="12"/>
  <c r="AN167" i="12" s="1"/>
  <c r="S208" i="8"/>
  <c r="AG426" i="12"/>
  <c r="AH426" i="12"/>
  <c r="AJ426" i="12" s="1"/>
  <c r="R467" i="8"/>
  <c r="T490" i="12"/>
  <c r="AD490" i="12" s="1"/>
  <c r="F531" i="8"/>
  <c r="S490" i="12"/>
  <c r="AC490" i="12" s="1"/>
  <c r="G531" i="8"/>
  <c r="W60" i="12"/>
  <c r="X60" i="12"/>
  <c r="AB60" i="12" s="1"/>
  <c r="O101" i="8"/>
  <c r="Q101" i="8"/>
  <c r="J131" i="8"/>
  <c r="R90" i="12"/>
  <c r="R269" i="12"/>
  <c r="J310" i="8"/>
  <c r="V436" i="12"/>
  <c r="N477" i="8"/>
  <c r="L477" i="8"/>
  <c r="U436" i="12"/>
  <c r="Y436" i="12" s="1"/>
  <c r="S228" i="8"/>
  <c r="AL187" i="12"/>
  <c r="AK187" i="12"/>
  <c r="AM187" i="12" s="1"/>
  <c r="J416" i="8"/>
  <c r="R375" i="12"/>
  <c r="P92" i="8"/>
  <c r="C243" i="8"/>
  <c r="I77" i="8"/>
  <c r="AL96" i="15"/>
  <c r="AN96" i="15" s="1"/>
  <c r="AK96" i="15"/>
  <c r="AM96" i="15" s="1"/>
  <c r="D176" i="8"/>
  <c r="F55" i="8"/>
  <c r="G55" i="8"/>
  <c r="S14" i="12"/>
  <c r="AC14" i="12" s="1"/>
  <c r="T14" i="12"/>
  <c r="AD14" i="12" s="1"/>
  <c r="M213" i="8"/>
  <c r="P374" i="8"/>
  <c r="M125" i="8"/>
  <c r="I502" i="8"/>
  <c r="R21" i="15"/>
  <c r="R161" i="12"/>
  <c r="J202" i="8"/>
  <c r="H224" i="8"/>
  <c r="P383" i="8"/>
  <c r="U33" i="12"/>
  <c r="Y33" i="12" s="1"/>
  <c r="V33" i="12"/>
  <c r="Z33" i="12" s="1"/>
  <c r="L74" i="8"/>
  <c r="N74" i="8"/>
  <c r="D494" i="8"/>
  <c r="R128" i="8"/>
  <c r="AG87" i="12"/>
  <c r="AH87" i="12"/>
  <c r="AJ87" i="12" s="1"/>
  <c r="K103" i="8"/>
  <c r="S12" i="12"/>
  <c r="F53" i="8"/>
  <c r="G53" i="8"/>
  <c r="T12" i="12"/>
  <c r="AD12" i="12" s="1"/>
  <c r="C124" i="8"/>
  <c r="D155" i="8"/>
  <c r="M539" i="8"/>
  <c r="R75" i="15"/>
  <c r="M68" i="8"/>
  <c r="C494" i="8"/>
  <c r="X26" i="16"/>
  <c r="AB26" i="16" s="1"/>
  <c r="W26" i="16"/>
  <c r="AA26" i="16" s="1"/>
  <c r="N384" i="8"/>
  <c r="L384" i="8"/>
  <c r="V343" i="12"/>
  <c r="Z343" i="12" s="1"/>
  <c r="U343" i="12"/>
  <c r="Y343" i="12" s="1"/>
  <c r="H339" i="8"/>
  <c r="L514" i="8"/>
  <c r="U473" i="12"/>
  <c r="N514" i="8"/>
  <c r="V473" i="12"/>
  <c r="Z473" i="12" s="1"/>
  <c r="N314" i="8"/>
  <c r="V273" i="12"/>
  <c r="Z273" i="12" s="1"/>
  <c r="U273" i="12"/>
  <c r="Y273" i="12" s="1"/>
  <c r="L314" i="8"/>
  <c r="N431" i="8"/>
  <c r="U390" i="12"/>
  <c r="Y390" i="12" s="1"/>
  <c r="L431" i="8"/>
  <c r="V390" i="12"/>
  <c r="Z390" i="12" s="1"/>
  <c r="X199" i="12"/>
  <c r="AB199" i="12" s="1"/>
  <c r="W199" i="12"/>
  <c r="AA199" i="12" s="1"/>
  <c r="O240" i="8"/>
  <c r="Q240" i="8"/>
  <c r="K228" i="8"/>
  <c r="AH20" i="15"/>
  <c r="AJ20" i="15" s="1"/>
  <c r="AG20" i="15"/>
  <c r="AI20" i="15" s="1"/>
  <c r="K186" i="8"/>
  <c r="M300" i="8"/>
  <c r="M362" i="8"/>
  <c r="X68" i="3"/>
  <c r="W68" i="3"/>
  <c r="AA68" i="3" s="1"/>
  <c r="S120" i="8"/>
  <c r="AL79" i="12"/>
  <c r="AN79" i="12" s="1"/>
  <c r="AK79" i="12"/>
  <c r="AM79" i="12" s="1"/>
  <c r="X23" i="13"/>
  <c r="AB23" i="13" s="1"/>
  <c r="W23" i="13"/>
  <c r="AA23" i="13" s="1"/>
  <c r="AH330" i="12"/>
  <c r="AJ330" i="12" s="1"/>
  <c r="AG330" i="12"/>
  <c r="R371" i="8"/>
  <c r="AK10" i="13"/>
  <c r="AM10" i="13" s="1"/>
  <c r="AL10" i="13"/>
  <c r="AN10" i="13" s="1"/>
  <c r="H188" i="8"/>
  <c r="E256" i="8"/>
  <c r="R101" i="8"/>
  <c r="AH60" i="12"/>
  <c r="AJ60" i="12" s="1"/>
  <c r="AG60" i="12"/>
  <c r="K214" i="8"/>
  <c r="K533" i="8"/>
  <c r="U7" i="14"/>
  <c r="V7" i="14"/>
  <c r="Z7" i="14" s="1"/>
  <c r="C257" i="8"/>
  <c r="O335" i="8"/>
  <c r="X294" i="12"/>
  <c r="W294" i="12"/>
  <c r="AA294" i="12" s="1"/>
  <c r="Q335" i="8"/>
  <c r="R57" i="15"/>
  <c r="K356" i="8"/>
  <c r="O279" i="8"/>
  <c r="W238" i="12"/>
  <c r="AA238" i="12" s="1"/>
  <c r="X238" i="12"/>
  <c r="Q279" i="8"/>
  <c r="Q417" i="8"/>
  <c r="X376" i="12"/>
  <c r="AB376" i="12" s="1"/>
  <c r="W376" i="12"/>
  <c r="AA376" i="12" s="1"/>
  <c r="O417" i="8"/>
  <c r="AK18" i="16"/>
  <c r="AM18" i="16" s="1"/>
  <c r="AL18" i="16"/>
  <c r="AN18" i="16" s="1"/>
  <c r="AH187" i="12"/>
  <c r="AJ187" i="12" s="1"/>
  <c r="AG187" i="12"/>
  <c r="R228" i="8"/>
  <c r="E498" i="8"/>
  <c r="U28" i="13"/>
  <c r="Y28" i="13" s="1"/>
  <c r="V28" i="13"/>
  <c r="Z28" i="13" s="1"/>
  <c r="R39" i="14"/>
  <c r="AL348" i="12"/>
  <c r="AN348" i="12" s="1"/>
  <c r="AK348" i="12"/>
  <c r="AM348" i="12" s="1"/>
  <c r="S389" i="8"/>
  <c r="T94" i="12"/>
  <c r="AD94" i="12" s="1"/>
  <c r="F135" i="8"/>
  <c r="G135" i="8"/>
  <c r="S94" i="12"/>
  <c r="N311" i="8"/>
  <c r="V270" i="12"/>
  <c r="Z270" i="12" s="1"/>
  <c r="L311" i="8"/>
  <c r="U270" i="12"/>
  <c r="Y270" i="12" s="1"/>
  <c r="C122" i="8"/>
  <c r="S201" i="8"/>
  <c r="AL160" i="12"/>
  <c r="AN160" i="12" s="1"/>
  <c r="AK160" i="12"/>
  <c r="AM160" i="12" s="1"/>
  <c r="I428" i="8"/>
  <c r="I212" i="8"/>
  <c r="AL65" i="15"/>
  <c r="AN65" i="15" s="1"/>
  <c r="AK65" i="15"/>
  <c r="AM65" i="15" s="1"/>
  <c r="T79" i="12"/>
  <c r="AD79" i="12" s="1"/>
  <c r="F120" i="8"/>
  <c r="S79" i="12"/>
  <c r="AC79" i="12" s="1"/>
  <c r="G120" i="8"/>
  <c r="H450" i="8"/>
  <c r="O137" i="8"/>
  <c r="W96" i="12"/>
  <c r="AA96" i="12" s="1"/>
  <c r="Q137" i="8"/>
  <c r="X96" i="12"/>
  <c r="H72" i="8"/>
  <c r="R12" i="3"/>
  <c r="H70" i="8"/>
  <c r="M515" i="8"/>
  <c r="D322" i="8"/>
  <c r="K121" i="8"/>
  <c r="H59" i="8"/>
  <c r="H272" i="8"/>
  <c r="X430" i="12"/>
  <c r="AB430" i="12" s="1"/>
  <c r="Q471" i="8"/>
  <c r="W430" i="12"/>
  <c r="AA430" i="12" s="1"/>
  <c r="O471" i="8"/>
  <c r="Q477" i="8"/>
  <c r="W436" i="12"/>
  <c r="AA436" i="12" s="1"/>
  <c r="X436" i="12"/>
  <c r="AB436" i="12" s="1"/>
  <c r="O477" i="8"/>
  <c r="H481" i="8"/>
  <c r="R420" i="12"/>
  <c r="J461" i="8"/>
  <c r="R415" i="8"/>
  <c r="AG374" i="12"/>
  <c r="AH374" i="12"/>
  <c r="AJ374" i="12" s="1"/>
  <c r="R94" i="15"/>
  <c r="K511" i="8"/>
  <c r="C207" i="8"/>
  <c r="P149" i="8"/>
  <c r="D456" i="8"/>
  <c r="D374" i="8"/>
  <c r="C543" i="8"/>
  <c r="AH398" i="12"/>
  <c r="AJ398" i="12" s="1"/>
  <c r="AG398" i="12"/>
  <c r="R439" i="8"/>
  <c r="Q502" i="8"/>
  <c r="X461" i="12"/>
  <c r="AB461" i="12" s="1"/>
  <c r="W461" i="12"/>
  <c r="O502" i="8"/>
  <c r="W418" i="12"/>
  <c r="O459" i="8"/>
  <c r="Q459" i="8"/>
  <c r="X418" i="12"/>
  <c r="AB418" i="12" s="1"/>
  <c r="Q479" i="8"/>
  <c r="O479" i="8"/>
  <c r="X438" i="12"/>
  <c r="W438" i="12"/>
  <c r="AA438" i="12" s="1"/>
  <c r="C230" i="8"/>
  <c r="M548" i="8"/>
  <c r="R10" i="15"/>
  <c r="X45" i="3"/>
  <c r="AB45" i="3" s="1"/>
  <c r="W45" i="3"/>
  <c r="AA45" i="3" s="1"/>
  <c r="M176" i="8"/>
  <c r="G249" i="8"/>
  <c r="F249" i="8"/>
  <c r="T208" i="12"/>
  <c r="AD208" i="12" s="1"/>
  <c r="S208" i="12"/>
  <c r="P332" i="8"/>
  <c r="C148" i="8"/>
  <c r="W22" i="14"/>
  <c r="AA22" i="14" s="1"/>
  <c r="X22" i="14"/>
  <c r="X50" i="12"/>
  <c r="AB50" i="12" s="1"/>
  <c r="W50" i="12"/>
  <c r="O91" i="8"/>
  <c r="Q91" i="8"/>
  <c r="E259" i="8"/>
  <c r="G420" i="8"/>
  <c r="T379" i="12"/>
  <c r="AD379" i="12" s="1"/>
  <c r="S379" i="12"/>
  <c r="AC379" i="12" s="1"/>
  <c r="F420" i="8"/>
  <c r="T222" i="12"/>
  <c r="AD222" i="12" s="1"/>
  <c r="G263" i="8"/>
  <c r="F263" i="8"/>
  <c r="S222" i="12"/>
  <c r="J284" i="8"/>
  <c r="R243" i="12"/>
  <c r="Q489" i="8"/>
  <c r="X448" i="12"/>
  <c r="AB448" i="12" s="1"/>
  <c r="O489" i="8"/>
  <c r="W448" i="12"/>
  <c r="K209" i="8"/>
  <c r="G332" i="8"/>
  <c r="F332" i="8"/>
  <c r="T291" i="12"/>
  <c r="AD291" i="12" s="1"/>
  <c r="S291" i="12"/>
  <c r="W291" i="12"/>
  <c r="AA291" i="12" s="1"/>
  <c r="O332" i="8"/>
  <c r="Q332" i="8"/>
  <c r="X291" i="12"/>
  <c r="F98" i="8"/>
  <c r="G98" i="8"/>
  <c r="T57" i="12"/>
  <c r="AD57" i="12" s="1"/>
  <c r="S57" i="12"/>
  <c r="E325" i="8"/>
  <c r="V49" i="12"/>
  <c r="Z49" i="12" s="1"/>
  <c r="U49" i="12"/>
  <c r="Y49" i="12" s="1"/>
  <c r="L90" i="8"/>
  <c r="N90" i="8"/>
  <c r="O481" i="8"/>
  <c r="Q481" i="8"/>
  <c r="X440" i="12"/>
  <c r="W440" i="12"/>
  <c r="AA440" i="12" s="1"/>
  <c r="D104" i="8"/>
  <c r="AL96" i="3"/>
  <c r="AN96" i="3" s="1"/>
  <c r="AK96" i="3"/>
  <c r="AM96" i="3" s="1"/>
  <c r="S270" i="8"/>
  <c r="AK229" i="12"/>
  <c r="AM229" i="12" s="1"/>
  <c r="AL229" i="12"/>
  <c r="AN229" i="12" s="1"/>
  <c r="P501" i="8"/>
  <c r="E448" i="8"/>
  <c r="O151" i="8"/>
  <c r="Q151" i="8"/>
  <c r="W110" i="12"/>
  <c r="AA110" i="12" s="1"/>
  <c r="X110" i="12"/>
  <c r="AG216" i="12"/>
  <c r="R257" i="8"/>
  <c r="AH216" i="12"/>
  <c r="AJ216" i="12" s="1"/>
  <c r="U46" i="12"/>
  <c r="Y46" i="12" s="1"/>
  <c r="V46" i="12"/>
  <c r="Z46" i="12" s="1"/>
  <c r="L87" i="8"/>
  <c r="N87" i="8"/>
  <c r="K499" i="8"/>
  <c r="S69" i="3"/>
  <c r="T69" i="3"/>
  <c r="AD69" i="3" s="1"/>
  <c r="E234" i="8"/>
  <c r="G139" i="8"/>
  <c r="T98" i="12"/>
  <c r="AD98" i="12" s="1"/>
  <c r="S98" i="12"/>
  <c r="AC98" i="12" s="1"/>
  <c r="F139" i="8"/>
  <c r="M77" i="8"/>
  <c r="U355" i="12"/>
  <c r="Y355" i="12" s="1"/>
  <c r="N396" i="8"/>
  <c r="V355" i="12"/>
  <c r="Z355" i="12" s="1"/>
  <c r="L396" i="8"/>
  <c r="S312" i="12"/>
  <c r="T312" i="12"/>
  <c r="AD312" i="12" s="1"/>
  <c r="G353" i="8"/>
  <c r="F353" i="8"/>
  <c r="R317" i="8"/>
  <c r="AH276" i="12"/>
  <c r="AJ276" i="12" s="1"/>
  <c r="AG276" i="12"/>
  <c r="AI276" i="12" s="1"/>
  <c r="D146" i="8"/>
  <c r="G352" i="8"/>
  <c r="F352" i="8"/>
  <c r="S311" i="12"/>
  <c r="AC311" i="12" s="1"/>
  <c r="T311" i="12"/>
  <c r="AD311" i="12" s="1"/>
  <c r="V257" i="12"/>
  <c r="Z257" i="12" s="1"/>
  <c r="U257" i="12"/>
  <c r="Y257" i="12" s="1"/>
  <c r="N298" i="8"/>
  <c r="L298" i="8"/>
  <c r="J193" i="8"/>
  <c r="R152" i="12"/>
  <c r="I226" i="8"/>
  <c r="C483" i="8"/>
  <c r="V188" i="12"/>
  <c r="Z188" i="12" s="1"/>
  <c r="N229" i="8"/>
  <c r="L229" i="8"/>
  <c r="U188" i="12"/>
  <c r="Y188" i="12" s="1"/>
  <c r="T17" i="16"/>
  <c r="AD17" i="16" s="1"/>
  <c r="S17" i="16"/>
  <c r="AC17" i="16" s="1"/>
  <c r="I101" i="8"/>
  <c r="X163" i="12"/>
  <c r="AB163" i="12" s="1"/>
  <c r="O204" i="8"/>
  <c r="Q204" i="8"/>
  <c r="W163" i="12"/>
  <c r="P89" i="8"/>
  <c r="C322" i="8"/>
  <c r="S27" i="15"/>
  <c r="T27" i="15"/>
  <c r="AD27" i="15" s="1"/>
  <c r="H523" i="8"/>
  <c r="R30" i="12"/>
  <c r="J71" i="8"/>
  <c r="M330" i="8"/>
  <c r="R110" i="12"/>
  <c r="J151" i="8"/>
  <c r="I48" i="8"/>
  <c r="Q72" i="8"/>
  <c r="X31" i="12"/>
  <c r="AB31" i="12" s="1"/>
  <c r="W31" i="12"/>
  <c r="O72" i="8"/>
  <c r="C528" i="8"/>
  <c r="V61" i="12"/>
  <c r="Z61" i="12" s="1"/>
  <c r="U61" i="12"/>
  <c r="Y61" i="12" s="1"/>
  <c r="N102" i="8"/>
  <c r="L102" i="8"/>
  <c r="S53" i="8"/>
  <c r="AK12" i="12"/>
  <c r="AM12" i="12" s="1"/>
  <c r="AL12" i="12"/>
  <c r="AN12" i="12" s="1"/>
  <c r="T270" i="12"/>
  <c r="AD270" i="12" s="1"/>
  <c r="G311" i="8"/>
  <c r="S270" i="12"/>
  <c r="F311" i="8"/>
  <c r="I485" i="8"/>
  <c r="U27" i="15"/>
  <c r="Y27" i="15" s="1"/>
  <c r="V27" i="15"/>
  <c r="Z27" i="15" s="1"/>
  <c r="H180" i="8"/>
  <c r="I223" i="8"/>
  <c r="G183" i="8"/>
  <c r="S142" i="12"/>
  <c r="F183" i="8"/>
  <c r="T142" i="12"/>
  <c r="AD142" i="12" s="1"/>
  <c r="AK32" i="15"/>
  <c r="AM32" i="15" s="1"/>
  <c r="AL32" i="15"/>
  <c r="AN32" i="15" s="1"/>
  <c r="N100" i="8"/>
  <c r="U59" i="12"/>
  <c r="Y59" i="12" s="1"/>
  <c r="L100" i="8"/>
  <c r="V59" i="12"/>
  <c r="Z59" i="12" s="1"/>
  <c r="W151" i="12"/>
  <c r="O192" i="8"/>
  <c r="X151" i="12"/>
  <c r="AB151" i="12" s="1"/>
  <c r="Q192" i="8"/>
  <c r="U50" i="3"/>
  <c r="Y50" i="3" s="1"/>
  <c r="V50" i="3"/>
  <c r="Z50" i="3" s="1"/>
  <c r="M323" i="8"/>
  <c r="W437" i="12"/>
  <c r="Q478" i="8"/>
  <c r="X437" i="12"/>
  <c r="AB437" i="12" s="1"/>
  <c r="O478" i="8"/>
  <c r="H146" i="8"/>
  <c r="M233" i="8"/>
  <c r="H421" i="8"/>
  <c r="T502" i="12"/>
  <c r="AD502" i="12" s="1"/>
  <c r="F543" i="8"/>
  <c r="G543" i="8"/>
  <c r="S502" i="12"/>
  <c r="AC502" i="12" s="1"/>
  <c r="M483" i="8"/>
  <c r="C328" i="8"/>
  <c r="H248" i="8"/>
  <c r="U435" i="12"/>
  <c r="Y435" i="12" s="1"/>
  <c r="V435" i="12"/>
  <c r="Z435" i="12" s="1"/>
  <c r="L476" i="8"/>
  <c r="N476" i="8"/>
  <c r="E201" i="8"/>
  <c r="I431" i="8"/>
  <c r="AK59" i="15"/>
  <c r="AM59" i="15" s="1"/>
  <c r="AL59" i="15"/>
  <c r="AN59" i="15" s="1"/>
  <c r="M50" i="8"/>
  <c r="I462" i="8"/>
  <c r="D399" i="8"/>
  <c r="C217" i="8"/>
  <c r="R16" i="15"/>
  <c r="E184" i="8"/>
  <c r="C363" i="8"/>
  <c r="K140" i="8"/>
  <c r="M108" i="8"/>
  <c r="R251" i="12"/>
  <c r="J292" i="8"/>
  <c r="G248" i="8"/>
  <c r="T207" i="12"/>
  <c r="AD207" i="12" s="1"/>
  <c r="F248" i="8"/>
  <c r="S207" i="12"/>
  <c r="R459" i="8"/>
  <c r="AH418" i="12"/>
  <c r="AJ418" i="12" s="1"/>
  <c r="AG418" i="12"/>
  <c r="AI418" i="12" s="1"/>
  <c r="E110" i="8"/>
  <c r="C244" i="8"/>
  <c r="D428" i="8"/>
  <c r="D67" i="8"/>
  <c r="K258" i="8"/>
  <c r="U286" i="12"/>
  <c r="Y286" i="12" s="1"/>
  <c r="V286" i="12"/>
  <c r="Z286" i="12" s="1"/>
  <c r="L327" i="8"/>
  <c r="N327" i="8"/>
  <c r="K198" i="8"/>
  <c r="K370" i="8"/>
  <c r="V354" i="12"/>
  <c r="Z354" i="12" s="1"/>
  <c r="L395" i="8"/>
  <c r="U354" i="12"/>
  <c r="Y354" i="12" s="1"/>
  <c r="N395" i="8"/>
  <c r="AL95" i="3"/>
  <c r="AN95" i="3" s="1"/>
  <c r="AK95" i="3"/>
  <c r="AM95" i="3" s="1"/>
  <c r="P314" i="8"/>
  <c r="R62" i="8"/>
  <c r="AH21" i="12"/>
  <c r="AJ21" i="12" s="1"/>
  <c r="AG21" i="12"/>
  <c r="AI21" i="12" s="1"/>
  <c r="V372" i="12"/>
  <c r="Z372" i="12" s="1"/>
  <c r="U372" i="12"/>
  <c r="Y372" i="12" s="1"/>
  <c r="L413" i="8"/>
  <c r="N413" i="8"/>
  <c r="M168" i="8"/>
  <c r="M386" i="8"/>
  <c r="E367" i="8"/>
  <c r="W14" i="13"/>
  <c r="AA14" i="13" s="1"/>
  <c r="X14" i="13"/>
  <c r="E386" i="8"/>
  <c r="S97" i="3"/>
  <c r="T97" i="3"/>
  <c r="AD97" i="3" s="1"/>
  <c r="J436" i="8"/>
  <c r="R395" i="12"/>
  <c r="P516" i="8"/>
  <c r="R88" i="3"/>
  <c r="V57" i="15"/>
  <c r="Z57" i="15" s="1"/>
  <c r="U57" i="15"/>
  <c r="Y57" i="15" s="1"/>
  <c r="L345" i="8"/>
  <c r="U304" i="12"/>
  <c r="Y304" i="12" s="1"/>
  <c r="N345" i="8"/>
  <c r="V304" i="12"/>
  <c r="Z304" i="12" s="1"/>
  <c r="U13" i="14"/>
  <c r="Y13" i="14" s="1"/>
  <c r="V13" i="14"/>
  <c r="Z13" i="14" s="1"/>
  <c r="F142" i="8"/>
  <c r="T101" i="12"/>
  <c r="AD101" i="12" s="1"/>
  <c r="G142" i="8"/>
  <c r="S101" i="12"/>
  <c r="R26" i="3"/>
  <c r="R21" i="13"/>
  <c r="K519" i="8"/>
  <c r="R172" i="12"/>
  <c r="J213" i="8"/>
  <c r="J498" i="8"/>
  <c r="R457" i="12"/>
  <c r="W44" i="3"/>
  <c r="AA44" i="3" s="1"/>
  <c r="X44" i="3"/>
  <c r="AB44" i="3" s="1"/>
  <c r="T320" i="12"/>
  <c r="AD320" i="12" s="1"/>
  <c r="F361" i="8"/>
  <c r="S320" i="12"/>
  <c r="AC320" i="12" s="1"/>
  <c r="G361" i="8"/>
  <c r="AG102" i="12"/>
  <c r="AI102" i="12" s="1"/>
  <c r="AH102" i="12"/>
  <c r="AJ102" i="12" s="1"/>
  <c r="R143" i="8"/>
  <c r="K349" i="8"/>
  <c r="D500" i="8"/>
  <c r="I164" i="8"/>
  <c r="P499" i="8"/>
  <c r="C55" i="8"/>
  <c r="S64" i="3"/>
  <c r="AC64" i="3" s="1"/>
  <c r="T64" i="3"/>
  <c r="AD64" i="3" s="1"/>
  <c r="I512" i="8"/>
  <c r="H219" i="8"/>
  <c r="S83" i="12"/>
  <c r="G124" i="8"/>
  <c r="T83" i="12"/>
  <c r="AD83" i="12" s="1"/>
  <c r="F124" i="8"/>
  <c r="X18" i="14"/>
  <c r="AB18" i="14" s="1"/>
  <c r="W18" i="14"/>
  <c r="M226" i="8"/>
  <c r="U75" i="3"/>
  <c r="Y75" i="3" s="1"/>
  <c r="V75" i="3"/>
  <c r="Z75" i="3" s="1"/>
  <c r="S361" i="8"/>
  <c r="AK320" i="12"/>
  <c r="AM320" i="12" s="1"/>
  <c r="AL320" i="12"/>
  <c r="AN320" i="12" s="1"/>
  <c r="S103" i="15"/>
  <c r="AC103" i="15" s="1"/>
  <c r="T103" i="15"/>
  <c r="AD103" i="15" s="1"/>
  <c r="Q127" i="8"/>
  <c r="X86" i="12"/>
  <c r="AB86" i="12" s="1"/>
  <c r="O127" i="8"/>
  <c r="W86" i="12"/>
  <c r="M492" i="8"/>
  <c r="V84" i="15"/>
  <c r="Z84" i="15" s="1"/>
  <c r="U84" i="15"/>
  <c r="Y84" i="15" s="1"/>
  <c r="D228" i="8"/>
  <c r="R243" i="8"/>
  <c r="AH202" i="12"/>
  <c r="AJ202" i="12" s="1"/>
  <c r="AG202" i="12"/>
  <c r="L204" i="8"/>
  <c r="V163" i="12"/>
  <c r="Z163" i="12" s="1"/>
  <c r="N204" i="8"/>
  <c r="U163" i="12"/>
  <c r="Y163" i="12" s="1"/>
  <c r="D398" i="8"/>
  <c r="AH425" i="12"/>
  <c r="AJ425" i="12" s="1"/>
  <c r="R466" i="8"/>
  <c r="AG425" i="12"/>
  <c r="D137" i="8"/>
  <c r="R20" i="16"/>
  <c r="H147" i="8"/>
  <c r="K346" i="8"/>
  <c r="M80" i="8"/>
  <c r="D213" i="8"/>
  <c r="D281" i="8"/>
  <c r="W507" i="12"/>
  <c r="Q548" i="8"/>
  <c r="X507" i="12"/>
  <c r="AB507" i="12" s="1"/>
  <c r="O548" i="8"/>
  <c r="H226" i="8"/>
  <c r="M299" i="8"/>
  <c r="X35" i="15"/>
  <c r="AB35" i="15" s="1"/>
  <c r="W35" i="15"/>
  <c r="S184" i="8"/>
  <c r="AL143" i="12"/>
  <c r="AN143" i="12" s="1"/>
  <c r="AK143" i="12"/>
  <c r="AM143" i="12" s="1"/>
  <c r="H98" i="8"/>
  <c r="V40" i="3"/>
  <c r="Z40" i="3" s="1"/>
  <c r="U40" i="3"/>
  <c r="Y40" i="3" s="1"/>
  <c r="C441" i="8"/>
  <c r="R41" i="14"/>
  <c r="C234" i="8"/>
  <c r="R122" i="8"/>
  <c r="AG81" i="12"/>
  <c r="AH81" i="12"/>
  <c r="AJ81" i="12" s="1"/>
  <c r="U97" i="12"/>
  <c r="Y97" i="12" s="1"/>
  <c r="L138" i="8"/>
  <c r="V97" i="12"/>
  <c r="Z97" i="12" s="1"/>
  <c r="N138" i="8"/>
  <c r="D310" i="8"/>
  <c r="P265" i="8"/>
  <c r="T85" i="12"/>
  <c r="AD85" i="12" s="1"/>
  <c r="S85" i="12"/>
  <c r="G126" i="8"/>
  <c r="F126" i="8"/>
  <c r="AL60" i="12"/>
  <c r="AN60" i="12" s="1"/>
  <c r="AK60" i="12"/>
  <c r="AM60" i="12" s="1"/>
  <c r="S101" i="8"/>
  <c r="AG103" i="15"/>
  <c r="AH103" i="15"/>
  <c r="AJ103" i="15" s="1"/>
  <c r="M454" i="8"/>
  <c r="W258" i="12"/>
  <c r="X258" i="12"/>
  <c r="AB258" i="12" s="1"/>
  <c r="Q299" i="8"/>
  <c r="O299" i="8"/>
  <c r="D256" i="8"/>
  <c r="M302" i="8"/>
  <c r="T164" i="12"/>
  <c r="AD164" i="12" s="1"/>
  <c r="G205" i="8"/>
  <c r="S164" i="12"/>
  <c r="F205" i="8"/>
  <c r="W31" i="14"/>
  <c r="X31" i="14"/>
  <c r="AB31" i="14" s="1"/>
  <c r="E144" i="8"/>
  <c r="AH334" i="12"/>
  <c r="AJ334" i="12" s="1"/>
  <c r="R375" i="8"/>
  <c r="AG334" i="12"/>
  <c r="V66" i="3"/>
  <c r="Z66" i="3" s="1"/>
  <c r="U66" i="3"/>
  <c r="Y66" i="3" s="1"/>
  <c r="R80" i="8"/>
  <c r="AG39" i="12"/>
  <c r="AH39" i="12"/>
  <c r="AJ39" i="12" s="1"/>
  <c r="M341" i="8"/>
  <c r="I192" i="8"/>
  <c r="R208" i="12"/>
  <c r="J249" i="8"/>
  <c r="W38" i="14"/>
  <c r="X38" i="14"/>
  <c r="AB38" i="14" s="1"/>
  <c r="R141" i="8"/>
  <c r="AH100" i="12"/>
  <c r="AJ100" i="12" s="1"/>
  <c r="AG100" i="12"/>
  <c r="R355" i="8"/>
  <c r="AH314" i="12"/>
  <c r="AJ314" i="12" s="1"/>
  <c r="AG314" i="12"/>
  <c r="AI314" i="12" s="1"/>
  <c r="S64" i="8"/>
  <c r="AK23" i="12"/>
  <c r="AM23" i="12" s="1"/>
  <c r="AL23" i="12"/>
  <c r="AN23" i="12" s="1"/>
  <c r="D83" i="8"/>
  <c r="AL27" i="3"/>
  <c r="AN27" i="3" s="1"/>
  <c r="AK27" i="3"/>
  <c r="AM27" i="3" s="1"/>
  <c r="I452" i="8"/>
  <c r="C464" i="8"/>
  <c r="AL373" i="12"/>
  <c r="AN373" i="12" s="1"/>
  <c r="AK373" i="12"/>
  <c r="AM373" i="12" s="1"/>
  <c r="S414" i="8"/>
  <c r="AL306" i="12"/>
  <c r="AN306" i="12" s="1"/>
  <c r="AK306" i="12"/>
  <c r="AM306" i="12" s="1"/>
  <c r="S347" i="8"/>
  <c r="AG266" i="12"/>
  <c r="R307" i="8"/>
  <c r="AH266" i="12"/>
  <c r="AJ266" i="12" s="1"/>
  <c r="AK31" i="12"/>
  <c r="AM31" i="12" s="1"/>
  <c r="AL31" i="12"/>
  <c r="AN31" i="12" s="1"/>
  <c r="S72" i="8"/>
  <c r="P372" i="8"/>
  <c r="AL33" i="14"/>
  <c r="AN33" i="14" s="1"/>
  <c r="AK33" i="14"/>
  <c r="AM33" i="14" s="1"/>
  <c r="W30" i="3"/>
  <c r="AA30" i="3" s="1"/>
  <c r="X30" i="3"/>
  <c r="AB30" i="3" s="1"/>
  <c r="C152" i="8"/>
  <c r="C394" i="8"/>
  <c r="R209" i="12"/>
  <c r="J250" i="8"/>
  <c r="AG254" i="12"/>
  <c r="AI254" i="12" s="1"/>
  <c r="R295" i="8"/>
  <c r="AH254" i="12"/>
  <c r="AJ254" i="12" s="1"/>
  <c r="AH451" i="12"/>
  <c r="AJ451" i="12" s="1"/>
  <c r="R492" i="8"/>
  <c r="AG451" i="12"/>
  <c r="X340" i="12"/>
  <c r="AB340" i="12" s="1"/>
  <c r="Q381" i="8"/>
  <c r="W340" i="12"/>
  <c r="O381" i="8"/>
  <c r="M384" i="8"/>
  <c r="C54" i="8"/>
  <c r="T250" i="12"/>
  <c r="AD250" i="12" s="1"/>
  <c r="F291" i="8"/>
  <c r="G291" i="8"/>
  <c r="S250" i="12"/>
  <c r="H276" i="8"/>
  <c r="R488" i="12"/>
  <c r="J529" i="8"/>
  <c r="K157" i="8"/>
  <c r="M336" i="8"/>
  <c r="E304" i="8"/>
  <c r="J217" i="8"/>
  <c r="R176" i="12"/>
  <c r="X51" i="3"/>
  <c r="W51" i="3"/>
  <c r="AA51" i="3" s="1"/>
  <c r="I446" i="8"/>
  <c r="K48" i="8"/>
  <c r="N131" i="8"/>
  <c r="U90" i="12"/>
  <c r="Y90" i="12" s="1"/>
  <c r="V90" i="12"/>
  <c r="Z90" i="12" s="1"/>
  <c r="L131" i="8"/>
  <c r="V98" i="15"/>
  <c r="Z98" i="15" s="1"/>
  <c r="U98" i="15"/>
  <c r="Y98" i="15" s="1"/>
  <c r="AK34" i="13"/>
  <c r="AM34" i="13" s="1"/>
  <c r="AL34" i="13"/>
  <c r="AN34" i="13" s="1"/>
  <c r="M78" i="8"/>
  <c r="U80" i="3"/>
  <c r="Y80" i="3" s="1"/>
  <c r="V80" i="3"/>
  <c r="Z80" i="3" s="1"/>
  <c r="L294" i="8"/>
  <c r="U253" i="12"/>
  <c r="Y253" i="12" s="1"/>
  <c r="N294" i="8"/>
  <c r="V253" i="12"/>
  <c r="Z253" i="12" s="1"/>
  <c r="R223" i="12"/>
  <c r="J264" i="8"/>
  <c r="S420" i="8"/>
  <c r="AL379" i="12"/>
  <c r="AN379" i="12" s="1"/>
  <c r="AK379" i="12"/>
  <c r="AM379" i="12" s="1"/>
  <c r="AK19" i="15"/>
  <c r="AM19" i="15" s="1"/>
  <c r="AL19" i="15"/>
  <c r="AN19" i="15" s="1"/>
  <c r="D142" i="8"/>
  <c r="C183" i="8"/>
  <c r="H67" i="8"/>
  <c r="V93" i="3"/>
  <c r="Z93" i="3" s="1"/>
  <c r="U93" i="3"/>
  <c r="Y93" i="3" s="1"/>
  <c r="G424" i="8"/>
  <c r="F424" i="8"/>
  <c r="S383" i="12"/>
  <c r="AC383" i="12" s="1"/>
  <c r="T383" i="12"/>
  <c r="AD383" i="12" s="1"/>
  <c r="H484" i="8"/>
  <c r="Q415" i="8"/>
  <c r="W374" i="12"/>
  <c r="X374" i="12"/>
  <c r="AB374" i="12" s="1"/>
  <c r="O415" i="8"/>
  <c r="J267" i="8"/>
  <c r="R226" i="12"/>
  <c r="AL421" i="12"/>
  <c r="AN421" i="12" s="1"/>
  <c r="S462" i="8"/>
  <c r="AK421" i="12"/>
  <c r="AM421" i="12" s="1"/>
  <c r="T78" i="15"/>
  <c r="AD78" i="15" s="1"/>
  <c r="S78" i="15"/>
  <c r="C157" i="8"/>
  <c r="M480" i="8"/>
  <c r="I390" i="8"/>
  <c r="J91" i="8"/>
  <c r="R50" i="12"/>
  <c r="C149" i="8"/>
  <c r="T396" i="12"/>
  <c r="AD396" i="12" s="1"/>
  <c r="F437" i="8"/>
  <c r="S396" i="12"/>
  <c r="AC396" i="12" s="1"/>
  <c r="G437" i="8"/>
  <c r="J209" i="8"/>
  <c r="R168" i="12"/>
  <c r="J340" i="8"/>
  <c r="R299" i="12"/>
  <c r="AK63" i="15"/>
  <c r="AM63" i="15" s="1"/>
  <c r="AL63" i="15"/>
  <c r="AN63" i="15" s="1"/>
  <c r="J224" i="8"/>
  <c r="R183" i="12"/>
  <c r="D140" i="8"/>
  <c r="H99" i="8"/>
  <c r="H359" i="8"/>
  <c r="M425" i="8"/>
  <c r="M110" i="8"/>
  <c r="I484" i="8"/>
  <c r="P347" i="8"/>
  <c r="V340" i="12"/>
  <c r="Z340" i="12" s="1"/>
  <c r="U340" i="12"/>
  <c r="Y340" i="12" s="1"/>
  <c r="L381" i="8"/>
  <c r="N381" i="8"/>
  <c r="AK493" i="12"/>
  <c r="AL493" i="12"/>
  <c r="AN493" i="12" s="1"/>
  <c r="S534" i="8"/>
  <c r="K87" i="8"/>
  <c r="AG127" i="12"/>
  <c r="AH127" i="12"/>
  <c r="AJ127" i="12" s="1"/>
  <c r="R168" i="8"/>
  <c r="X14" i="14"/>
  <c r="W14" i="14"/>
  <c r="AA14" i="14" s="1"/>
  <c r="T380" i="12"/>
  <c r="AD380" i="12" s="1"/>
  <c r="F421" i="8"/>
  <c r="S380" i="12"/>
  <c r="AC380" i="12" s="1"/>
  <c r="G421" i="8"/>
  <c r="P85" i="8"/>
  <c r="AG8" i="13"/>
  <c r="AI8" i="13" s="1"/>
  <c r="AH8" i="13"/>
  <c r="AJ8" i="13" s="1"/>
  <c r="N323" i="8"/>
  <c r="V282" i="12"/>
  <c r="Z282" i="12" s="1"/>
  <c r="U282" i="12"/>
  <c r="Y282" i="12" s="1"/>
  <c r="L323" i="8"/>
  <c r="U74" i="12"/>
  <c r="Y74" i="12" s="1"/>
  <c r="N115" i="8"/>
  <c r="L115" i="8"/>
  <c r="V74" i="12"/>
  <c r="AG40" i="14"/>
  <c r="AI40" i="14" s="1"/>
  <c r="AH40" i="14"/>
  <c r="AJ40" i="14" s="1"/>
  <c r="U10" i="12"/>
  <c r="Y10" i="12" s="1"/>
  <c r="N51" i="8"/>
  <c r="L51" i="8"/>
  <c r="V10" i="12"/>
  <c r="Z10" i="12" s="1"/>
  <c r="T46" i="15"/>
  <c r="AD46" i="15" s="1"/>
  <c r="S46" i="15"/>
  <c r="AC46" i="15" s="1"/>
  <c r="H503" i="8"/>
  <c r="F103" i="8"/>
  <c r="T62" i="12"/>
  <c r="AD62" i="12" s="1"/>
  <c r="G103" i="8"/>
  <c r="S62" i="12"/>
  <c r="P185" i="8"/>
  <c r="K503" i="8"/>
  <c r="P123" i="8"/>
  <c r="AK26" i="12"/>
  <c r="AM26" i="12" s="1"/>
  <c r="AL26" i="12"/>
  <c r="AN26" i="12" s="1"/>
  <c r="S67" i="8"/>
  <c r="AK50" i="3"/>
  <c r="AM50" i="3" s="1"/>
  <c r="AL50" i="3"/>
  <c r="AN50" i="3" s="1"/>
  <c r="AK11" i="3"/>
  <c r="AM11" i="3" s="1"/>
  <c r="AL11" i="3"/>
  <c r="S44" i="15"/>
  <c r="T44" i="15"/>
  <c r="AD44" i="15" s="1"/>
  <c r="AH21" i="3"/>
  <c r="AJ21" i="3" s="1"/>
  <c r="AG21" i="3"/>
  <c r="AI21" i="3" s="1"/>
  <c r="J164" i="8"/>
  <c r="R123" i="12"/>
  <c r="N423" i="8"/>
  <c r="L423" i="8"/>
  <c r="U382" i="12"/>
  <c r="Y382" i="12" s="1"/>
  <c r="V382" i="12"/>
  <c r="Z382" i="12" s="1"/>
  <c r="C249" i="8"/>
  <c r="T475" i="12"/>
  <c r="AD475" i="12" s="1"/>
  <c r="S475" i="12"/>
  <c r="G516" i="8"/>
  <c r="F516" i="8"/>
  <c r="W219" i="12"/>
  <c r="AA219" i="12" s="1"/>
  <c r="Q260" i="8"/>
  <c r="O260" i="8"/>
  <c r="X219" i="12"/>
  <c r="AK130" i="12"/>
  <c r="S171" i="8"/>
  <c r="AL130" i="12"/>
  <c r="AN130" i="12" s="1"/>
  <c r="T497" i="12"/>
  <c r="AD497" i="12" s="1"/>
  <c r="S497" i="12"/>
  <c r="F538" i="8"/>
  <c r="G538" i="8"/>
  <c r="K483" i="8"/>
  <c r="T50" i="3"/>
  <c r="AD50" i="3" s="1"/>
  <c r="S50" i="3"/>
  <c r="AC50" i="3" s="1"/>
  <c r="AH62" i="3"/>
  <c r="AJ62" i="3" s="1"/>
  <c r="AG62" i="3"/>
  <c r="AI62" i="3" s="1"/>
  <c r="M212" i="8"/>
  <c r="AG7" i="14"/>
  <c r="AH7" i="14"/>
  <c r="AJ7" i="14" s="1"/>
  <c r="C98" i="8"/>
  <c r="AG460" i="12"/>
  <c r="AI460" i="12" s="1"/>
  <c r="AH460" i="12"/>
  <c r="AJ460" i="12" s="1"/>
  <c r="R501" i="8"/>
  <c r="J365" i="8"/>
  <c r="R324" i="12"/>
  <c r="N150" i="8"/>
  <c r="U109" i="12"/>
  <c r="Y109" i="12" s="1"/>
  <c r="V109" i="12"/>
  <c r="Z109" i="12" s="1"/>
  <c r="L150" i="8"/>
  <c r="D121" i="8"/>
  <c r="D380" i="8"/>
  <c r="E452" i="8"/>
  <c r="S76" i="3"/>
  <c r="T76" i="3"/>
  <c r="AD76" i="3" s="1"/>
  <c r="H151" i="8"/>
  <c r="S350" i="12"/>
  <c r="F391" i="8"/>
  <c r="T350" i="12"/>
  <c r="AD350" i="12" s="1"/>
  <c r="G391" i="8"/>
  <c r="I531" i="8"/>
  <c r="O307" i="8"/>
  <c r="W266" i="12"/>
  <c r="AA266" i="12" s="1"/>
  <c r="X266" i="12"/>
  <c r="AB266" i="12" s="1"/>
  <c r="Q307" i="8"/>
  <c r="D232" i="8"/>
  <c r="U45" i="12"/>
  <c r="Y45" i="12" s="1"/>
  <c r="L86" i="8"/>
  <c r="N86" i="8"/>
  <c r="V45" i="12"/>
  <c r="Z45" i="12" s="1"/>
  <c r="K107" i="8"/>
  <c r="M116" i="8"/>
  <c r="H174" i="8"/>
  <c r="Q179" i="8"/>
  <c r="X138" i="12"/>
  <c r="AB138" i="12" s="1"/>
  <c r="O179" i="8"/>
  <c r="W138" i="12"/>
  <c r="AA138" i="12" s="1"/>
  <c r="AH287" i="12"/>
  <c r="AJ287" i="12" s="1"/>
  <c r="R328" i="8"/>
  <c r="AG287" i="12"/>
  <c r="AI287" i="12" s="1"/>
  <c r="E107" i="8"/>
  <c r="S543" i="8"/>
  <c r="AK502" i="12"/>
  <c r="AM502" i="12" s="1"/>
  <c r="AL502" i="12"/>
  <c r="AN502" i="12" s="1"/>
  <c r="Q187" i="8"/>
  <c r="X146" i="12"/>
  <c r="O187" i="8"/>
  <c r="W146" i="12"/>
  <c r="AA146" i="12" s="1"/>
  <c r="L391" i="8"/>
  <c r="N391" i="8"/>
  <c r="V350" i="12"/>
  <c r="Z350" i="12" s="1"/>
  <c r="U350" i="12"/>
  <c r="Y350" i="12" s="1"/>
  <c r="J312" i="8"/>
  <c r="R271" i="12"/>
  <c r="S333" i="8"/>
  <c r="AL292" i="12"/>
  <c r="AN292" i="12" s="1"/>
  <c r="AK292" i="12"/>
  <c r="AM292" i="12" s="1"/>
  <c r="I277" i="8"/>
  <c r="U244" i="12"/>
  <c r="Y244" i="12" s="1"/>
  <c r="N285" i="8"/>
  <c r="V244" i="12"/>
  <c r="Z244" i="12" s="1"/>
  <c r="L285" i="8"/>
  <c r="R33" i="12"/>
  <c r="J74" i="8"/>
  <c r="D542" i="8"/>
  <c r="P458" i="8"/>
  <c r="P454" i="8"/>
  <c r="U475" i="12"/>
  <c r="Y475" i="12" s="1"/>
  <c r="L516" i="8"/>
  <c r="N516" i="8"/>
  <c r="V475" i="12"/>
  <c r="Z475" i="12" s="1"/>
  <c r="E159" i="8"/>
  <c r="C180" i="8"/>
  <c r="I509" i="8"/>
  <c r="R491" i="12"/>
  <c r="J532" i="8"/>
  <c r="P297" i="8"/>
  <c r="P291" i="8"/>
  <c r="M221" i="8"/>
  <c r="X76" i="15"/>
  <c r="AB76" i="15" s="1"/>
  <c r="W76" i="15"/>
  <c r="J373" i="8"/>
  <c r="R332" i="12"/>
  <c r="AH137" i="12"/>
  <c r="AJ137" i="12" s="1"/>
  <c r="R178" i="8"/>
  <c r="AG137" i="12"/>
  <c r="U252" i="12"/>
  <c r="Y252" i="12" s="1"/>
  <c r="N293" i="8"/>
  <c r="V252" i="12"/>
  <c r="Z252" i="12" s="1"/>
  <c r="L293" i="8"/>
  <c r="R259" i="12"/>
  <c r="J300" i="8"/>
  <c r="E361" i="8"/>
  <c r="AG495" i="12"/>
  <c r="R536" i="8"/>
  <c r="AH495" i="12"/>
  <c r="AJ495" i="12" s="1"/>
  <c r="L145" i="8"/>
  <c r="N145" i="8"/>
  <c r="V104" i="12"/>
  <c r="Z104" i="12" s="1"/>
  <c r="U104" i="12"/>
  <c r="Q309" i="8"/>
  <c r="O309" i="8"/>
  <c r="X268" i="12"/>
  <c r="AB268" i="12" s="1"/>
  <c r="W268" i="12"/>
  <c r="AA268" i="12" s="1"/>
  <c r="R31" i="3"/>
  <c r="E542" i="8"/>
  <c r="W39" i="15"/>
  <c r="AA39" i="15" s="1"/>
  <c r="X39" i="15"/>
  <c r="W97" i="15"/>
  <c r="AA97" i="15" s="1"/>
  <c r="X97" i="15"/>
  <c r="AB97" i="15" s="1"/>
  <c r="D125" i="8"/>
  <c r="W9" i="3"/>
  <c r="X9" i="3"/>
  <c r="AB9" i="3" s="1"/>
  <c r="D222" i="8"/>
  <c r="AK83" i="3"/>
  <c r="AM83" i="3" s="1"/>
  <c r="AL83" i="3"/>
  <c r="AN83" i="3" s="1"/>
  <c r="J338" i="8"/>
  <c r="R297" i="12"/>
  <c r="M359" i="8"/>
  <c r="O77" i="8"/>
  <c r="X36" i="12"/>
  <c r="AB36" i="12" s="1"/>
  <c r="W36" i="12"/>
  <c r="AA36" i="12" s="1"/>
  <c r="Q77" i="8"/>
  <c r="K247" i="8"/>
  <c r="S365" i="8"/>
  <c r="AK324" i="12"/>
  <c r="AL324" i="12"/>
  <c r="AN324" i="12" s="1"/>
  <c r="K440" i="8"/>
  <c r="AG458" i="12"/>
  <c r="R499" i="8"/>
  <c r="AH458" i="12"/>
  <c r="AJ458" i="12" s="1"/>
  <c r="AH352" i="12"/>
  <c r="AJ352" i="12" s="1"/>
  <c r="AG352" i="12"/>
  <c r="AI352" i="12" s="1"/>
  <c r="R393" i="8"/>
  <c r="K187" i="8"/>
  <c r="I271" i="8"/>
  <c r="U301" i="12"/>
  <c r="Y301" i="12" s="1"/>
  <c r="V301" i="12"/>
  <c r="Z301" i="12" s="1"/>
  <c r="N342" i="8"/>
  <c r="L342" i="8"/>
  <c r="H337" i="8"/>
  <c r="R238" i="12"/>
  <c r="J279" i="8"/>
  <c r="AL181" i="12"/>
  <c r="AN181" i="12" s="1"/>
  <c r="AK181" i="12"/>
  <c r="AM181" i="12" s="1"/>
  <c r="S222" i="8"/>
  <c r="H179" i="8"/>
  <c r="P53" i="8"/>
  <c r="T195" i="12"/>
  <c r="AD195" i="12" s="1"/>
  <c r="F236" i="8"/>
  <c r="S195" i="12"/>
  <c r="G236" i="8"/>
  <c r="AL473" i="12"/>
  <c r="AN473" i="12" s="1"/>
  <c r="S514" i="8"/>
  <c r="AK473" i="12"/>
  <c r="AM473" i="12" s="1"/>
  <c r="H96" i="8"/>
  <c r="AL72" i="15"/>
  <c r="AN72" i="15" s="1"/>
  <c r="AK72" i="15"/>
  <c r="AM72" i="15" s="1"/>
  <c r="M346" i="8"/>
  <c r="O391" i="8"/>
  <c r="X350" i="12"/>
  <c r="AB350" i="12" s="1"/>
  <c r="W350" i="12"/>
  <c r="Q391" i="8"/>
  <c r="C428" i="8"/>
  <c r="AH112" i="12"/>
  <c r="AJ112" i="12" s="1"/>
  <c r="AG112" i="12"/>
  <c r="AI112" i="12" s="1"/>
  <c r="R153" i="8"/>
  <c r="M262" i="8"/>
  <c r="U12" i="3"/>
  <c r="Y12" i="3" s="1"/>
  <c r="V12" i="3"/>
  <c r="Z12" i="3" s="1"/>
  <c r="Q166" i="8"/>
  <c r="X125" i="12"/>
  <c r="AB125" i="12" s="1"/>
  <c r="O166" i="8"/>
  <c r="W125" i="12"/>
  <c r="M447" i="8"/>
  <c r="D392" i="8"/>
  <c r="Q251" i="8"/>
  <c r="W210" i="12"/>
  <c r="AA210" i="12" s="1"/>
  <c r="O251" i="8"/>
  <c r="X210" i="12"/>
  <c r="E282" i="8"/>
  <c r="R20" i="14"/>
  <c r="V21" i="13"/>
  <c r="Z21" i="13" s="1"/>
  <c r="U21" i="13"/>
  <c r="Y21" i="13" s="1"/>
  <c r="T66" i="15"/>
  <c r="AD66" i="15" s="1"/>
  <c r="S66" i="15"/>
  <c r="AC66" i="15" s="1"/>
  <c r="V34" i="15"/>
  <c r="Z34" i="15" s="1"/>
  <c r="U34" i="15"/>
  <c r="Y34" i="15" s="1"/>
  <c r="E465" i="8"/>
  <c r="S322" i="8"/>
  <c r="AL281" i="12"/>
  <c r="AN281" i="12" s="1"/>
  <c r="AK281" i="12"/>
  <c r="AM281" i="12" s="1"/>
  <c r="X365" i="12"/>
  <c r="O406" i="8"/>
  <c r="W365" i="12"/>
  <c r="AA365" i="12" s="1"/>
  <c r="Q406" i="8"/>
  <c r="X14" i="16"/>
  <c r="AB14" i="16" s="1"/>
  <c r="W14" i="16"/>
  <c r="AA14" i="16" s="1"/>
  <c r="AG21" i="13"/>
  <c r="AI21" i="13" s="1"/>
  <c r="AH21" i="13"/>
  <c r="AJ21" i="13" s="1"/>
  <c r="J207" i="8"/>
  <c r="R166" i="12"/>
  <c r="P434" i="8"/>
  <c r="T35" i="13"/>
  <c r="AD35" i="13" s="1"/>
  <c r="S35" i="13"/>
  <c r="V95" i="15"/>
  <c r="Z95" i="15" s="1"/>
  <c r="U95" i="15"/>
  <c r="Y95" i="15" s="1"/>
  <c r="X22" i="15"/>
  <c r="W22" i="15"/>
  <c r="AA22" i="15" s="1"/>
  <c r="E528" i="8"/>
  <c r="J148" i="8"/>
  <c r="R107" i="12"/>
  <c r="E493" i="8"/>
  <c r="T33" i="12"/>
  <c r="AD33" i="12" s="1"/>
  <c r="S33" i="12"/>
  <c r="G74" i="8"/>
  <c r="F74" i="8"/>
  <c r="K324" i="8"/>
  <c r="S23" i="13"/>
  <c r="T23" i="13"/>
  <c r="AD23" i="13" s="1"/>
  <c r="T261" i="12"/>
  <c r="AD261" i="12" s="1"/>
  <c r="S261" i="12"/>
  <c r="G302" i="8"/>
  <c r="F302" i="8"/>
  <c r="W445" i="12"/>
  <c r="AA445" i="12" s="1"/>
  <c r="X445" i="12"/>
  <c r="AB445" i="12" s="1"/>
  <c r="Q486" i="8"/>
  <c r="O486" i="8"/>
  <c r="AK82" i="3"/>
  <c r="AM82" i="3" s="1"/>
  <c r="AL82" i="3"/>
  <c r="AN82" i="3" s="1"/>
  <c r="P98" i="8"/>
  <c r="AK64" i="15"/>
  <c r="AM64" i="15" s="1"/>
  <c r="AL64" i="15"/>
  <c r="AN64" i="15" s="1"/>
  <c r="AL256" i="12"/>
  <c r="AN256" i="12" s="1"/>
  <c r="AK256" i="12"/>
  <c r="AM256" i="12" s="1"/>
  <c r="S297" i="8"/>
  <c r="L378" i="8"/>
  <c r="V337" i="12"/>
  <c r="U337" i="12"/>
  <c r="Y337" i="12" s="1"/>
  <c r="N378" i="8"/>
  <c r="L393" i="8"/>
  <c r="U352" i="12"/>
  <c r="Y352" i="12" s="1"/>
  <c r="V352" i="12"/>
  <c r="Z352" i="12" s="1"/>
  <c r="N393" i="8"/>
  <c r="E389" i="8"/>
  <c r="AG106" i="3"/>
  <c r="AI106" i="3" s="1"/>
  <c r="AH106" i="3"/>
  <c r="AJ106" i="3" s="1"/>
  <c r="AH75" i="15"/>
  <c r="AJ75" i="15" s="1"/>
  <c r="AG75" i="15"/>
  <c r="X84" i="12"/>
  <c r="AB84" i="12" s="1"/>
  <c r="Q125" i="8"/>
  <c r="O125" i="8"/>
  <c r="W84" i="12"/>
  <c r="AG327" i="12"/>
  <c r="AH327" i="12"/>
  <c r="AJ327" i="12" s="1"/>
  <c r="R368" i="8"/>
  <c r="P430" i="8"/>
  <c r="S77" i="3"/>
  <c r="T77" i="3"/>
  <c r="AD77" i="3" s="1"/>
  <c r="P271" i="8"/>
  <c r="AL279" i="12"/>
  <c r="AN279" i="12" s="1"/>
  <c r="S320" i="8"/>
  <c r="AK279" i="12"/>
  <c r="AM279" i="12" s="1"/>
  <c r="M178" i="8"/>
  <c r="I150" i="8"/>
  <c r="I126" i="8"/>
  <c r="AH35" i="12"/>
  <c r="AJ35" i="12" s="1"/>
  <c r="AG35" i="12"/>
  <c r="R76" i="8"/>
  <c r="V26" i="14"/>
  <c r="Z26" i="14" s="1"/>
  <c r="U26" i="14"/>
  <c r="Y26" i="14" s="1"/>
  <c r="AL354" i="12"/>
  <c r="AN354" i="12" s="1"/>
  <c r="S395" i="8"/>
  <c r="AK354" i="12"/>
  <c r="AM354" i="12" s="1"/>
  <c r="AH50" i="12"/>
  <c r="AJ50" i="12" s="1"/>
  <c r="AG50" i="12"/>
  <c r="AI50" i="12" s="1"/>
  <c r="R91" i="8"/>
  <c r="P480" i="8"/>
  <c r="M482" i="8"/>
  <c r="P391" i="8"/>
  <c r="K398" i="8"/>
  <c r="E430" i="8"/>
  <c r="R32" i="3"/>
  <c r="AH100" i="15"/>
  <c r="AJ100" i="15" s="1"/>
  <c r="AG100" i="15"/>
  <c r="K275" i="8"/>
  <c r="K489" i="8"/>
  <c r="R31" i="13"/>
  <c r="N195" i="8"/>
  <c r="U154" i="12"/>
  <c r="Y154" i="12" s="1"/>
  <c r="L195" i="8"/>
  <c r="V154" i="12"/>
  <c r="Z154" i="12" s="1"/>
  <c r="M541" i="8"/>
  <c r="C449" i="8"/>
  <c r="AL261" i="12"/>
  <c r="AN261" i="12" s="1"/>
  <c r="S302" i="8"/>
  <c r="AK261" i="12"/>
  <c r="AM261" i="12" s="1"/>
  <c r="C121" i="8"/>
  <c r="P183" i="8"/>
  <c r="AG408" i="12"/>
  <c r="AI408" i="12" s="1"/>
  <c r="R449" i="8"/>
  <c r="AH408" i="12"/>
  <c r="AJ408" i="12" s="1"/>
  <c r="C259" i="8"/>
  <c r="C233" i="8"/>
  <c r="D508" i="8"/>
  <c r="I514" i="8"/>
  <c r="I349" i="8"/>
  <c r="R13" i="15"/>
  <c r="S407" i="8"/>
  <c r="AL366" i="12"/>
  <c r="AN366" i="12" s="1"/>
  <c r="AK366" i="12"/>
  <c r="AM366" i="12" s="1"/>
  <c r="E235" i="8"/>
  <c r="U41" i="3"/>
  <c r="Y41" i="3" s="1"/>
  <c r="V41" i="3"/>
  <c r="Z41" i="3" s="1"/>
  <c r="I466" i="8"/>
  <c r="R116" i="8"/>
  <c r="AG75" i="12"/>
  <c r="AH75" i="12"/>
  <c r="AJ75" i="12" s="1"/>
  <c r="I112" i="8"/>
  <c r="J66" i="8"/>
  <c r="R25" i="12"/>
  <c r="P460" i="8"/>
  <c r="V31" i="14"/>
  <c r="Z31" i="14" s="1"/>
  <c r="U31" i="14"/>
  <c r="D447" i="8"/>
  <c r="Q442" i="8"/>
  <c r="O442" i="8"/>
  <c r="W401" i="12"/>
  <c r="AA401" i="12" s="1"/>
  <c r="X401" i="12"/>
  <c r="AB401" i="12" s="1"/>
  <c r="T39" i="15"/>
  <c r="AD39" i="15" s="1"/>
  <c r="S39" i="15"/>
  <c r="J254" i="8"/>
  <c r="R213" i="12"/>
  <c r="S61" i="15"/>
  <c r="T61" i="15"/>
  <c r="AD61" i="15" s="1"/>
  <c r="P201" i="8"/>
  <c r="E494" i="8"/>
  <c r="AH40" i="3"/>
  <c r="AJ40" i="3" s="1"/>
  <c r="AG40" i="3"/>
  <c r="J97" i="8"/>
  <c r="R56" i="12"/>
  <c r="R431" i="12"/>
  <c r="J472" i="8"/>
  <c r="I94" i="8"/>
  <c r="C350" i="8"/>
  <c r="M318" i="8"/>
  <c r="K542" i="8"/>
  <c r="M293" i="8"/>
  <c r="E276" i="8"/>
  <c r="P106" i="8"/>
  <c r="AL446" i="12"/>
  <c r="AN446" i="12" s="1"/>
  <c r="AK446" i="12"/>
  <c r="AM446" i="12" s="1"/>
  <c r="S487" i="8"/>
  <c r="I546" i="8"/>
  <c r="C458" i="8"/>
  <c r="P462" i="8"/>
  <c r="C456" i="8"/>
  <c r="H308" i="8"/>
  <c r="D270" i="8"/>
  <c r="H94" i="8"/>
  <c r="M88" i="8"/>
  <c r="S84" i="8"/>
  <c r="AL43" i="12"/>
  <c r="AN43" i="12" s="1"/>
  <c r="AK43" i="12"/>
  <c r="AM43" i="12" s="1"/>
  <c r="P59" i="8"/>
  <c r="R104" i="8"/>
  <c r="AH63" i="12"/>
  <c r="AJ63" i="12" s="1"/>
  <c r="AG63" i="12"/>
  <c r="O227" i="8"/>
  <c r="W186" i="12"/>
  <c r="AA186" i="12" s="1"/>
  <c r="Q227" i="8"/>
  <c r="X186" i="12"/>
  <c r="AG54" i="3"/>
  <c r="AI54" i="3" s="1"/>
  <c r="AH54" i="3"/>
  <c r="AJ54" i="3" s="1"/>
  <c r="T20" i="14"/>
  <c r="AD20" i="14" s="1"/>
  <c r="S20" i="14"/>
  <c r="AL87" i="3"/>
  <c r="AK87" i="3"/>
  <c r="AM87" i="3" s="1"/>
  <c r="M150" i="8"/>
  <c r="M312" i="8"/>
  <c r="R23" i="13"/>
  <c r="W102" i="15"/>
  <c r="X102" i="15"/>
  <c r="AB102" i="15" s="1"/>
  <c r="D48" i="8"/>
  <c r="R97" i="15"/>
  <c r="T55" i="15"/>
  <c r="AD55" i="15" s="1"/>
  <c r="S55" i="15"/>
  <c r="AC55" i="15" s="1"/>
  <c r="I551" i="8"/>
  <c r="E273" i="8"/>
  <c r="J53" i="8"/>
  <c r="R12" i="12"/>
  <c r="D204" i="8"/>
  <c r="AH51" i="15"/>
  <c r="AJ51" i="15" s="1"/>
  <c r="AG51" i="15"/>
  <c r="AH62" i="15"/>
  <c r="AJ62" i="15" s="1"/>
  <c r="AG62" i="15"/>
  <c r="AK166" i="12"/>
  <c r="AM166" i="12" s="1"/>
  <c r="S207" i="8"/>
  <c r="AL166" i="12"/>
  <c r="AN166" i="12" s="1"/>
  <c r="R24" i="3"/>
  <c r="K551" i="8"/>
  <c r="I138" i="8"/>
  <c r="Q152" i="8"/>
  <c r="W111" i="12"/>
  <c r="O152" i="8"/>
  <c r="X111" i="12"/>
  <c r="AB111" i="12" s="1"/>
  <c r="R15" i="12"/>
  <c r="J56" i="8"/>
  <c r="T194" i="12"/>
  <c r="AD194" i="12" s="1"/>
  <c r="G235" i="8"/>
  <c r="F235" i="8"/>
  <c r="S194" i="12"/>
  <c r="AC194" i="12" s="1"/>
  <c r="J313" i="8"/>
  <c r="R272" i="12"/>
  <c r="D416" i="8"/>
  <c r="AK46" i="3"/>
  <c r="AM46" i="3" s="1"/>
  <c r="AL46" i="3"/>
  <c r="AN46" i="3" s="1"/>
  <c r="I445" i="8"/>
  <c r="C514" i="8"/>
  <c r="L262" i="8"/>
  <c r="U221" i="12"/>
  <c r="Y221" i="12" s="1"/>
  <c r="V221" i="12"/>
  <c r="Z221" i="12" s="1"/>
  <c r="N262" i="8"/>
  <c r="H342" i="8"/>
  <c r="M156" i="8"/>
  <c r="AH189" i="12"/>
  <c r="AJ189" i="12" s="1"/>
  <c r="R230" i="8"/>
  <c r="AG189" i="12"/>
  <c r="N187" i="8"/>
  <c r="V146" i="12"/>
  <c r="Z146" i="12" s="1"/>
  <c r="L187" i="8"/>
  <c r="U146" i="12"/>
  <c r="Y146" i="12" s="1"/>
  <c r="E67" i="8"/>
  <c r="Q78" i="8"/>
  <c r="W37" i="12"/>
  <c r="X37" i="12"/>
  <c r="AB37" i="12" s="1"/>
  <c r="O78" i="8"/>
  <c r="P79" i="8"/>
  <c r="D284" i="8"/>
  <c r="Q550" i="8"/>
  <c r="O550" i="8"/>
  <c r="W509" i="12"/>
  <c r="AA509" i="12" s="1"/>
  <c r="X509" i="12"/>
  <c r="AB509" i="12" s="1"/>
  <c r="P295" i="8"/>
  <c r="F214" i="8"/>
  <c r="T173" i="12"/>
  <c r="AD173" i="12" s="1"/>
  <c r="G214" i="8"/>
  <c r="S173" i="12"/>
  <c r="AC173" i="12" s="1"/>
  <c r="D431" i="8"/>
  <c r="I166" i="8"/>
  <c r="W61" i="15"/>
  <c r="AA61" i="15" s="1"/>
  <c r="X61" i="15"/>
  <c r="AB61" i="15" s="1"/>
  <c r="P151" i="8"/>
  <c r="O336" i="8"/>
  <c r="Q336" i="8"/>
  <c r="W295" i="12"/>
  <c r="AA295" i="12" s="1"/>
  <c r="X295" i="12"/>
  <c r="AB295" i="12" s="1"/>
  <c r="K448" i="8"/>
  <c r="O432" i="8"/>
  <c r="Q432" i="8"/>
  <c r="W391" i="12"/>
  <c r="AA391" i="12" s="1"/>
  <c r="X391" i="12"/>
  <c r="M294" i="8"/>
  <c r="C344" i="8"/>
  <c r="P281" i="8"/>
  <c r="D383" i="8"/>
  <c r="K536" i="8"/>
  <c r="P137" i="8"/>
  <c r="F145" i="8"/>
  <c r="S104" i="12"/>
  <c r="G145" i="8"/>
  <c r="T104" i="12"/>
  <c r="AD104" i="12" s="1"/>
  <c r="AL25" i="16"/>
  <c r="AN25" i="16" s="1"/>
  <c r="AK25" i="16"/>
  <c r="AM25" i="16" s="1"/>
  <c r="K487" i="8"/>
  <c r="C498" i="8"/>
  <c r="J475" i="8"/>
  <c r="R434" i="12"/>
  <c r="R486" i="8"/>
  <c r="AG445" i="12"/>
  <c r="AH445" i="12"/>
  <c r="AJ445" i="12" s="1"/>
  <c r="S24" i="16"/>
  <c r="T24" i="16"/>
  <c r="AD24" i="16" s="1"/>
  <c r="R71" i="15"/>
  <c r="X7" i="14"/>
  <c r="AB7" i="14" s="1"/>
  <c r="W7" i="14"/>
  <c r="U183" i="12"/>
  <c r="Y183" i="12" s="1"/>
  <c r="N224" i="8"/>
  <c r="L224" i="8"/>
  <c r="V183" i="12"/>
  <c r="Z183" i="12" s="1"/>
  <c r="I121" i="8"/>
  <c r="S88" i="3"/>
  <c r="T88" i="3"/>
  <c r="AD88" i="3" s="1"/>
  <c r="AG32" i="15"/>
  <c r="AH32" i="15"/>
  <c r="AJ32" i="15" s="1"/>
  <c r="L475" i="8"/>
  <c r="U434" i="12"/>
  <c r="Y434" i="12" s="1"/>
  <c r="N475" i="8"/>
  <c r="V434" i="12"/>
  <c r="Z434" i="12" s="1"/>
  <c r="P292" i="8"/>
  <c r="D530" i="8"/>
  <c r="H494" i="8"/>
  <c r="AH91" i="12"/>
  <c r="AJ91" i="12" s="1"/>
  <c r="AG91" i="12"/>
  <c r="R132" i="8"/>
  <c r="U54" i="15"/>
  <c r="Y54" i="15" s="1"/>
  <c r="V54" i="15"/>
  <c r="Z54" i="15" s="1"/>
  <c r="R47" i="15"/>
  <c r="H426" i="8"/>
  <c r="I435" i="8"/>
  <c r="U61" i="3"/>
  <c r="Y61" i="3" s="1"/>
  <c r="V61" i="3"/>
  <c r="S24" i="15"/>
  <c r="T24" i="15"/>
  <c r="AD24" i="15" s="1"/>
  <c r="K518" i="8"/>
  <c r="P83" i="8"/>
  <c r="D100" i="8"/>
  <c r="T30" i="3"/>
  <c r="AD30" i="3" s="1"/>
  <c r="S30" i="3"/>
  <c r="AC30" i="3" s="1"/>
  <c r="M231" i="8"/>
  <c r="K178" i="8"/>
  <c r="AK102" i="3"/>
  <c r="AM102" i="3" s="1"/>
  <c r="AL102" i="3"/>
  <c r="AN102" i="3" s="1"/>
  <c r="E399" i="8"/>
  <c r="S403" i="12"/>
  <c r="AC403" i="12" s="1"/>
  <c r="T403" i="12"/>
  <c r="AD403" i="12" s="1"/>
  <c r="F444" i="8"/>
  <c r="G444" i="8"/>
  <c r="AL53" i="3"/>
  <c r="AN53" i="3" s="1"/>
  <c r="AK53" i="3"/>
  <c r="AM53" i="3" s="1"/>
  <c r="D393" i="8"/>
  <c r="R218" i="8"/>
  <c r="AH177" i="12"/>
  <c r="AJ177" i="12" s="1"/>
  <c r="AG177" i="12"/>
  <c r="C335" i="8"/>
  <c r="R276" i="12"/>
  <c r="J317" i="8"/>
  <c r="I457" i="8"/>
  <c r="K323" i="8"/>
  <c r="F405" i="8"/>
  <c r="S364" i="12"/>
  <c r="AC364" i="12" s="1"/>
  <c r="T364" i="12"/>
  <c r="AD364" i="12" s="1"/>
  <c r="G405" i="8"/>
  <c r="H78" i="8"/>
  <c r="N453" i="8"/>
  <c r="U412" i="12"/>
  <c r="Y412" i="12" s="1"/>
  <c r="V412" i="12"/>
  <c r="Z412" i="12" s="1"/>
  <c r="L453" i="8"/>
  <c r="Q274" i="8"/>
  <c r="O274" i="8"/>
  <c r="W233" i="12"/>
  <c r="X233" i="12"/>
  <c r="AB233" i="12" s="1"/>
  <c r="AK18" i="13"/>
  <c r="AM18" i="13" s="1"/>
  <c r="AL18" i="13"/>
  <c r="AN18" i="13" s="1"/>
  <c r="AL388" i="12"/>
  <c r="AN388" i="12" s="1"/>
  <c r="AK388" i="12"/>
  <c r="AM388" i="12" s="1"/>
  <c r="S429" i="8"/>
  <c r="H85" i="8"/>
  <c r="J281" i="8"/>
  <c r="R240" i="12"/>
  <c r="E429" i="8"/>
  <c r="E165" i="8"/>
  <c r="W332" i="12"/>
  <c r="X332" i="12"/>
  <c r="AB332" i="12" s="1"/>
  <c r="Q373" i="8"/>
  <c r="O373" i="8"/>
  <c r="S321" i="8"/>
  <c r="AL280" i="12"/>
  <c r="AN280" i="12" s="1"/>
  <c r="AK280" i="12"/>
  <c r="AM280" i="12" s="1"/>
  <c r="C205" i="8"/>
  <c r="R11" i="15"/>
  <c r="C165" i="8"/>
  <c r="AG232" i="12"/>
  <c r="AI232" i="12" s="1"/>
  <c r="AH232" i="12"/>
  <c r="AJ232" i="12" s="1"/>
  <c r="R273" i="8"/>
  <c r="U229" i="12"/>
  <c r="Y229" i="12" s="1"/>
  <c r="L270" i="8"/>
  <c r="N270" i="8"/>
  <c r="V229" i="12"/>
  <c r="Z229" i="12" s="1"/>
  <c r="H50" i="8"/>
  <c r="K374" i="8"/>
  <c r="O485" i="8"/>
  <c r="W444" i="12"/>
  <c r="AA444" i="12" s="1"/>
  <c r="X444" i="12"/>
  <c r="Q485" i="8"/>
  <c r="Q165" i="8"/>
  <c r="O165" i="8"/>
  <c r="X124" i="12"/>
  <c r="AB124" i="12" s="1"/>
  <c r="W124" i="12"/>
  <c r="AA124" i="12" s="1"/>
  <c r="C184" i="8"/>
  <c r="S517" i="8"/>
  <c r="AL476" i="12"/>
  <c r="AN476" i="12" s="1"/>
  <c r="AK476" i="12"/>
  <c r="AM476" i="12" s="1"/>
  <c r="C177" i="8"/>
  <c r="V31" i="13"/>
  <c r="Z31" i="13" s="1"/>
  <c r="U31" i="13"/>
  <c r="D413" i="8"/>
  <c r="R52" i="8"/>
  <c r="AH11" i="12"/>
  <c r="AJ11" i="12" s="1"/>
  <c r="AG11" i="12"/>
  <c r="I79" i="8"/>
  <c r="R242" i="8"/>
  <c r="AG201" i="12"/>
  <c r="AI201" i="12" s="1"/>
  <c r="AH201" i="12"/>
  <c r="AJ201" i="12" s="1"/>
  <c r="E546" i="8"/>
  <c r="H486" i="8"/>
  <c r="M84" i="8"/>
  <c r="P350" i="8"/>
  <c r="S489" i="8"/>
  <c r="AK448" i="12"/>
  <c r="AM448" i="12" s="1"/>
  <c r="AL448" i="12"/>
  <c r="AN448" i="12" s="1"/>
  <c r="AG167" i="12"/>
  <c r="AH167" i="12"/>
  <c r="AJ167" i="12" s="1"/>
  <c r="R208" i="8"/>
  <c r="E270" i="8"/>
  <c r="AK214" i="12"/>
  <c r="AM214" i="12" s="1"/>
  <c r="AL214" i="12"/>
  <c r="AN214" i="12" s="1"/>
  <c r="S255" i="8"/>
  <c r="AG64" i="3"/>
  <c r="AI64" i="3" s="1"/>
  <c r="AH64" i="3"/>
  <c r="AJ64" i="3" s="1"/>
  <c r="T28" i="3"/>
  <c r="AD28" i="3" s="1"/>
  <c r="S28" i="3"/>
  <c r="V13" i="13"/>
  <c r="Z13" i="13" s="1"/>
  <c r="U13" i="13"/>
  <c r="Y13" i="13" s="1"/>
  <c r="D192" i="8"/>
  <c r="AK72" i="3"/>
  <c r="AM72" i="3" s="1"/>
  <c r="AL72" i="3"/>
  <c r="AN72" i="3" s="1"/>
  <c r="AK10" i="15"/>
  <c r="AM10" i="15" s="1"/>
  <c r="AL10" i="15"/>
  <c r="AN10" i="15" s="1"/>
  <c r="R120" i="12"/>
  <c r="J161" i="8"/>
  <c r="C59" i="8"/>
  <c r="H264" i="8"/>
  <c r="M250" i="8"/>
  <c r="E552" i="8"/>
  <c r="V75" i="15"/>
  <c r="Z75" i="15" s="1"/>
  <c r="U75" i="15"/>
  <c r="Y75" i="15" s="1"/>
  <c r="W27" i="12"/>
  <c r="AA27" i="12" s="1"/>
  <c r="X27" i="12"/>
  <c r="AB27" i="12" s="1"/>
  <c r="O68" i="8"/>
  <c r="Q68" i="8"/>
  <c r="E540" i="8"/>
  <c r="D144" i="8"/>
  <c r="M489" i="8"/>
  <c r="R66" i="15"/>
  <c r="I268" i="8"/>
  <c r="R388" i="12"/>
  <c r="J429" i="8"/>
  <c r="K414" i="8"/>
  <c r="E157" i="8"/>
  <c r="T7" i="14"/>
  <c r="AD7" i="14" s="1"/>
  <c r="S7" i="14"/>
  <c r="AG360" i="12"/>
  <c r="R401" i="8"/>
  <c r="AH360" i="12"/>
  <c r="AJ360" i="12" s="1"/>
  <c r="E321" i="8"/>
  <c r="P57" i="8"/>
  <c r="G118" i="8"/>
  <c r="T77" i="12"/>
  <c r="AD77" i="12" s="1"/>
  <c r="S77" i="12"/>
  <c r="AC77" i="12" s="1"/>
  <c r="F118" i="8"/>
  <c r="R292" i="12"/>
  <c r="J333" i="8"/>
  <c r="D341" i="8"/>
  <c r="G375" i="8"/>
  <c r="F375" i="8"/>
  <c r="T334" i="12"/>
  <c r="AD334" i="12" s="1"/>
  <c r="S334" i="12"/>
  <c r="AC334" i="12" s="1"/>
  <c r="G198" i="8"/>
  <c r="S157" i="12"/>
  <c r="F198" i="8"/>
  <c r="T157" i="12"/>
  <c r="AD157" i="12" s="1"/>
  <c r="R26" i="16"/>
  <c r="H347" i="8"/>
  <c r="M438" i="8"/>
  <c r="P417" i="8"/>
  <c r="AG130" i="12"/>
  <c r="R171" i="8"/>
  <c r="AH130" i="12"/>
  <c r="AJ130" i="12" s="1"/>
  <c r="C263" i="8"/>
  <c r="H187" i="8"/>
  <c r="V76" i="15"/>
  <c r="Z76" i="15" s="1"/>
  <c r="U76" i="15"/>
  <c r="Y76" i="15" s="1"/>
  <c r="P390" i="8"/>
  <c r="E106" i="8"/>
  <c r="D58" i="8"/>
  <c r="H79" i="8"/>
  <c r="X19" i="14"/>
  <c r="AB19" i="14" s="1"/>
  <c r="W19" i="14"/>
  <c r="S501" i="12"/>
  <c r="T501" i="12"/>
  <c r="AD501" i="12" s="1"/>
  <c r="G542" i="8"/>
  <c r="F542" i="8"/>
  <c r="J545" i="8"/>
  <c r="R504" i="12"/>
  <c r="H284" i="8"/>
  <c r="C172" i="8"/>
  <c r="W451" i="12"/>
  <c r="AA451" i="12" s="1"/>
  <c r="Q492" i="8"/>
  <c r="O492" i="8"/>
  <c r="X451" i="12"/>
  <c r="AH295" i="12"/>
  <c r="AJ295" i="12" s="1"/>
  <c r="AG295" i="12"/>
  <c r="AI295" i="12" s="1"/>
  <c r="R336" i="8"/>
  <c r="C489" i="8"/>
  <c r="L304" i="8"/>
  <c r="V263" i="12"/>
  <c r="Z263" i="12" s="1"/>
  <c r="U263" i="12"/>
  <c r="Y263" i="12" s="1"/>
  <c r="N304" i="8"/>
  <c r="X15" i="12"/>
  <c r="AB15" i="12" s="1"/>
  <c r="W15" i="12"/>
  <c r="Q56" i="8"/>
  <c r="O56" i="8"/>
  <c r="T308" i="12"/>
  <c r="AD308" i="12" s="1"/>
  <c r="G349" i="8"/>
  <c r="F349" i="8"/>
  <c r="S308" i="12"/>
  <c r="O452" i="8"/>
  <c r="W411" i="12"/>
  <c r="AA411" i="12" s="1"/>
  <c r="X411" i="12"/>
  <c r="AB411" i="12" s="1"/>
  <c r="Q452" i="8"/>
  <c r="D174" i="8"/>
  <c r="S237" i="8"/>
  <c r="AL196" i="12"/>
  <c r="AN196" i="12" s="1"/>
  <c r="AK196" i="12"/>
  <c r="AM196" i="12" s="1"/>
  <c r="K509" i="8"/>
  <c r="S44" i="3"/>
  <c r="AC44" i="3" s="1"/>
  <c r="G85" i="8"/>
  <c r="T44" i="3"/>
  <c r="AD44" i="3" s="1"/>
  <c r="P70" i="8"/>
  <c r="H143" i="8"/>
  <c r="AH89" i="12"/>
  <c r="AJ89" i="12" s="1"/>
  <c r="AG89" i="12"/>
  <c r="R130" i="8"/>
  <c r="Q394" i="8"/>
  <c r="O394" i="8"/>
  <c r="X353" i="12"/>
  <c r="W353" i="12"/>
  <c r="AA353" i="12" s="1"/>
  <c r="E504" i="8"/>
  <c r="W72" i="15"/>
  <c r="X72" i="15"/>
  <c r="AB72" i="15" s="1"/>
  <c r="D154" i="8"/>
  <c r="T9" i="3"/>
  <c r="AD9" i="3" s="1"/>
  <c r="S9" i="3"/>
  <c r="AG415" i="12"/>
  <c r="AI415" i="12" s="1"/>
  <c r="R456" i="8"/>
  <c r="AH415" i="12"/>
  <c r="AJ415" i="12" s="1"/>
  <c r="D345" i="8"/>
  <c r="H437" i="8"/>
  <c r="T9" i="14"/>
  <c r="AD9" i="14" s="1"/>
  <c r="S9" i="14"/>
  <c r="AC9" i="14" s="1"/>
  <c r="AG86" i="12"/>
  <c r="R127" i="8"/>
  <c r="AH86" i="12"/>
  <c r="AJ86" i="12" s="1"/>
  <c r="S119" i="8"/>
  <c r="AK78" i="12"/>
  <c r="AM78" i="12" s="1"/>
  <c r="AL78" i="12"/>
  <c r="AN78" i="12" s="1"/>
  <c r="U305" i="12"/>
  <c r="L346" i="8"/>
  <c r="N346" i="8"/>
  <c r="V305" i="12"/>
  <c r="Z305" i="12" s="1"/>
  <c r="I194" i="8"/>
  <c r="R11" i="3"/>
  <c r="C237" i="8"/>
  <c r="P178" i="8"/>
  <c r="Q58" i="8"/>
  <c r="X17" i="12"/>
  <c r="AB17" i="12" s="1"/>
  <c r="W17" i="12"/>
  <c r="O58" i="8"/>
  <c r="F94" i="8"/>
  <c r="T53" i="12"/>
  <c r="AD53" i="12" s="1"/>
  <c r="G94" i="8"/>
  <c r="S53" i="12"/>
  <c r="R219" i="12"/>
  <c r="J260" i="8"/>
  <c r="R17" i="15"/>
  <c r="H297" i="8"/>
  <c r="H414" i="8"/>
  <c r="N465" i="8"/>
  <c r="U424" i="12"/>
  <c r="Y424" i="12" s="1"/>
  <c r="L465" i="8"/>
  <c r="V424" i="12"/>
  <c r="Z424" i="12" s="1"/>
  <c r="H482" i="8"/>
  <c r="AK276" i="12"/>
  <c r="S317" i="8"/>
  <c r="AL276" i="12"/>
  <c r="AN276" i="12" s="1"/>
  <c r="AK434" i="12"/>
  <c r="AM434" i="12" s="1"/>
  <c r="AL434" i="12"/>
  <c r="AN434" i="12" s="1"/>
  <c r="S475" i="8"/>
  <c r="M161" i="8"/>
  <c r="AG185" i="12"/>
  <c r="AI185" i="12" s="1"/>
  <c r="AH185" i="12"/>
  <c r="AJ185" i="12" s="1"/>
  <c r="R226" i="8"/>
  <c r="AL73" i="12"/>
  <c r="AN73" i="12" s="1"/>
  <c r="S114" i="8"/>
  <c r="AK73" i="12"/>
  <c r="AM73" i="12" s="1"/>
  <c r="AG387" i="12"/>
  <c r="AI387" i="12" s="1"/>
  <c r="R428" i="8"/>
  <c r="AH387" i="12"/>
  <c r="AJ387" i="12" s="1"/>
  <c r="U62" i="15"/>
  <c r="Y62" i="15" s="1"/>
  <c r="V62" i="15"/>
  <c r="Z62" i="15" s="1"/>
  <c r="F247" i="8"/>
  <c r="T206" i="12"/>
  <c r="AD206" i="12" s="1"/>
  <c r="G247" i="8"/>
  <c r="S206" i="12"/>
  <c r="U99" i="15"/>
  <c r="Y99" i="15" s="1"/>
  <c r="V99" i="15"/>
  <c r="Z99" i="15" s="1"/>
  <c r="M179" i="8"/>
  <c r="K236" i="8"/>
  <c r="H418" i="8"/>
  <c r="S453" i="8"/>
  <c r="AL412" i="12"/>
  <c r="AN412" i="12" s="1"/>
  <c r="AK412" i="12"/>
  <c r="AM412" i="12" s="1"/>
  <c r="K345" i="8"/>
  <c r="D179" i="8"/>
  <c r="P366" i="8"/>
  <c r="D57" i="8"/>
  <c r="S45" i="15"/>
  <c r="T45" i="15"/>
  <c r="AD45" i="15" s="1"/>
  <c r="H427" i="8"/>
  <c r="K375" i="8"/>
  <c r="N461" i="8"/>
  <c r="L461" i="8"/>
  <c r="U420" i="12"/>
  <c r="Y420" i="12" s="1"/>
  <c r="V420" i="12"/>
  <c r="Z420" i="12" s="1"/>
  <c r="J89" i="8"/>
  <c r="R48" i="12"/>
  <c r="K401" i="8"/>
  <c r="E303" i="8"/>
  <c r="W50" i="15"/>
  <c r="X50" i="15"/>
  <c r="AB50" i="15" s="1"/>
  <c r="L209" i="8"/>
  <c r="V168" i="12"/>
  <c r="Z168" i="12" s="1"/>
  <c r="N209" i="8"/>
  <c r="U168" i="12"/>
  <c r="Y168" i="12" s="1"/>
  <c r="J519" i="8"/>
  <c r="R478" i="12"/>
  <c r="I248" i="8"/>
  <c r="C71" i="8"/>
  <c r="J433" i="8"/>
  <c r="R392" i="12"/>
  <c r="R63" i="15"/>
  <c r="R212" i="8"/>
  <c r="AG171" i="12"/>
  <c r="AH171" i="12"/>
  <c r="AJ171" i="12" s="1"/>
  <c r="P101" i="8"/>
  <c r="AL16" i="3"/>
  <c r="AN16" i="3" s="1"/>
  <c r="AK16" i="3"/>
  <c r="AM16" i="3" s="1"/>
  <c r="R408" i="12"/>
  <c r="J449" i="8"/>
  <c r="I544" i="8"/>
  <c r="J129" i="8"/>
  <c r="R88" i="12"/>
  <c r="D134" i="8"/>
  <c r="AH90" i="3"/>
  <c r="AJ90" i="3" s="1"/>
  <c r="AG90" i="3"/>
  <c r="M181" i="8"/>
  <c r="H448" i="8"/>
  <c r="F509" i="8"/>
  <c r="T468" i="12"/>
  <c r="AD468" i="12" s="1"/>
  <c r="S468" i="12"/>
  <c r="AC468" i="12" s="1"/>
  <c r="G509" i="8"/>
  <c r="K266" i="8"/>
  <c r="AK48" i="12"/>
  <c r="AM48" i="12" s="1"/>
  <c r="AL48" i="12"/>
  <c r="AN48" i="12" s="1"/>
  <c r="S89" i="8"/>
  <c r="U89" i="3"/>
  <c r="Y89" i="3" s="1"/>
  <c r="V89" i="3"/>
  <c r="Z89" i="3" s="1"/>
  <c r="R349" i="8"/>
  <c r="AH308" i="12"/>
  <c r="AJ308" i="12" s="1"/>
  <c r="AG308" i="12"/>
  <c r="AI308" i="12" s="1"/>
  <c r="M382" i="8"/>
  <c r="I407" i="8"/>
  <c r="R238" i="8"/>
  <c r="AH197" i="12"/>
  <c r="AJ197" i="12" s="1"/>
  <c r="AG197" i="12"/>
  <c r="AI197" i="12" s="1"/>
  <c r="H323" i="8"/>
  <c r="D323" i="8"/>
  <c r="F289" i="8"/>
  <c r="S248" i="12"/>
  <c r="G289" i="8"/>
  <c r="T248" i="12"/>
  <c r="AD248" i="12" s="1"/>
  <c r="K200" i="8"/>
  <c r="F153" i="8"/>
  <c r="G153" i="8"/>
  <c r="T112" i="12"/>
  <c r="AD112" i="12" s="1"/>
  <c r="S112" i="12"/>
  <c r="AC112" i="12" s="1"/>
  <c r="AH89" i="15"/>
  <c r="AJ89" i="15" s="1"/>
  <c r="AG89" i="15"/>
  <c r="AH128" i="12"/>
  <c r="AJ128" i="12" s="1"/>
  <c r="R169" i="8"/>
  <c r="AG128" i="12"/>
  <c r="AI128" i="12" s="1"/>
  <c r="S213" i="12"/>
  <c r="F254" i="8"/>
  <c r="T213" i="12"/>
  <c r="AD213" i="12" s="1"/>
  <c r="G254" i="8"/>
  <c r="E254" i="8"/>
  <c r="X265" i="12"/>
  <c r="O306" i="8"/>
  <c r="Q306" i="8"/>
  <c r="W265" i="12"/>
  <c r="AA265" i="12" s="1"/>
  <c r="P439" i="8"/>
  <c r="T117" i="12"/>
  <c r="AD117" i="12" s="1"/>
  <c r="S117" i="12"/>
  <c r="F158" i="8"/>
  <c r="G158" i="8"/>
  <c r="AG22" i="15"/>
  <c r="AH22" i="15"/>
  <c r="AJ22" i="15" s="1"/>
  <c r="I362" i="8"/>
  <c r="K332" i="8"/>
  <c r="AL285" i="12"/>
  <c r="AN285" i="12" s="1"/>
  <c r="S326" i="8"/>
  <c r="AK285" i="12"/>
  <c r="AM285" i="12" s="1"/>
  <c r="AK17" i="14"/>
  <c r="AM17" i="14" s="1"/>
  <c r="AL17" i="14"/>
  <c r="AN17" i="14" s="1"/>
  <c r="I503" i="8"/>
  <c r="H259" i="8"/>
  <c r="R278" i="12"/>
  <c r="J319" i="8"/>
  <c r="C103" i="8"/>
  <c r="G49" i="8"/>
  <c r="T8" i="12"/>
  <c r="AD8" i="12" s="1"/>
  <c r="S8" i="12"/>
  <c r="F49" i="8"/>
  <c r="M345" i="8"/>
  <c r="AK259" i="12"/>
  <c r="AM259" i="12" s="1"/>
  <c r="AL259" i="12"/>
  <c r="AN259" i="12" s="1"/>
  <c r="S300" i="8"/>
  <c r="AG82" i="15"/>
  <c r="AH82" i="15"/>
  <c r="AJ82" i="15" s="1"/>
  <c r="AK21" i="12"/>
  <c r="AM21" i="12" s="1"/>
  <c r="AL21" i="12"/>
  <c r="AN21" i="12" s="1"/>
  <c r="S62" i="8"/>
  <c r="K284" i="8"/>
  <c r="M204" i="8"/>
  <c r="P334" i="8"/>
  <c r="Q215" i="8"/>
  <c r="O215" i="8"/>
  <c r="W174" i="12"/>
  <c r="AA174" i="12" s="1"/>
  <c r="X174" i="12"/>
  <c r="AB174" i="12" s="1"/>
  <c r="P246" i="8"/>
  <c r="E547" i="8"/>
  <c r="T104" i="15"/>
  <c r="AD104" i="15" s="1"/>
  <c r="S104" i="15"/>
  <c r="L175" i="8"/>
  <c r="V134" i="12"/>
  <c r="Z134" i="12" s="1"/>
  <c r="N175" i="8"/>
  <c r="U134" i="12"/>
  <c r="Y134" i="12" s="1"/>
  <c r="R29" i="12"/>
  <c r="J70" i="8"/>
  <c r="AG15" i="16"/>
  <c r="AI15" i="16" s="1"/>
  <c r="AH15" i="16"/>
  <c r="AJ15" i="16" s="1"/>
  <c r="M55" i="8"/>
  <c r="R367" i="12"/>
  <c r="J408" i="8"/>
  <c r="AG8" i="14"/>
  <c r="AH8" i="14"/>
  <c r="AJ8" i="14" s="1"/>
  <c r="AH80" i="3"/>
  <c r="AJ80" i="3" s="1"/>
  <c r="AG80" i="3"/>
  <c r="AI80" i="3" s="1"/>
  <c r="C125" i="8"/>
  <c r="AG113" i="12"/>
  <c r="AH113" i="12"/>
  <c r="AJ113" i="12" s="1"/>
  <c r="R154" i="8"/>
  <c r="V44" i="3"/>
  <c r="Z44" i="3" s="1"/>
  <c r="U44" i="3"/>
  <c r="Y44" i="3" s="1"/>
  <c r="AG31" i="14"/>
  <c r="AH31" i="14"/>
  <c r="AJ31" i="14" s="1"/>
  <c r="K314" i="8"/>
  <c r="P200" i="8"/>
  <c r="R15" i="15"/>
  <c r="AK38" i="15"/>
  <c r="AM38" i="15" s="1"/>
  <c r="AL38" i="15"/>
  <c r="AN38" i="15" s="1"/>
  <c r="N242" i="8"/>
  <c r="U201" i="12"/>
  <c r="Y201" i="12" s="1"/>
  <c r="V201" i="12"/>
  <c r="Z201" i="12" s="1"/>
  <c r="L242" i="8"/>
  <c r="K235" i="8"/>
  <c r="D317" i="8"/>
  <c r="S23" i="12"/>
  <c r="AC23" i="12" s="1"/>
  <c r="G64" i="8"/>
  <c r="T23" i="12"/>
  <c r="AD23" i="12" s="1"/>
  <c r="F64" i="8"/>
  <c r="D298" i="8"/>
  <c r="I155" i="8"/>
  <c r="E391" i="8"/>
  <c r="K416" i="8"/>
  <c r="E298" i="8"/>
  <c r="R290" i="8"/>
  <c r="AH249" i="12"/>
  <c r="AJ249" i="12" s="1"/>
  <c r="AG249" i="12"/>
  <c r="Q141" i="8"/>
  <c r="O141" i="8"/>
  <c r="W100" i="12"/>
  <c r="AA100" i="12" s="1"/>
  <c r="X100" i="12"/>
  <c r="V385" i="12"/>
  <c r="Z385" i="12" s="1"/>
  <c r="L426" i="8"/>
  <c r="N426" i="8"/>
  <c r="U385" i="12"/>
  <c r="Y385" i="12" s="1"/>
  <c r="X185" i="12"/>
  <c r="AB185" i="12" s="1"/>
  <c r="O226" i="8"/>
  <c r="Q226" i="8"/>
  <c r="W185" i="12"/>
  <c r="AA185" i="12" s="1"/>
  <c r="D476" i="8"/>
  <c r="J383" i="8"/>
  <c r="R342" i="12"/>
  <c r="U24" i="3"/>
  <c r="Y24" i="3" s="1"/>
  <c r="V24" i="3"/>
  <c r="Z24" i="3" s="1"/>
  <c r="U299" i="12"/>
  <c r="Y299" i="12" s="1"/>
  <c r="L340" i="8"/>
  <c r="V299" i="12"/>
  <c r="Z299" i="12" s="1"/>
  <c r="N340" i="8"/>
  <c r="N234" i="8"/>
  <c r="V193" i="12"/>
  <c r="Z193" i="12" s="1"/>
  <c r="U193" i="12"/>
  <c r="Y193" i="12" s="1"/>
  <c r="L234" i="8"/>
  <c r="M64" i="8"/>
  <c r="E433" i="8"/>
  <c r="K432" i="8"/>
  <c r="D306" i="8"/>
  <c r="T90" i="15"/>
  <c r="AD90" i="15" s="1"/>
  <c r="S90" i="15"/>
  <c r="I103" i="8"/>
  <c r="AK429" i="12"/>
  <c r="AM429" i="12" s="1"/>
  <c r="S470" i="8"/>
  <c r="AL429" i="12"/>
  <c r="AN429" i="12" s="1"/>
  <c r="R84" i="12"/>
  <c r="J125" i="8"/>
  <c r="U90" i="3"/>
  <c r="V90" i="3"/>
  <c r="Z90" i="3" s="1"/>
  <c r="R235" i="8"/>
  <c r="AH194" i="12"/>
  <c r="AJ194" i="12" s="1"/>
  <c r="AG194" i="12"/>
  <c r="E423" i="8"/>
  <c r="F292" i="8"/>
  <c r="T251" i="12"/>
  <c r="AD251" i="12" s="1"/>
  <c r="S251" i="12"/>
  <c r="AC251" i="12" s="1"/>
  <c r="G292" i="8"/>
  <c r="AL321" i="12"/>
  <c r="AN321" i="12" s="1"/>
  <c r="S362" i="8"/>
  <c r="AK321" i="12"/>
  <c r="AM321" i="12" s="1"/>
  <c r="AH31" i="15"/>
  <c r="AJ31" i="15" s="1"/>
  <c r="AG31" i="15"/>
  <c r="M149" i="8"/>
  <c r="AL193" i="12"/>
  <c r="AN193" i="12" s="1"/>
  <c r="AK193" i="12"/>
  <c r="AM193" i="12" s="1"/>
  <c r="S234" i="8"/>
  <c r="P339" i="8"/>
  <c r="D539" i="8"/>
  <c r="K193" i="8"/>
  <c r="F368" i="8"/>
  <c r="T327" i="12"/>
  <c r="AD327" i="12" s="1"/>
  <c r="G368" i="8"/>
  <c r="S327" i="12"/>
  <c r="P342" i="8"/>
  <c r="Q305" i="8"/>
  <c r="O305" i="8"/>
  <c r="W264" i="12"/>
  <c r="AA264" i="12" s="1"/>
  <c r="X264" i="12"/>
  <c r="V467" i="12"/>
  <c r="N508" i="8"/>
  <c r="L508" i="8"/>
  <c r="U467" i="12"/>
  <c r="Y467" i="12" s="1"/>
  <c r="H208" i="8"/>
  <c r="U20" i="14"/>
  <c r="Y20" i="14" s="1"/>
  <c r="V20" i="14"/>
  <c r="Z20" i="14" s="1"/>
  <c r="S45" i="14"/>
  <c r="AC45" i="14" s="1"/>
  <c r="T45" i="14"/>
  <c r="AD45" i="14" s="1"/>
  <c r="Q161" i="8"/>
  <c r="O161" i="8"/>
  <c r="X120" i="12"/>
  <c r="AB120" i="12" s="1"/>
  <c r="W120" i="12"/>
  <c r="H544" i="8"/>
  <c r="L546" i="8"/>
  <c r="N546" i="8"/>
  <c r="U505" i="12"/>
  <c r="Y505" i="12" s="1"/>
  <c r="V505" i="12"/>
  <c r="Z505" i="12" s="1"/>
  <c r="AK95" i="15"/>
  <c r="AM95" i="15" s="1"/>
  <c r="AL95" i="15"/>
  <c r="AN95" i="15" s="1"/>
  <c r="O428" i="8"/>
  <c r="W387" i="12"/>
  <c r="AA387" i="12" s="1"/>
  <c r="Q428" i="8"/>
  <c r="X387" i="12"/>
  <c r="E156" i="8"/>
  <c r="E438" i="8"/>
  <c r="R180" i="8"/>
  <c r="AH139" i="12"/>
  <c r="AJ139" i="12" s="1"/>
  <c r="AG139" i="12"/>
  <c r="H316" i="8"/>
  <c r="R105" i="8"/>
  <c r="AH64" i="12"/>
  <c r="AJ64" i="12" s="1"/>
  <c r="AG64" i="12"/>
  <c r="AI64" i="12" s="1"/>
  <c r="AL386" i="12"/>
  <c r="AN386" i="12" s="1"/>
  <c r="AK386" i="12"/>
  <c r="AM386" i="12" s="1"/>
  <c r="S427" i="8"/>
  <c r="AG39" i="3"/>
  <c r="AH39" i="3"/>
  <c r="AJ39" i="3" s="1"/>
  <c r="S442" i="8"/>
  <c r="AK401" i="12"/>
  <c r="AM401" i="12" s="1"/>
  <c r="AL401" i="12"/>
  <c r="AN401" i="12" s="1"/>
  <c r="J136" i="8"/>
  <c r="R95" i="12"/>
  <c r="V238" i="12"/>
  <c r="Z238" i="12" s="1"/>
  <c r="N279" i="8"/>
  <c r="L279" i="8"/>
  <c r="U238" i="12"/>
  <c r="Y238" i="12" s="1"/>
  <c r="H245" i="8"/>
  <c r="E394" i="8"/>
  <c r="G148" i="8"/>
  <c r="S107" i="12"/>
  <c r="AC107" i="12" s="1"/>
  <c r="F148" i="8"/>
  <c r="T107" i="12"/>
  <c r="AD107" i="12" s="1"/>
  <c r="AK69" i="15"/>
  <c r="AM69" i="15" s="1"/>
  <c r="AL69" i="15"/>
  <c r="AN69" i="15" s="1"/>
  <c r="M59" i="8"/>
  <c r="T23" i="3"/>
  <c r="AD23" i="3" s="1"/>
  <c r="S23" i="3"/>
  <c r="H390" i="8"/>
  <c r="K105" i="8"/>
  <c r="S7" i="12"/>
  <c r="AC7" i="12" s="1"/>
  <c r="G48" i="8"/>
  <c r="T7" i="12"/>
  <c r="AD7" i="12" s="1"/>
  <c r="F48" i="8"/>
  <c r="S36" i="3"/>
  <c r="T36" i="3"/>
  <c r="AD36" i="3" s="1"/>
  <c r="X346" i="12"/>
  <c r="AB346" i="12" s="1"/>
  <c r="W346" i="12"/>
  <c r="O387" i="8"/>
  <c r="Q387" i="8"/>
  <c r="R482" i="12"/>
  <c r="J523" i="8"/>
  <c r="T61" i="12"/>
  <c r="AD61" i="12" s="1"/>
  <c r="F102" i="8"/>
  <c r="G102" i="8"/>
  <c r="S61" i="12"/>
  <c r="P412" i="8"/>
  <c r="K493" i="8"/>
  <c r="AL417" i="12"/>
  <c r="AN417" i="12" s="1"/>
  <c r="S458" i="8"/>
  <c r="AK417" i="12"/>
  <c r="AM417" i="12" s="1"/>
  <c r="W8" i="14"/>
  <c r="AA8" i="14" s="1"/>
  <c r="X8" i="14"/>
  <c r="AB8" i="14" s="1"/>
  <c r="K336" i="8"/>
  <c r="M242" i="8"/>
  <c r="AG87" i="3"/>
  <c r="AH87" i="3"/>
  <c r="AJ87" i="3" s="1"/>
  <c r="H317" i="8"/>
  <c r="P140" i="8"/>
  <c r="R14" i="16"/>
  <c r="AK127" i="12"/>
  <c r="AM127" i="12" s="1"/>
  <c r="S168" i="8"/>
  <c r="AL127" i="12"/>
  <c r="AN127" i="12" s="1"/>
  <c r="AH233" i="12"/>
  <c r="AJ233" i="12" s="1"/>
  <c r="AG233" i="12"/>
  <c r="R274" i="8"/>
  <c r="Q441" i="8"/>
  <c r="O441" i="8"/>
  <c r="W400" i="12"/>
  <c r="X400" i="12"/>
  <c r="AB400" i="12" s="1"/>
  <c r="M430" i="8"/>
  <c r="AL161" i="12"/>
  <c r="AN161" i="12" s="1"/>
  <c r="AK161" i="12"/>
  <c r="AM161" i="12" s="1"/>
  <c r="S202" i="8"/>
  <c r="H56" i="8"/>
  <c r="D148" i="8"/>
  <c r="D440" i="8"/>
  <c r="I269" i="8"/>
  <c r="U32" i="14"/>
  <c r="Y32" i="14" s="1"/>
  <c r="V32" i="14"/>
  <c r="Z32" i="14" s="1"/>
  <c r="E362" i="8"/>
  <c r="J345" i="8"/>
  <c r="R304" i="12"/>
  <c r="C61" i="8"/>
  <c r="E115" i="8"/>
  <c r="W48" i="15"/>
  <c r="X48" i="15"/>
  <c r="AB48" i="15" s="1"/>
  <c r="G383" i="8"/>
  <c r="S342" i="12"/>
  <c r="T342" i="12"/>
  <c r="AD342" i="12" s="1"/>
  <c r="F383" i="8"/>
  <c r="P504" i="8"/>
  <c r="T177" i="12"/>
  <c r="AD177" i="12" s="1"/>
  <c r="G218" i="8"/>
  <c r="S177" i="12"/>
  <c r="AC177" i="12" s="1"/>
  <c r="F218" i="8"/>
  <c r="D516" i="8"/>
  <c r="P243" i="8"/>
  <c r="S436" i="8"/>
  <c r="AL395" i="12"/>
  <c r="AN395" i="12" s="1"/>
  <c r="AK395" i="12"/>
  <c r="AM395" i="12" s="1"/>
  <c r="AK480" i="12"/>
  <c r="AM480" i="12" s="1"/>
  <c r="S521" i="8"/>
  <c r="AL480" i="12"/>
  <c r="AN480" i="12" s="1"/>
  <c r="S154" i="12"/>
  <c r="AC154" i="12" s="1"/>
  <c r="T154" i="12"/>
  <c r="AD154" i="12" s="1"/>
  <c r="G195" i="8"/>
  <c r="F195" i="8"/>
  <c r="G63" i="8"/>
  <c r="F63" i="8"/>
  <c r="T22" i="12"/>
  <c r="AD22" i="12" s="1"/>
  <c r="S22" i="12"/>
  <c r="AC22" i="12" s="1"/>
  <c r="D389" i="8"/>
  <c r="E375" i="8"/>
  <c r="R200" i="8"/>
  <c r="AG159" i="12"/>
  <c r="AI159" i="12" s="1"/>
  <c r="AH159" i="12"/>
  <c r="AJ159" i="12" s="1"/>
  <c r="V93" i="15"/>
  <c r="Z93" i="15" s="1"/>
  <c r="U93" i="15"/>
  <c r="Y93" i="15" s="1"/>
  <c r="F125" i="8"/>
  <c r="T84" i="12"/>
  <c r="AD84" i="12" s="1"/>
  <c r="G125" i="8"/>
  <c r="S84" i="12"/>
  <c r="AC84" i="12" s="1"/>
  <c r="AL506" i="12"/>
  <c r="AN506" i="12" s="1"/>
  <c r="S547" i="8"/>
  <c r="AK506" i="12"/>
  <c r="AM506" i="12" s="1"/>
  <c r="AL485" i="12"/>
  <c r="AN485" i="12" s="1"/>
  <c r="S526" i="8"/>
  <c r="AK485" i="12"/>
  <c r="AM485" i="12" s="1"/>
  <c r="D62" i="8"/>
  <c r="W65" i="15"/>
  <c r="X65" i="15"/>
  <c r="AB65" i="15" s="1"/>
  <c r="U108" i="12"/>
  <c r="Y108" i="12" s="1"/>
  <c r="V108" i="12"/>
  <c r="Z108" i="12" s="1"/>
  <c r="N149" i="8"/>
  <c r="L149" i="8"/>
  <c r="C90" i="8"/>
  <c r="R17" i="14"/>
  <c r="K71" i="8"/>
  <c r="T26" i="15"/>
  <c r="AD26" i="15" s="1"/>
  <c r="S26" i="15"/>
  <c r="S13" i="14"/>
  <c r="T13" i="14"/>
  <c r="AD13" i="14" s="1"/>
  <c r="R320" i="12"/>
  <c r="J361" i="8"/>
  <c r="C443" i="8"/>
  <c r="I354" i="8"/>
  <c r="C256" i="8"/>
  <c r="J107" i="8"/>
  <c r="R66" i="12"/>
  <c r="AL53" i="15"/>
  <c r="AN53" i="15" s="1"/>
  <c r="AK53" i="15"/>
  <c r="AM53" i="15" s="1"/>
  <c r="AK497" i="12"/>
  <c r="AM497" i="12" s="1"/>
  <c r="S538" i="8"/>
  <c r="AL497" i="12"/>
  <c r="AN497" i="12" s="1"/>
  <c r="K199" i="8"/>
  <c r="H434" i="8"/>
  <c r="M410" i="8"/>
  <c r="D295" i="8"/>
  <c r="J496" i="8"/>
  <c r="R455" i="12"/>
  <c r="S49" i="8"/>
  <c r="AK8" i="12"/>
  <c r="AM8" i="12" s="1"/>
  <c r="AL8" i="12"/>
  <c r="AN8" i="12" s="1"/>
  <c r="AG104" i="12"/>
  <c r="AI104" i="12" s="1"/>
  <c r="R145" i="8"/>
  <c r="AH104" i="12"/>
  <c r="AJ104" i="12" s="1"/>
  <c r="AG125" i="12"/>
  <c r="AI125" i="12" s="1"/>
  <c r="R166" i="8"/>
  <c r="AH125" i="12"/>
  <c r="AJ125" i="12" s="1"/>
  <c r="AL95" i="12"/>
  <c r="AN95" i="12" s="1"/>
  <c r="S136" i="8"/>
  <c r="AK95" i="12"/>
  <c r="AM95" i="12" s="1"/>
  <c r="R237" i="8"/>
  <c r="AH196" i="12"/>
  <c r="AJ196" i="12" s="1"/>
  <c r="AG196" i="12"/>
  <c r="H57" i="8"/>
  <c r="S125" i="12"/>
  <c r="AC125" i="12" s="1"/>
  <c r="G166" i="8"/>
  <c r="T125" i="12"/>
  <c r="AD125" i="12" s="1"/>
  <c r="F166" i="8"/>
  <c r="U370" i="12"/>
  <c r="Y370" i="12" s="1"/>
  <c r="L411" i="8"/>
  <c r="N411" i="8"/>
  <c r="V370" i="12"/>
  <c r="Z370" i="12" s="1"/>
  <c r="AH145" i="12"/>
  <c r="AJ145" i="12" s="1"/>
  <c r="AG145" i="12"/>
  <c r="AI145" i="12" s="1"/>
  <c r="R186" i="8"/>
  <c r="P197" i="8"/>
  <c r="T441" i="12"/>
  <c r="AD441" i="12" s="1"/>
  <c r="F482" i="8"/>
  <c r="S441" i="12"/>
  <c r="G482" i="8"/>
  <c r="O273" i="8"/>
  <c r="X232" i="12"/>
  <c r="AB232" i="12" s="1"/>
  <c r="W232" i="12"/>
  <c r="Q273" i="8"/>
  <c r="E424" i="8"/>
  <c r="L254" i="8"/>
  <c r="U213" i="12"/>
  <c r="Y213" i="12" s="1"/>
  <c r="N254" i="8"/>
  <c r="V213" i="12"/>
  <c r="Z213" i="12" s="1"/>
  <c r="W97" i="3"/>
  <c r="AA97" i="3" s="1"/>
  <c r="X97" i="3"/>
  <c r="AB97" i="3" s="1"/>
  <c r="R76" i="15"/>
  <c r="E382" i="8"/>
  <c r="Q213" i="8"/>
  <c r="O213" i="8"/>
  <c r="W172" i="12"/>
  <c r="AA172" i="12" s="1"/>
  <c r="X172" i="12"/>
  <c r="E176" i="8"/>
  <c r="M347" i="8"/>
  <c r="K539" i="8"/>
  <c r="D96" i="8"/>
  <c r="L349" i="8"/>
  <c r="N349" i="8"/>
  <c r="U308" i="12"/>
  <c r="Y308" i="12" s="1"/>
  <c r="V308" i="12"/>
  <c r="Z308" i="12" s="1"/>
  <c r="R475" i="8"/>
  <c r="AG434" i="12"/>
  <c r="AH434" i="12"/>
  <c r="AJ434" i="12" s="1"/>
  <c r="E353" i="8"/>
  <c r="K234" i="8"/>
  <c r="W147" i="12"/>
  <c r="AA147" i="12" s="1"/>
  <c r="Q188" i="8"/>
  <c r="O188" i="8"/>
  <c r="X147" i="12"/>
  <c r="AB147" i="12" s="1"/>
  <c r="H443" i="8"/>
  <c r="O482" i="8"/>
  <c r="Q482" i="8"/>
  <c r="W441" i="12"/>
  <c r="AA441" i="12" s="1"/>
  <c r="X441" i="12"/>
  <c r="AB441" i="12" s="1"/>
  <c r="S468" i="8"/>
  <c r="AL427" i="12"/>
  <c r="AN427" i="12" s="1"/>
  <c r="AK427" i="12"/>
  <c r="AM427" i="12" s="1"/>
  <c r="P437" i="8"/>
  <c r="E52" i="8"/>
  <c r="M254" i="8"/>
  <c r="AL39" i="12"/>
  <c r="AN39" i="12" s="1"/>
  <c r="AK39" i="12"/>
  <c r="AM39" i="12" s="1"/>
  <c r="S80" i="8"/>
  <c r="M208" i="8"/>
  <c r="D506" i="8"/>
  <c r="K392" i="8"/>
  <c r="J478" i="8"/>
  <c r="R437" i="12"/>
  <c r="P184" i="8"/>
  <c r="T178" i="12"/>
  <c r="AD178" i="12" s="1"/>
  <c r="F219" i="8"/>
  <c r="G219" i="8"/>
  <c r="S178" i="12"/>
  <c r="AC178" i="12" s="1"/>
  <c r="R352" i="12"/>
  <c r="J393" i="8"/>
  <c r="T29" i="3"/>
  <c r="AD29" i="3" s="1"/>
  <c r="S29" i="3"/>
  <c r="AC29" i="3" s="1"/>
  <c r="AK20" i="3"/>
  <c r="AM20" i="3" s="1"/>
  <c r="AL20" i="3"/>
  <c r="AN20" i="3" s="1"/>
  <c r="P67" i="8"/>
  <c r="M191" i="8"/>
  <c r="C534" i="8"/>
  <c r="U65" i="12"/>
  <c r="Y65" i="12" s="1"/>
  <c r="L106" i="8"/>
  <c r="N106" i="8"/>
  <c r="V65" i="12"/>
  <c r="Z65" i="12" s="1"/>
  <c r="U54" i="3"/>
  <c r="Y54" i="3" s="1"/>
  <c r="V54" i="3"/>
  <c r="Z54" i="3" s="1"/>
  <c r="X130" i="12"/>
  <c r="W130" i="12"/>
  <c r="AA130" i="12" s="1"/>
  <c r="O171" i="8"/>
  <c r="Q171" i="8"/>
  <c r="AH377" i="12"/>
  <c r="AJ377" i="12" s="1"/>
  <c r="R418" i="8"/>
  <c r="AG377" i="12"/>
  <c r="AI377" i="12" s="1"/>
  <c r="E178" i="8"/>
  <c r="R257" i="12"/>
  <c r="J298" i="8"/>
  <c r="F242" i="8"/>
  <c r="T201" i="12"/>
  <c r="AD201" i="12" s="1"/>
  <c r="S201" i="12"/>
  <c r="AC201" i="12" s="1"/>
  <c r="G242" i="8"/>
  <c r="Q157" i="8"/>
  <c r="W116" i="12"/>
  <c r="AA116" i="12" s="1"/>
  <c r="X116" i="12"/>
  <c r="O157" i="8"/>
  <c r="O440" i="8"/>
  <c r="X399" i="12"/>
  <c r="AB399" i="12" s="1"/>
  <c r="Q440" i="8"/>
  <c r="W399" i="12"/>
  <c r="AK44" i="12"/>
  <c r="AM44" i="12" s="1"/>
  <c r="AL44" i="12"/>
  <c r="AN44" i="12" s="1"/>
  <c r="S85" i="8"/>
  <c r="V15" i="3"/>
  <c r="Z15" i="3" s="1"/>
  <c r="U15" i="3"/>
  <c r="Y15" i="3" s="1"/>
  <c r="D283" i="8"/>
  <c r="E249" i="8"/>
  <c r="S112" i="8"/>
  <c r="AL71" i="12"/>
  <c r="AN71" i="12" s="1"/>
  <c r="AK71" i="12"/>
  <c r="AM71" i="12" s="1"/>
  <c r="E364" i="8"/>
  <c r="V29" i="14"/>
  <c r="Z29" i="14" s="1"/>
  <c r="U29" i="14"/>
  <c r="Y29" i="14" s="1"/>
  <c r="AH212" i="12"/>
  <c r="AJ212" i="12" s="1"/>
  <c r="R253" i="8"/>
  <c r="AG212" i="12"/>
  <c r="AI212" i="12" s="1"/>
  <c r="P486" i="8"/>
  <c r="P49" i="8"/>
  <c r="E380" i="8"/>
  <c r="F143" i="8"/>
  <c r="S102" i="12"/>
  <c r="AC102" i="12" s="1"/>
  <c r="G143" i="8"/>
  <c r="T102" i="12"/>
  <c r="AD102" i="12" s="1"/>
  <c r="S253" i="8"/>
  <c r="AK212" i="12"/>
  <c r="AM212" i="12" s="1"/>
  <c r="AL212" i="12"/>
  <c r="AN212" i="12" s="1"/>
  <c r="M188" i="8"/>
  <c r="C199" i="8"/>
  <c r="E538" i="8"/>
  <c r="H84" i="8"/>
  <c r="K467" i="8"/>
  <c r="AL27" i="15"/>
  <c r="AN27" i="15" s="1"/>
  <c r="AK27" i="15"/>
  <c r="AM27" i="15" s="1"/>
  <c r="AH24" i="3"/>
  <c r="AJ24" i="3" s="1"/>
  <c r="AG24" i="3"/>
  <c r="AI24" i="3" s="1"/>
  <c r="K357" i="8"/>
  <c r="C290" i="8"/>
  <c r="E123" i="8"/>
  <c r="H237" i="8"/>
  <c r="I520" i="8"/>
  <c r="AL478" i="12"/>
  <c r="AN478" i="12" s="1"/>
  <c r="AK478" i="12"/>
  <c r="AM478" i="12" s="1"/>
  <c r="S519" i="8"/>
  <c r="M114" i="8"/>
  <c r="C359" i="8"/>
  <c r="H178" i="8"/>
  <c r="K54" i="8"/>
  <c r="D318" i="8"/>
  <c r="H52" i="8"/>
  <c r="P122" i="8"/>
  <c r="J135" i="8"/>
  <c r="R94" i="12"/>
  <c r="I411" i="8"/>
  <c r="AL64" i="3"/>
  <c r="AN64" i="3" s="1"/>
  <c r="AK64" i="3"/>
  <c r="AM64" i="3" s="1"/>
  <c r="X282" i="12"/>
  <c r="AB282" i="12" s="1"/>
  <c r="W282" i="12"/>
  <c r="Q323" i="8"/>
  <c r="O323" i="8"/>
  <c r="K259" i="8"/>
  <c r="U102" i="3"/>
  <c r="Y102" i="3" s="1"/>
  <c r="V102" i="3"/>
  <c r="Z102" i="3" s="1"/>
  <c r="E352" i="8"/>
  <c r="H281" i="8"/>
  <c r="N152" i="8"/>
  <c r="U111" i="12"/>
  <c r="L152" i="8"/>
  <c r="V111" i="12"/>
  <c r="Z111" i="12" s="1"/>
  <c r="S212" i="8"/>
  <c r="AL171" i="12"/>
  <c r="AN171" i="12" s="1"/>
  <c r="AK171" i="12"/>
  <c r="AM171" i="12" s="1"/>
  <c r="S244" i="8"/>
  <c r="AK203" i="12"/>
  <c r="AL203" i="12"/>
  <c r="AN203" i="12" s="1"/>
  <c r="AG50" i="3"/>
  <c r="AI50" i="3" s="1"/>
  <c r="AH50" i="3"/>
  <c r="AJ50" i="3" s="1"/>
  <c r="AH10" i="3"/>
  <c r="AJ10" i="3" s="1"/>
  <c r="AG10" i="3"/>
  <c r="G342" i="8"/>
  <c r="T301" i="12"/>
  <c r="AD301" i="12" s="1"/>
  <c r="F342" i="8"/>
  <c r="S301" i="12"/>
  <c r="I53" i="8"/>
  <c r="D357" i="8"/>
  <c r="O123" i="8"/>
  <c r="Q123" i="8"/>
  <c r="W82" i="12"/>
  <c r="X82" i="12"/>
  <c r="AB82" i="12" s="1"/>
  <c r="R346" i="12"/>
  <c r="J387" i="8"/>
  <c r="C128" i="8"/>
  <c r="S31" i="3"/>
  <c r="AC31" i="3" s="1"/>
  <c r="T31" i="3"/>
  <c r="AD31" i="3" s="1"/>
  <c r="X287" i="12"/>
  <c r="W287" i="12"/>
  <c r="AA287" i="12" s="1"/>
  <c r="Q328" i="8"/>
  <c r="O328" i="8"/>
  <c r="D325" i="8"/>
  <c r="AG14" i="3"/>
  <c r="AI14" i="3" s="1"/>
  <c r="AH14" i="3"/>
  <c r="AJ14" i="3" s="1"/>
  <c r="U384" i="12"/>
  <c r="Y384" i="12" s="1"/>
  <c r="L425" i="8"/>
  <c r="V384" i="12"/>
  <c r="Z384" i="12" s="1"/>
  <c r="N425" i="8"/>
  <c r="U239" i="12"/>
  <c r="Y239" i="12" s="1"/>
  <c r="V239" i="12"/>
  <c r="Z239" i="12" s="1"/>
  <c r="N280" i="8"/>
  <c r="L280" i="8"/>
  <c r="E164" i="8"/>
  <c r="W425" i="12"/>
  <c r="AA425" i="12" s="1"/>
  <c r="Q466" i="8"/>
  <c r="O466" i="8"/>
  <c r="X425" i="12"/>
  <c r="AB425" i="12" s="1"/>
  <c r="I425" i="8"/>
  <c r="V456" i="12"/>
  <c r="Z456" i="12" s="1"/>
  <c r="N497" i="8"/>
  <c r="U456" i="12"/>
  <c r="Y456" i="12" s="1"/>
  <c r="L497" i="8"/>
  <c r="I59" i="8"/>
  <c r="AL100" i="15"/>
  <c r="AK100" i="15"/>
  <c r="AM100" i="15" s="1"/>
  <c r="L233" i="8"/>
  <c r="V192" i="12"/>
  <c r="Z192" i="12" s="1"/>
  <c r="U192" i="12"/>
  <c r="Y192" i="12" s="1"/>
  <c r="N233" i="8"/>
  <c r="M202" i="8"/>
  <c r="AH27" i="13"/>
  <c r="AJ27" i="13" s="1"/>
  <c r="AG27" i="13"/>
  <c r="D446" i="8"/>
  <c r="AK15" i="15"/>
  <c r="AM15" i="15" s="1"/>
  <c r="AL15" i="15"/>
  <c r="AN15" i="15" s="1"/>
  <c r="D339" i="8"/>
  <c r="AL392" i="12"/>
  <c r="AN392" i="12" s="1"/>
  <c r="AK392" i="12"/>
  <c r="S433" i="8"/>
  <c r="C476" i="8"/>
  <c r="AH362" i="12"/>
  <c r="AJ362" i="12" s="1"/>
  <c r="AG362" i="12"/>
  <c r="R403" i="8"/>
  <c r="C544" i="8"/>
  <c r="K425" i="8"/>
  <c r="V30" i="3"/>
  <c r="Z30" i="3" s="1"/>
  <c r="U30" i="3"/>
  <c r="Y30" i="3" s="1"/>
  <c r="S133" i="12"/>
  <c r="F174" i="8"/>
  <c r="G174" i="8"/>
  <c r="T133" i="12"/>
  <c r="AD133" i="12" s="1"/>
  <c r="S206" i="8"/>
  <c r="AL165" i="12"/>
  <c r="AN165" i="12" s="1"/>
  <c r="AK165" i="12"/>
  <c r="AM165" i="12" s="1"/>
  <c r="H194" i="8"/>
  <c r="L457" i="8"/>
  <c r="U416" i="12"/>
  <c r="Y416" i="12" s="1"/>
  <c r="N457" i="8"/>
  <c r="V416" i="12"/>
  <c r="Z416" i="12" s="1"/>
  <c r="D195" i="8"/>
  <c r="E328" i="8"/>
  <c r="AG441" i="12"/>
  <c r="AH441" i="12"/>
  <c r="AJ441" i="12" s="1"/>
  <c r="R482" i="8"/>
  <c r="R19" i="13"/>
  <c r="P491" i="8"/>
  <c r="O376" i="8"/>
  <c r="X335" i="12"/>
  <c r="AB335" i="12" s="1"/>
  <c r="Q376" i="8"/>
  <c r="W335" i="12"/>
  <c r="Q267" i="8"/>
  <c r="O267" i="8"/>
  <c r="W226" i="12"/>
  <c r="X226" i="12"/>
  <c r="AB226" i="12" s="1"/>
  <c r="J119" i="8"/>
  <c r="R78" i="12"/>
  <c r="P428" i="8"/>
  <c r="E76" i="8"/>
  <c r="V49" i="15"/>
  <c r="Z49" i="15" s="1"/>
  <c r="U49" i="15"/>
  <c r="Y49" i="15" s="1"/>
  <c r="W49" i="15"/>
  <c r="X49" i="15"/>
  <c r="AB49" i="15" s="1"/>
  <c r="D274" i="8"/>
  <c r="E348" i="8"/>
  <c r="D237" i="8"/>
  <c r="N73" i="8"/>
  <c r="L73" i="8"/>
  <c r="U32" i="12"/>
  <c r="Y32" i="12" s="1"/>
  <c r="V32" i="12"/>
  <c r="Z32" i="12" s="1"/>
  <c r="H209" i="8"/>
  <c r="AG10" i="13"/>
  <c r="AH10" i="13"/>
  <c r="AJ10" i="13" s="1"/>
  <c r="R484" i="8"/>
  <c r="AG443" i="12"/>
  <c r="AH443" i="12"/>
  <c r="AJ443" i="12" s="1"/>
  <c r="V33" i="13"/>
  <c r="Z33" i="13" s="1"/>
  <c r="U33" i="13"/>
  <c r="Y33" i="13" s="1"/>
  <c r="H395" i="8"/>
  <c r="AL83" i="12"/>
  <c r="AN83" i="12" s="1"/>
  <c r="S124" i="8"/>
  <c r="AK83" i="12"/>
  <c r="AM83" i="12" s="1"/>
  <c r="C226" i="8"/>
  <c r="E471" i="8"/>
  <c r="J410" i="8"/>
  <c r="R369" i="12"/>
  <c r="R9" i="14"/>
  <c r="P473" i="8"/>
  <c r="F450" i="8"/>
  <c r="G450" i="8"/>
  <c r="S409" i="12"/>
  <c r="T409" i="12"/>
  <c r="AD409" i="12" s="1"/>
  <c r="E480" i="8"/>
  <c r="K301" i="8"/>
  <c r="D478" i="8"/>
  <c r="S202" i="12"/>
  <c r="AC202" i="12" s="1"/>
  <c r="F243" i="8"/>
  <c r="T202" i="12"/>
  <c r="AD202" i="12" s="1"/>
  <c r="G243" i="8"/>
  <c r="K115" i="8"/>
  <c r="E74" i="8"/>
  <c r="AK39" i="3"/>
  <c r="AM39" i="3" s="1"/>
  <c r="AL39" i="3"/>
  <c r="AN39" i="3" s="1"/>
  <c r="S268" i="8"/>
  <c r="AK227" i="12"/>
  <c r="AM227" i="12" s="1"/>
  <c r="AL227" i="12"/>
  <c r="AN227" i="12" s="1"/>
  <c r="H189" i="8"/>
  <c r="C95" i="8"/>
  <c r="K64" i="8"/>
  <c r="T67" i="15"/>
  <c r="AD67" i="15" s="1"/>
  <c r="S67" i="15"/>
  <c r="AC67" i="15" s="1"/>
  <c r="H131" i="8"/>
  <c r="E151" i="8"/>
  <c r="D227" i="8"/>
  <c r="AK8" i="16"/>
  <c r="AM8" i="16" s="1"/>
  <c r="AL8" i="16"/>
  <c r="AN8" i="16" s="1"/>
  <c r="P143" i="8"/>
  <c r="P528" i="8"/>
  <c r="AK209" i="12"/>
  <c r="AM209" i="12" s="1"/>
  <c r="AL209" i="12"/>
  <c r="AN209" i="12" s="1"/>
  <c r="S250" i="8"/>
  <c r="U122" i="12"/>
  <c r="L163" i="8"/>
  <c r="V122" i="12"/>
  <c r="Z122" i="12" s="1"/>
  <c r="N163" i="8"/>
  <c r="E261" i="8"/>
  <c r="L520" i="8"/>
  <c r="U479" i="12"/>
  <c r="V479" i="12"/>
  <c r="Z479" i="12" s="1"/>
  <c r="N520" i="8"/>
  <c r="E358" i="8"/>
  <c r="C491" i="8"/>
  <c r="M162" i="8"/>
  <c r="P429" i="8"/>
  <c r="S105" i="15"/>
  <c r="T105" i="15"/>
  <c r="AD105" i="15" s="1"/>
  <c r="AL20" i="14"/>
  <c r="AK20" i="14"/>
  <c r="AM20" i="14" s="1"/>
  <c r="E53" i="8"/>
  <c r="U295" i="12"/>
  <c r="Y295" i="12" s="1"/>
  <c r="L336" i="8"/>
  <c r="N336" i="8"/>
  <c r="V295" i="12"/>
  <c r="Z295" i="12" s="1"/>
  <c r="O547" i="8"/>
  <c r="Q547" i="8"/>
  <c r="X506" i="12"/>
  <c r="W506" i="12"/>
  <c r="AA506" i="12" s="1"/>
  <c r="L216" i="8"/>
  <c r="N216" i="8"/>
  <c r="U175" i="12"/>
  <c r="Y175" i="12" s="1"/>
  <c r="V175" i="12"/>
  <c r="Z175" i="12" s="1"/>
  <c r="C178" i="8"/>
  <c r="H416" i="8"/>
  <c r="H213" i="8"/>
  <c r="H534" i="8"/>
  <c r="AG420" i="12"/>
  <c r="AH420" i="12"/>
  <c r="AJ420" i="12" s="1"/>
  <c r="R461" i="8"/>
  <c r="N444" i="8"/>
  <c r="U403" i="12"/>
  <c r="Y403" i="12" s="1"/>
  <c r="L444" i="8"/>
  <c r="V403" i="12"/>
  <c r="Z403" i="12" s="1"/>
  <c r="N439" i="8"/>
  <c r="L439" i="8"/>
  <c r="U398" i="12"/>
  <c r="Y398" i="12" s="1"/>
  <c r="V398" i="12"/>
  <c r="Z398" i="12" s="1"/>
  <c r="K92" i="8"/>
  <c r="N264" i="8"/>
  <c r="V223" i="12"/>
  <c r="Z223" i="12" s="1"/>
  <c r="U223" i="12"/>
  <c r="Y223" i="12" s="1"/>
  <c r="L264" i="8"/>
  <c r="AG10" i="16"/>
  <c r="AH10" i="16"/>
  <c r="AJ10" i="16" s="1"/>
  <c r="R212" i="12"/>
  <c r="J253" i="8"/>
  <c r="AG403" i="12"/>
  <c r="AI403" i="12" s="1"/>
  <c r="AH403" i="12"/>
  <c r="AJ403" i="12" s="1"/>
  <c r="R444" i="8"/>
  <c r="S280" i="8"/>
  <c r="AK239" i="12"/>
  <c r="AL239" i="12"/>
  <c r="AN239" i="12" s="1"/>
  <c r="I439" i="8"/>
  <c r="D199" i="8"/>
  <c r="S476" i="12"/>
  <c r="F517" i="8"/>
  <c r="T476" i="12"/>
  <c r="AD476" i="12" s="1"/>
  <c r="G517" i="8"/>
  <c r="M291" i="8"/>
  <c r="I296" i="8"/>
  <c r="AH25" i="12"/>
  <c r="AJ25" i="12" s="1"/>
  <c r="AG25" i="12"/>
  <c r="AI25" i="12" s="1"/>
  <c r="R66" i="8"/>
  <c r="S73" i="3"/>
  <c r="T73" i="3"/>
  <c r="AD73" i="3" s="1"/>
  <c r="R301" i="8"/>
  <c r="AH260" i="12"/>
  <c r="AJ260" i="12" s="1"/>
  <c r="AG260" i="12"/>
  <c r="M241" i="8"/>
  <c r="S261" i="8"/>
  <c r="AK220" i="12"/>
  <c r="AM220" i="12" s="1"/>
  <c r="AL220" i="12"/>
  <c r="AN220" i="12" s="1"/>
  <c r="AL409" i="12"/>
  <c r="AN409" i="12" s="1"/>
  <c r="AK409" i="12"/>
  <c r="AM409" i="12" s="1"/>
  <c r="S450" i="8"/>
  <c r="U40" i="15"/>
  <c r="Y40" i="15" s="1"/>
  <c r="V40" i="15"/>
  <c r="Z40" i="15" s="1"/>
  <c r="F122" i="8"/>
  <c r="T81" i="12"/>
  <c r="AD81" i="12" s="1"/>
  <c r="G122" i="8"/>
  <c r="S81" i="12"/>
  <c r="U64" i="15"/>
  <c r="Y64" i="15" s="1"/>
  <c r="V64" i="15"/>
  <c r="Z64" i="15" s="1"/>
  <c r="E169" i="8"/>
  <c r="E240" i="8"/>
  <c r="H319" i="8"/>
  <c r="K444" i="8"/>
  <c r="P444" i="8"/>
  <c r="E111" i="8"/>
  <c r="I444" i="8"/>
  <c r="R10" i="12"/>
  <c r="J51" i="8"/>
  <c r="I497" i="8"/>
  <c r="L399" i="8"/>
  <c r="N399" i="8"/>
  <c r="V358" i="12"/>
  <c r="Z358" i="12" s="1"/>
  <c r="U358" i="12"/>
  <c r="AG401" i="12"/>
  <c r="R442" i="8"/>
  <c r="AH401" i="12"/>
  <c r="AJ401" i="12" s="1"/>
  <c r="M503" i="8"/>
  <c r="E189" i="8"/>
  <c r="M215" i="8"/>
  <c r="R65" i="15"/>
  <c r="R73" i="3"/>
  <c r="M367" i="8"/>
  <c r="AH22" i="14"/>
  <c r="AJ22" i="14" s="1"/>
  <c r="AG22" i="14"/>
  <c r="X27" i="14"/>
  <c r="AB27" i="14" s="1"/>
  <c r="W27" i="14"/>
  <c r="C169" i="8"/>
  <c r="K515" i="8"/>
  <c r="R517" i="8"/>
  <c r="AH476" i="12"/>
  <c r="AJ476" i="12" s="1"/>
  <c r="AG476" i="12"/>
  <c r="AK20" i="13"/>
  <c r="AM20" i="13" s="1"/>
  <c r="AL20" i="13"/>
  <c r="AN20" i="13" s="1"/>
  <c r="C139" i="8"/>
  <c r="AG313" i="12"/>
  <c r="AI313" i="12" s="1"/>
  <c r="R354" i="8"/>
  <c r="AH313" i="12"/>
  <c r="AJ313" i="12" s="1"/>
  <c r="D364" i="8"/>
  <c r="D450" i="8"/>
  <c r="K225" i="8"/>
  <c r="W49" i="12"/>
  <c r="AA49" i="12" s="1"/>
  <c r="O90" i="8"/>
  <c r="X49" i="12"/>
  <c r="Q90" i="8"/>
  <c r="U8" i="3"/>
  <c r="Y8" i="3" s="1"/>
  <c r="V8" i="3"/>
  <c r="Z8" i="3" s="1"/>
  <c r="R420" i="8"/>
  <c r="AH379" i="12"/>
  <c r="AJ379" i="12" s="1"/>
  <c r="AG379" i="12"/>
  <c r="AI379" i="12" s="1"/>
  <c r="F294" i="8"/>
  <c r="S253" i="12"/>
  <c r="AC253" i="12" s="1"/>
  <c r="G294" i="8"/>
  <c r="T253" i="12"/>
  <c r="AD253" i="12" s="1"/>
  <c r="H477" i="8"/>
  <c r="AK510" i="12"/>
  <c r="AM510" i="12" s="1"/>
  <c r="AL510" i="12"/>
  <c r="AN510" i="12" s="1"/>
  <c r="S551" i="8"/>
  <c r="H113" i="8"/>
  <c r="V459" i="12"/>
  <c r="Z459" i="12" s="1"/>
  <c r="U459" i="12"/>
  <c r="Y459" i="12" s="1"/>
  <c r="L500" i="8"/>
  <c r="N500" i="8"/>
  <c r="S85" i="3"/>
  <c r="AC85" i="3" s="1"/>
  <c r="T85" i="3"/>
  <c r="AD85" i="3" s="1"/>
  <c r="E496" i="8"/>
  <c r="V489" i="12"/>
  <c r="Z489" i="12" s="1"/>
  <c r="N530" i="8"/>
  <c r="L530" i="8"/>
  <c r="U489" i="12"/>
  <c r="Y489" i="12" s="1"/>
  <c r="M531" i="8"/>
  <c r="J442" i="8"/>
  <c r="R401" i="12"/>
  <c r="AH43" i="12"/>
  <c r="AJ43" i="12" s="1"/>
  <c r="R84" i="8"/>
  <c r="AG43" i="12"/>
  <c r="E133" i="8"/>
  <c r="K390" i="8"/>
  <c r="T51" i="15"/>
  <c r="AD51" i="15" s="1"/>
  <c r="S51" i="15"/>
  <c r="AL68" i="3"/>
  <c r="AN68" i="3" s="1"/>
  <c r="AK68" i="3"/>
  <c r="AM68" i="3" s="1"/>
  <c r="R67" i="12"/>
  <c r="J108" i="8"/>
  <c r="P512" i="8"/>
  <c r="M462" i="8"/>
  <c r="I144" i="8"/>
  <c r="G330" i="8"/>
  <c r="S289" i="12"/>
  <c r="F330" i="8"/>
  <c r="T289" i="12"/>
  <c r="AD289" i="12" s="1"/>
  <c r="U96" i="15"/>
  <c r="Y96" i="15" s="1"/>
  <c r="V96" i="15"/>
  <c r="Z96" i="15" s="1"/>
  <c r="D402" i="8"/>
  <c r="C254" i="8"/>
  <c r="P113" i="8"/>
  <c r="AL51" i="3"/>
  <c r="AN51" i="3" s="1"/>
  <c r="AK51" i="3"/>
  <c r="AM51" i="3" s="1"/>
  <c r="J206" i="8"/>
  <c r="R165" i="12"/>
  <c r="C365" i="8"/>
  <c r="D294" i="8"/>
  <c r="R493" i="8"/>
  <c r="AH452" i="12"/>
  <c r="AJ452" i="12" s="1"/>
  <c r="AG452" i="12"/>
  <c r="I255" i="8"/>
  <c r="AH102" i="3"/>
  <c r="AJ102" i="3" s="1"/>
  <c r="AG102" i="3"/>
  <c r="AI102" i="3" s="1"/>
  <c r="AI18" i="16" l="1"/>
  <c r="AC12" i="16"/>
  <c r="AI12" i="16"/>
  <c r="AC10" i="16"/>
  <c r="AC25" i="16"/>
  <c r="AI19" i="15"/>
  <c r="AM13" i="15"/>
  <c r="AC45" i="15"/>
  <c r="Y58" i="15"/>
  <c r="AA50" i="15"/>
  <c r="AC46" i="14"/>
  <c r="AC26" i="14"/>
  <c r="AI44" i="14"/>
  <c r="AA7" i="14"/>
  <c r="AC31" i="13"/>
  <c r="AC501" i="12"/>
  <c r="AC33" i="12"/>
  <c r="AC90" i="12"/>
  <c r="AA82" i="12"/>
  <c r="AB287" i="12"/>
  <c r="AN11" i="3"/>
  <c r="AC104" i="3"/>
  <c r="AB172" i="12"/>
  <c r="AB14" i="14"/>
  <c r="AB291" i="12"/>
  <c r="AB416" i="12"/>
  <c r="AB36" i="14"/>
  <c r="Y457" i="12"/>
  <c r="AA87" i="12"/>
  <c r="AA40" i="12"/>
  <c r="AA26" i="14"/>
  <c r="AA95" i="12"/>
  <c r="Y23" i="3"/>
  <c r="AA270" i="12"/>
  <c r="AB255" i="12"/>
  <c r="AA170" i="12"/>
  <c r="AB104" i="12"/>
  <c r="AA29" i="15"/>
  <c r="AA489" i="12"/>
  <c r="AA399" i="12"/>
  <c r="AB22" i="15"/>
  <c r="AB121" i="12"/>
  <c r="AB239" i="12"/>
  <c r="Y165" i="12"/>
  <c r="AB94" i="12"/>
  <c r="Y389" i="12"/>
  <c r="AB54" i="15"/>
  <c r="Y12" i="13"/>
  <c r="AB377" i="12"/>
  <c r="AB22" i="3"/>
  <c r="AB100" i="15"/>
  <c r="AA346" i="12"/>
  <c r="AB100" i="12"/>
  <c r="AB265" i="12"/>
  <c r="AA72" i="15"/>
  <c r="AB51" i="3"/>
  <c r="AA151" i="12"/>
  <c r="AA460" i="12"/>
  <c r="AA332" i="12"/>
  <c r="AB7" i="15"/>
  <c r="AB319" i="12"/>
  <c r="AA379" i="12"/>
  <c r="AA499" i="12"/>
  <c r="AA296" i="12"/>
  <c r="AB368" i="12"/>
  <c r="AA508" i="12"/>
  <c r="AA247" i="12"/>
  <c r="AA15" i="12"/>
  <c r="Y31" i="13"/>
  <c r="AB22" i="14"/>
  <c r="AB42" i="12"/>
  <c r="Y97" i="15"/>
  <c r="AB432" i="12"/>
  <c r="Y80" i="15"/>
  <c r="AB130" i="12"/>
  <c r="AB387" i="12"/>
  <c r="AB36" i="3"/>
  <c r="AA356" i="12"/>
  <c r="AA92" i="15"/>
  <c r="AB486" i="12"/>
  <c r="AA41" i="12"/>
  <c r="AA27" i="14"/>
  <c r="AB506" i="12"/>
  <c r="AA19" i="14"/>
  <c r="AB444" i="12"/>
  <c r="AB210" i="12"/>
  <c r="Y73" i="12"/>
  <c r="AB56" i="12"/>
  <c r="Y52" i="15"/>
  <c r="AA415" i="12"/>
  <c r="AA107" i="15"/>
  <c r="AA64" i="15"/>
  <c r="AB45" i="14"/>
  <c r="AB164" i="12"/>
  <c r="AB7" i="13"/>
  <c r="AA88" i="12"/>
  <c r="AA349" i="12"/>
  <c r="AA182" i="12"/>
  <c r="AB115" i="12"/>
  <c r="AA86" i="15"/>
  <c r="AA68" i="12"/>
  <c r="AB221" i="12"/>
  <c r="AA311" i="12"/>
  <c r="AA222" i="12"/>
  <c r="Y47" i="12"/>
  <c r="AA21" i="13"/>
  <c r="AB327" i="12"/>
  <c r="AA161" i="12"/>
  <c r="AA65" i="15"/>
  <c r="AB303" i="12"/>
  <c r="Y79" i="15"/>
  <c r="AA473" i="12"/>
  <c r="AB20" i="13"/>
  <c r="Y27" i="13"/>
  <c r="AB8" i="16"/>
  <c r="AB7" i="16"/>
  <c r="AB11" i="14"/>
  <c r="AA71" i="15"/>
  <c r="AA57" i="12"/>
  <c r="AA9" i="14"/>
  <c r="Y335" i="12"/>
  <c r="AB78" i="15"/>
  <c r="AA53" i="15"/>
  <c r="AA47" i="12"/>
  <c r="Y83" i="15"/>
  <c r="AA409" i="12"/>
  <c r="AB75" i="12"/>
  <c r="Y182" i="12"/>
  <c r="AA505" i="12"/>
  <c r="AA71" i="12"/>
  <c r="AB216" i="12"/>
  <c r="AA283" i="12"/>
  <c r="AB369" i="12"/>
  <c r="AA31" i="15"/>
  <c r="AA148" i="12"/>
  <c r="AB405" i="12"/>
  <c r="Y35" i="14"/>
  <c r="AB53" i="12"/>
  <c r="Y36" i="13"/>
  <c r="AB470" i="12"/>
  <c r="Y16" i="12"/>
  <c r="Y88" i="3"/>
  <c r="AA316" i="12"/>
  <c r="AB181" i="12"/>
  <c r="AA226" i="12"/>
  <c r="AA282" i="12"/>
  <c r="Y305" i="12"/>
  <c r="AB391" i="12"/>
  <c r="AA37" i="12"/>
  <c r="AB146" i="12"/>
  <c r="AA374" i="12"/>
  <c r="AA340" i="12"/>
  <c r="AA35" i="15"/>
  <c r="AB14" i="13"/>
  <c r="AA31" i="12"/>
  <c r="AB440" i="12"/>
  <c r="AB438" i="12"/>
  <c r="Y40" i="12"/>
  <c r="AA42" i="15"/>
  <c r="AA37" i="14"/>
  <c r="AA66" i="15"/>
  <c r="AA28" i="14"/>
  <c r="AA61" i="3"/>
  <c r="AA299" i="12"/>
  <c r="AA328" i="12"/>
  <c r="AB76" i="12"/>
  <c r="AB501" i="12"/>
  <c r="AB36" i="15"/>
  <c r="AB484" i="12"/>
  <c r="AA41" i="15"/>
  <c r="AB286" i="12"/>
  <c r="AB58" i="12"/>
  <c r="AA466" i="12"/>
  <c r="AA143" i="12"/>
  <c r="Y102" i="12"/>
  <c r="AA511" i="12"/>
  <c r="AA105" i="15"/>
  <c r="Y331" i="12"/>
  <c r="AA103" i="12"/>
  <c r="AB10" i="12"/>
  <c r="AA361" i="12"/>
  <c r="Z78" i="3"/>
  <c r="AB378" i="12"/>
  <c r="Y7" i="3"/>
  <c r="AB225" i="12"/>
  <c r="AA8" i="15"/>
  <c r="AB91" i="3"/>
  <c r="AB10" i="15"/>
  <c r="AB449" i="12"/>
  <c r="AA254" i="12"/>
  <c r="AA126" i="12"/>
  <c r="AB236" i="12"/>
  <c r="AA258" i="12"/>
  <c r="AB96" i="12"/>
  <c r="AB238" i="12"/>
  <c r="AB294" i="12"/>
  <c r="Z488" i="12"/>
  <c r="AB16" i="3"/>
  <c r="AA19" i="12"/>
  <c r="AB39" i="14"/>
  <c r="AA122" i="12"/>
  <c r="AA360" i="12"/>
  <c r="AB19" i="16"/>
  <c r="Z8" i="12"/>
  <c r="AA241" i="12"/>
  <c r="AB253" i="12"/>
  <c r="AA453" i="12"/>
  <c r="AB49" i="3"/>
  <c r="AB301" i="12"/>
  <c r="Y236" i="12"/>
  <c r="AA12" i="16"/>
  <c r="Y34" i="14"/>
  <c r="Y346" i="12"/>
  <c r="Y202" i="12"/>
  <c r="AA507" i="12"/>
  <c r="AA20" i="3"/>
  <c r="AB208" i="12"/>
  <c r="AA169" i="12"/>
  <c r="AB90" i="12"/>
  <c r="AB11" i="15"/>
  <c r="AA251" i="12"/>
  <c r="AA16" i="13"/>
  <c r="AA322" i="12"/>
  <c r="AA195" i="12"/>
  <c r="AA12" i="13"/>
  <c r="AA68" i="15"/>
  <c r="AA439" i="12"/>
  <c r="AA46" i="15"/>
  <c r="AA95" i="15"/>
  <c r="AA320" i="12"/>
  <c r="AB18" i="16"/>
  <c r="AB211" i="12"/>
  <c r="AA159" i="12"/>
  <c r="AA274" i="12"/>
  <c r="AB19" i="13"/>
  <c r="AA107" i="12"/>
  <c r="AB91" i="15"/>
  <c r="AA88" i="3"/>
  <c r="AA278" i="12"/>
  <c r="AA191" i="12"/>
  <c r="AA457" i="12"/>
  <c r="AB25" i="16"/>
  <c r="AB33" i="3"/>
  <c r="AA34" i="13"/>
  <c r="AB145" i="12"/>
  <c r="AB290" i="12"/>
  <c r="AB339" i="12"/>
  <c r="AA32" i="15"/>
  <c r="AA201" i="12"/>
  <c r="AA184" i="12"/>
  <c r="AB35" i="13"/>
  <c r="AA261" i="12"/>
  <c r="AB359" i="12"/>
  <c r="AA408" i="12"/>
  <c r="AB24" i="12"/>
  <c r="AA97" i="12"/>
  <c r="Y495" i="12"/>
  <c r="Y269" i="12"/>
  <c r="AB43" i="14"/>
  <c r="AB74" i="15"/>
  <c r="AA227" i="12"/>
  <c r="AB134" i="12"/>
  <c r="Y19" i="14"/>
  <c r="AA383" i="12"/>
  <c r="AA21" i="16"/>
  <c r="AA163" i="12"/>
  <c r="AA448" i="12"/>
  <c r="AA27" i="3"/>
  <c r="Y251" i="12"/>
  <c r="AB158" i="12"/>
  <c r="AB188" i="12"/>
  <c r="AA87" i="15"/>
  <c r="AB10" i="16"/>
  <c r="AA77" i="3"/>
  <c r="AB18" i="12"/>
  <c r="AA235" i="12"/>
  <c r="AA371" i="12"/>
  <c r="AA7" i="12"/>
  <c r="AA485" i="12"/>
  <c r="AB137" i="12"/>
  <c r="AB353" i="12"/>
  <c r="AB451" i="12"/>
  <c r="Z211" i="12"/>
  <c r="AB33" i="12"/>
  <c r="AA394" i="12"/>
  <c r="AA81" i="15"/>
  <c r="Y8" i="13"/>
  <c r="Y18" i="3"/>
  <c r="AA129" i="12"/>
  <c r="AB304" i="12"/>
  <c r="AA475" i="12"/>
  <c r="AA120" i="12"/>
  <c r="AA233" i="12"/>
  <c r="AA111" i="12"/>
  <c r="AA84" i="12"/>
  <c r="AA9" i="3"/>
  <c r="AA31" i="14"/>
  <c r="AB110" i="12"/>
  <c r="AA50" i="12"/>
  <c r="AB68" i="3"/>
  <c r="AA60" i="12"/>
  <c r="AA44" i="14"/>
  <c r="Y18" i="14"/>
  <c r="Z470" i="12"/>
  <c r="AB423" i="12"/>
  <c r="AA112" i="12"/>
  <c r="AB492" i="12"/>
  <c r="AB45" i="15"/>
  <c r="AB309" i="12"/>
  <c r="AB28" i="12"/>
  <c r="AB472" i="12"/>
  <c r="AB98" i="3"/>
  <c r="AA427" i="12"/>
  <c r="Y38" i="15"/>
  <c r="Z36" i="14"/>
  <c r="AB60" i="15"/>
  <c r="Y101" i="3"/>
  <c r="AA34" i="14"/>
  <c r="AA94" i="15"/>
  <c r="AB344" i="12"/>
  <c r="AB30" i="14"/>
  <c r="AA31" i="13"/>
  <c r="AA456" i="12"/>
  <c r="AA242" i="12"/>
  <c r="AB40" i="14"/>
  <c r="AA101" i="3"/>
  <c r="Y481" i="12"/>
  <c r="AB196" i="12"/>
  <c r="AB428" i="12"/>
  <c r="AA25" i="13"/>
  <c r="AA450" i="12"/>
  <c r="AA140" i="12"/>
  <c r="AA479" i="12"/>
  <c r="AA232" i="12"/>
  <c r="AA48" i="15"/>
  <c r="AB186" i="12"/>
  <c r="AA418" i="12"/>
  <c r="AB271" i="12"/>
  <c r="Y20" i="3"/>
  <c r="AB390" i="12"/>
  <c r="AA331" i="12"/>
  <c r="Y35" i="15"/>
  <c r="AA263" i="12"/>
  <c r="AA46" i="14"/>
  <c r="AB257" i="12"/>
  <c r="Y28" i="15"/>
  <c r="AB393" i="12"/>
  <c r="AB104" i="15"/>
  <c r="Y32" i="15"/>
  <c r="AA27" i="13"/>
  <c r="Y65" i="15"/>
  <c r="AB39" i="15"/>
  <c r="AA76" i="15"/>
  <c r="AA38" i="14"/>
  <c r="AA461" i="12"/>
  <c r="Z436" i="12"/>
  <c r="AB20" i="14"/>
  <c r="AA422" i="12"/>
  <c r="AA215" i="12"/>
  <c r="AB273" i="12"/>
  <c r="AA46" i="12"/>
  <c r="AB27" i="15"/>
  <c r="AA424" i="12"/>
  <c r="Y86" i="12"/>
  <c r="AA42" i="14"/>
  <c r="AB142" i="12"/>
  <c r="AA55" i="15"/>
  <c r="AB355" i="12"/>
  <c r="Z369" i="12"/>
  <c r="AB49" i="12"/>
  <c r="Y122" i="12"/>
  <c r="AA335" i="12"/>
  <c r="Y111" i="12"/>
  <c r="AB116" i="12"/>
  <c r="AA400" i="12"/>
  <c r="Z467" i="12"/>
  <c r="Y90" i="3"/>
  <c r="AA102" i="15"/>
  <c r="AB365" i="12"/>
  <c r="AA350" i="12"/>
  <c r="Y104" i="12"/>
  <c r="Z74" i="12"/>
  <c r="AA86" i="12"/>
  <c r="AA18" i="14"/>
  <c r="AB176" i="12"/>
  <c r="AA8" i="13"/>
  <c r="AB75" i="15"/>
  <c r="AA198" i="12"/>
  <c r="AA45" i="12"/>
  <c r="Y358" i="12"/>
  <c r="Y479" i="12"/>
  <c r="AA49" i="15"/>
  <c r="AB264" i="12"/>
  <c r="AA17" i="12"/>
  <c r="Z61" i="3"/>
  <c r="Y31" i="14"/>
  <c r="Z337" i="12"/>
  <c r="AA125" i="12"/>
  <c r="AB219" i="12"/>
  <c r="AA437" i="12"/>
  <c r="Y7" i="14"/>
  <c r="Y473" i="12"/>
  <c r="AA92" i="12"/>
  <c r="AB392" i="12"/>
  <c r="AA85" i="15"/>
  <c r="Y342" i="12"/>
  <c r="AA324" i="12"/>
  <c r="AB101" i="15"/>
  <c r="AB329" i="12"/>
  <c r="AB80" i="3"/>
  <c r="AA364" i="12"/>
  <c r="Z344" i="12"/>
  <c r="AB187" i="12"/>
  <c r="AA43" i="15"/>
  <c r="AA357" i="12"/>
  <c r="AA48" i="12"/>
  <c r="AA406" i="12"/>
  <c r="AB44" i="12"/>
  <c r="AB237" i="12"/>
  <c r="AB47" i="15"/>
  <c r="AA18" i="3"/>
  <c r="AB67" i="3"/>
  <c r="AB396" i="12"/>
  <c r="Y46" i="14"/>
  <c r="Y474" i="12"/>
  <c r="AB348" i="12"/>
  <c r="AA13" i="16"/>
  <c r="AA173" i="12"/>
  <c r="AA171" i="12"/>
  <c r="AB118" i="12"/>
  <c r="AA308" i="12"/>
  <c r="AB256" i="12"/>
  <c r="Y450" i="12"/>
  <c r="AB267" i="12"/>
  <c r="Y43" i="15"/>
  <c r="AB135" i="12"/>
  <c r="AA277" i="12"/>
  <c r="AB289" i="12"/>
  <c r="AA410" i="12"/>
  <c r="Y380" i="12"/>
  <c r="AA276" i="12"/>
  <c r="AB435" i="12"/>
  <c r="AB337" i="12"/>
  <c r="AB477" i="12"/>
  <c r="AB285" i="12"/>
  <c r="Y359" i="12"/>
  <c r="Y107" i="15"/>
  <c r="AA14" i="12"/>
  <c r="AA483" i="12"/>
  <c r="AA260" i="12"/>
  <c r="AB224" i="12"/>
  <c r="AB89" i="15"/>
  <c r="AB35" i="12"/>
  <c r="AA98" i="15"/>
  <c r="AA32" i="13"/>
  <c r="Z298" i="12"/>
  <c r="AA192" i="12"/>
  <c r="AB24" i="15"/>
  <c r="AA300" i="12"/>
  <c r="AB246" i="12"/>
  <c r="AB133" i="12"/>
  <c r="AA12" i="14"/>
  <c r="AA442" i="12"/>
  <c r="AB338" i="12"/>
  <c r="AB12" i="12"/>
  <c r="AB24" i="14"/>
  <c r="AA40" i="15"/>
  <c r="AA80" i="12"/>
  <c r="AA468" i="12"/>
  <c r="Y34" i="12"/>
  <c r="AA73" i="3"/>
  <c r="AB90" i="3"/>
  <c r="AB69" i="3"/>
  <c r="AB157" i="12"/>
  <c r="AB8" i="12"/>
  <c r="AA17" i="16"/>
  <c r="AA480" i="12"/>
  <c r="Y254" i="12"/>
  <c r="AB342" i="12"/>
  <c r="AA306" i="12"/>
  <c r="Y81" i="15"/>
  <c r="AB454" i="12"/>
  <c r="AA63" i="12"/>
  <c r="Y13" i="15"/>
  <c r="AB113" i="12"/>
  <c r="AB160" i="12"/>
  <c r="AA132" i="12"/>
  <c r="AB105" i="12"/>
  <c r="AA55" i="12"/>
  <c r="AA503" i="12"/>
  <c r="AB351" i="12"/>
  <c r="AB89" i="12"/>
  <c r="AA465" i="12"/>
  <c r="AB228" i="12"/>
  <c r="AB464" i="12"/>
  <c r="AA305" i="12"/>
  <c r="AA478" i="12"/>
  <c r="AA244" i="12"/>
  <c r="AA474" i="12"/>
  <c r="AB358" i="12"/>
  <c r="AA413" i="12"/>
  <c r="AB34" i="15"/>
  <c r="AA426" i="12"/>
  <c r="AA250" i="12"/>
  <c r="AA154" i="12"/>
  <c r="AB52" i="12"/>
  <c r="Y399" i="12"/>
  <c r="AA323" i="12"/>
  <c r="AB313" i="12"/>
  <c r="AB194" i="12"/>
  <c r="AB487" i="12"/>
  <c r="AA248" i="12"/>
  <c r="AB131" i="12"/>
  <c r="AA312" i="12"/>
  <c r="AA80" i="15"/>
  <c r="AA20" i="12"/>
  <c r="AB498" i="12"/>
  <c r="AA366" i="12"/>
  <c r="AB70" i="12"/>
  <c r="AA51" i="15"/>
  <c r="AA73" i="12"/>
  <c r="AA136" i="12"/>
  <c r="AA380" i="12"/>
  <c r="AA19" i="15"/>
  <c r="AA24" i="13"/>
  <c r="AA21" i="15"/>
  <c r="AB30" i="13"/>
  <c r="Y106" i="3"/>
  <c r="AA202" i="12"/>
  <c r="AA262" i="12"/>
  <c r="AA79" i="3"/>
  <c r="AA102" i="12"/>
  <c r="Y42" i="15"/>
  <c r="AA23" i="15"/>
  <c r="AB72" i="12"/>
  <c r="AA88" i="15"/>
  <c r="Y77" i="3"/>
  <c r="AB21" i="14"/>
  <c r="AA269" i="12"/>
  <c r="AA19" i="3"/>
  <c r="AB336" i="12"/>
  <c r="Y178" i="12"/>
  <c r="AA293" i="12"/>
  <c r="AA200" i="12"/>
  <c r="AA389" i="12"/>
  <c r="AA490" i="12"/>
  <c r="AA180" i="12"/>
  <c r="AA108" i="12"/>
  <c r="AB504" i="12"/>
  <c r="AB497" i="12"/>
  <c r="AB166" i="12"/>
  <c r="AB39" i="12"/>
  <c r="AB179" i="12"/>
  <c r="AB203" i="12"/>
  <c r="AA178" i="12"/>
  <c r="AB175" i="12"/>
  <c r="AA310" i="12"/>
  <c r="AA165" i="12"/>
  <c r="AA25" i="15"/>
  <c r="AA234" i="12"/>
  <c r="AB12" i="3"/>
  <c r="AA66" i="12"/>
  <c r="AA106" i="3"/>
  <c r="AA59" i="12"/>
  <c r="AB32" i="14"/>
  <c r="Y63" i="12"/>
  <c r="AB302" i="12"/>
  <c r="AA10" i="13"/>
  <c r="Y60" i="12"/>
  <c r="AA22" i="13"/>
  <c r="AB85" i="12"/>
  <c r="Y406" i="12"/>
  <c r="AA280" i="12"/>
  <c r="AB362" i="12"/>
  <c r="AB229" i="12"/>
  <c r="AA455" i="12"/>
  <c r="AB63" i="15"/>
  <c r="AA89" i="3"/>
  <c r="AA429" i="12"/>
  <c r="AA37" i="15"/>
  <c r="Y465" i="12"/>
  <c r="AA7" i="3"/>
  <c r="Y320" i="12"/>
  <c r="AB168" i="12"/>
  <c r="Y23" i="15"/>
  <c r="AB462" i="12"/>
  <c r="AB93" i="3"/>
  <c r="AA76" i="3"/>
  <c r="AA341" i="12"/>
  <c r="Y262" i="12"/>
  <c r="AB32" i="12"/>
  <c r="AA414" i="12"/>
  <c r="Y29" i="15"/>
  <c r="AB23" i="14"/>
  <c r="AB326" i="12"/>
  <c r="AA307" i="12"/>
  <c r="Y260" i="12"/>
  <c r="AA36" i="13"/>
  <c r="AA446" i="12"/>
  <c r="AA83" i="15"/>
  <c r="AB17" i="15"/>
  <c r="AA58" i="15"/>
  <c r="AB231" i="12"/>
  <c r="AA433" i="12"/>
  <c r="AA315" i="12"/>
  <c r="AA153" i="12"/>
  <c r="AB34" i="3"/>
  <c r="AA28" i="15"/>
  <c r="AA252" i="12"/>
  <c r="AA481" i="12"/>
  <c r="AB78" i="3"/>
  <c r="AA209" i="12"/>
  <c r="Y324" i="12"/>
  <c r="AB279" i="12"/>
  <c r="AA463" i="12"/>
  <c r="AB11" i="3"/>
  <c r="AA458" i="12"/>
  <c r="Z336" i="12"/>
  <c r="AB98" i="12"/>
  <c r="AB15" i="13"/>
  <c r="AB245" i="12"/>
  <c r="Y204" i="12"/>
  <c r="Y480" i="12"/>
  <c r="Y49" i="3"/>
  <c r="AA59" i="15"/>
  <c r="Y50" i="15"/>
  <c r="AB84" i="15"/>
  <c r="AB70" i="15"/>
  <c r="AA13" i="15"/>
  <c r="AA407" i="12"/>
  <c r="Y87" i="15"/>
  <c r="AB459" i="12"/>
  <c r="AA11" i="13"/>
  <c r="AA99" i="3"/>
  <c r="AA16" i="12"/>
  <c r="AA29" i="12"/>
  <c r="Y19" i="12"/>
  <c r="AA52" i="15"/>
  <c r="AA152" i="12"/>
  <c r="AA28" i="13"/>
  <c r="AB26" i="13"/>
  <c r="AB29" i="14"/>
  <c r="AA240" i="12"/>
  <c r="AB183" i="12"/>
  <c r="AA403" i="12"/>
  <c r="AB77" i="15"/>
  <c r="AA395" i="12"/>
  <c r="AB404" i="12"/>
  <c r="AA103" i="15"/>
  <c r="AB476" i="12"/>
  <c r="AA34" i="12"/>
  <c r="Y73" i="3"/>
  <c r="Y86" i="15"/>
  <c r="AB18" i="15"/>
  <c r="AA35" i="14"/>
  <c r="AA314" i="12"/>
  <c r="AA79" i="15"/>
  <c r="AA41" i="14"/>
  <c r="Y394" i="12"/>
  <c r="Y503" i="12"/>
  <c r="Y161" i="12"/>
  <c r="AA482" i="12"/>
  <c r="Y48" i="12"/>
  <c r="AA204" i="12"/>
  <c r="AA345" i="12"/>
  <c r="AA205" i="12"/>
  <c r="AB96" i="3"/>
  <c r="AB156" i="12"/>
  <c r="B132" i="7" s="1"/>
  <c r="D132" i="7" s="1"/>
  <c r="AA16" i="15"/>
  <c r="AB488" i="12"/>
  <c r="AA39" i="3"/>
  <c r="AI27" i="13"/>
  <c r="AI13" i="14"/>
  <c r="AI19" i="16"/>
  <c r="AI59" i="3"/>
  <c r="AI58" i="3"/>
  <c r="AI93" i="3"/>
  <c r="AI32" i="14"/>
  <c r="AI24" i="15"/>
  <c r="AI21" i="15"/>
  <c r="AI10" i="16"/>
  <c r="AI10" i="12"/>
  <c r="AI9" i="14"/>
  <c r="AI10" i="15"/>
  <c r="AI19" i="3"/>
  <c r="AI34" i="13"/>
  <c r="AI46" i="14"/>
  <c r="AI19" i="12"/>
  <c r="AI100" i="3"/>
  <c r="AI33" i="15"/>
  <c r="AI104" i="3"/>
  <c r="AI18" i="13"/>
  <c r="AI77" i="3"/>
  <c r="AI12" i="12"/>
  <c r="AI32" i="15"/>
  <c r="AI11" i="15"/>
  <c r="AI32" i="13"/>
  <c r="AI15" i="15"/>
  <c r="AI101" i="3"/>
  <c r="AI110" i="12"/>
  <c r="AI31" i="15"/>
  <c r="AI7" i="14"/>
  <c r="AI22" i="16"/>
  <c r="AI11" i="14"/>
  <c r="AI37" i="14"/>
  <c r="AI26" i="13"/>
  <c r="AI23" i="15"/>
  <c r="AI23" i="12"/>
  <c r="AI79" i="3"/>
  <c r="AI30" i="13"/>
  <c r="AI29" i="12"/>
  <c r="AI24" i="12"/>
  <c r="AI31" i="12"/>
  <c r="AI39" i="15"/>
  <c r="AI34" i="15"/>
  <c r="AI36" i="3"/>
  <c r="AI24" i="16"/>
  <c r="AI45" i="12"/>
  <c r="AI10" i="13"/>
  <c r="AI39" i="3"/>
  <c r="AI28" i="12"/>
  <c r="AI49" i="15"/>
  <c r="AI48" i="15"/>
  <c r="AI15" i="14"/>
  <c r="AI22" i="12"/>
  <c r="AI21" i="14"/>
  <c r="AI10" i="14"/>
  <c r="AI18" i="15"/>
  <c r="AI19" i="13"/>
  <c r="AI28" i="15"/>
  <c r="AI13" i="13"/>
  <c r="AI25" i="14"/>
  <c r="AI18" i="3"/>
  <c r="AI11" i="13"/>
  <c r="AI41" i="15"/>
  <c r="AI71" i="15"/>
  <c r="AI25" i="16"/>
  <c r="AI23" i="16"/>
  <c r="AI30" i="12"/>
  <c r="AI11" i="16"/>
  <c r="AI44" i="12"/>
  <c r="AI26" i="14"/>
  <c r="AI57" i="12"/>
  <c r="AI69" i="15"/>
  <c r="AI60" i="12"/>
  <c r="AI37" i="15"/>
  <c r="AI14" i="16"/>
  <c r="AI70" i="12"/>
  <c r="AI66" i="15"/>
  <c r="AI26" i="16"/>
  <c r="AI27" i="15"/>
  <c r="AI13" i="16"/>
  <c r="AI46" i="15"/>
  <c r="AI61" i="12"/>
  <c r="AI14" i="13"/>
  <c r="AI54" i="15"/>
  <c r="AI74" i="15"/>
  <c r="AI40" i="3"/>
  <c r="AI69" i="3"/>
  <c r="AI45" i="15"/>
  <c r="AI53" i="12"/>
  <c r="AI60" i="15"/>
  <c r="AI67" i="12"/>
  <c r="AI52" i="12"/>
  <c r="AI75" i="15"/>
  <c r="AI62" i="12"/>
  <c r="AI51" i="15"/>
  <c r="AI43" i="12"/>
  <c r="AI75" i="12"/>
  <c r="AI69" i="12"/>
  <c r="AI68" i="15"/>
  <c r="AI78" i="15"/>
  <c r="AI73" i="15"/>
  <c r="AI85" i="15"/>
  <c r="AI54" i="12"/>
  <c r="AI20" i="13"/>
  <c r="AI63" i="15"/>
  <c r="AI38" i="15"/>
  <c r="AI95" i="3"/>
  <c r="AI83" i="3"/>
  <c r="AI33" i="14"/>
  <c r="AI89" i="3"/>
  <c r="AI82" i="15"/>
  <c r="AI86" i="12"/>
  <c r="AI89" i="12"/>
  <c r="AI65" i="3"/>
  <c r="AI29" i="14"/>
  <c r="AI10" i="3"/>
  <c r="AI81" i="15"/>
  <c r="AI84" i="15"/>
  <c r="AI33" i="3"/>
  <c r="AI87" i="3"/>
  <c r="AI26" i="15"/>
  <c r="AI59" i="15"/>
  <c r="AI85" i="3"/>
  <c r="AI45" i="14"/>
  <c r="AI81" i="12"/>
  <c r="AI28" i="3"/>
  <c r="AI26" i="12"/>
  <c r="AI96" i="3"/>
  <c r="AI87" i="15"/>
  <c r="AI13" i="15"/>
  <c r="AI23" i="3"/>
  <c r="AI196" i="12"/>
  <c r="AI95" i="15"/>
  <c r="AI95" i="12"/>
  <c r="AI88" i="12"/>
  <c r="AI34" i="3"/>
  <c r="AI89" i="15"/>
  <c r="AI29" i="13"/>
  <c r="AI57" i="15"/>
  <c r="AI79" i="12"/>
  <c r="AI91" i="15"/>
  <c r="AI20" i="3"/>
  <c r="AI90" i="12"/>
  <c r="AI97" i="15"/>
  <c r="AI40" i="15"/>
  <c r="AI98" i="15"/>
  <c r="AI36" i="12"/>
  <c r="AI96" i="12"/>
  <c r="AI55" i="15"/>
  <c r="AI70" i="3"/>
  <c r="AI90" i="3"/>
  <c r="AI16" i="15"/>
  <c r="AI98" i="3"/>
  <c r="AI39" i="14"/>
  <c r="AI18" i="12"/>
  <c r="AI25" i="15"/>
  <c r="AI56" i="15"/>
  <c r="AI323" i="12"/>
  <c r="AI62" i="15"/>
  <c r="AI92" i="15"/>
  <c r="AI70" i="15"/>
  <c r="AI94" i="15"/>
  <c r="AI36" i="14"/>
  <c r="AI328" i="12"/>
  <c r="AI38" i="14"/>
  <c r="AI96" i="15"/>
  <c r="AI72" i="12"/>
  <c r="AI16" i="13"/>
  <c r="AI16" i="16"/>
  <c r="AI17" i="15"/>
  <c r="AI44" i="15"/>
  <c r="AI39" i="12"/>
  <c r="AI23" i="13"/>
  <c r="AI91" i="3"/>
  <c r="AI15" i="13"/>
  <c r="AI322" i="12"/>
  <c r="AI76" i="15"/>
  <c r="AI47" i="15"/>
  <c r="AI100" i="15"/>
  <c r="AI50" i="15"/>
  <c r="AI35" i="12"/>
  <c r="AI249" i="12"/>
  <c r="AI17" i="16"/>
  <c r="AI36" i="15"/>
  <c r="AI61" i="15"/>
  <c r="AI86" i="15"/>
  <c r="AI99" i="3"/>
  <c r="AI35" i="3"/>
  <c r="AI53" i="15"/>
  <c r="AI16" i="3"/>
  <c r="AI99" i="15"/>
  <c r="AI11" i="12"/>
  <c r="AI63" i="12"/>
  <c r="AI90" i="15"/>
  <c r="AI17" i="13"/>
  <c r="AI17" i="12"/>
  <c r="AI24" i="14"/>
  <c r="AI30" i="15"/>
  <c r="AI77" i="15"/>
  <c r="AI345" i="12"/>
  <c r="AI443" i="12"/>
  <c r="AI334" i="12"/>
  <c r="AI405" i="12"/>
  <c r="AI260" i="12"/>
  <c r="AI317" i="12"/>
  <c r="AI273" i="12"/>
  <c r="AI372" i="12"/>
  <c r="AI367" i="12"/>
  <c r="AI306" i="12"/>
  <c r="AI366" i="12"/>
  <c r="AI374" i="12"/>
  <c r="AI264" i="12"/>
  <c r="AI369" i="12"/>
  <c r="AI370" i="12"/>
  <c r="AI171" i="12"/>
  <c r="AI311" i="12"/>
  <c r="AI327" i="12"/>
  <c r="AI266" i="12"/>
  <c r="AI272" i="12"/>
  <c r="AI263" i="12"/>
  <c r="AI182" i="12"/>
  <c r="AI307" i="12"/>
  <c r="AI162" i="12"/>
  <c r="AI246" i="12"/>
  <c r="AI333" i="12"/>
  <c r="AI268" i="12"/>
  <c r="AI187" i="12"/>
  <c r="AI316" i="12"/>
  <c r="AI270" i="12"/>
  <c r="AI423" i="12"/>
  <c r="AI303" i="12"/>
  <c r="AI239" i="12"/>
  <c r="AI414" i="12"/>
  <c r="AI259" i="12"/>
  <c r="AI106" i="15"/>
  <c r="AI452" i="12"/>
  <c r="AI445" i="12"/>
  <c r="AI230" i="12"/>
  <c r="AI378" i="12"/>
  <c r="AI325" i="12"/>
  <c r="AI277" i="12"/>
  <c r="AI243" i="12"/>
  <c r="AI439" i="12"/>
  <c r="AI361" i="12"/>
  <c r="AI101" i="15"/>
  <c r="AI402" i="12"/>
  <c r="AI449" i="12"/>
  <c r="AI355" i="12"/>
  <c r="AI368" i="12"/>
  <c r="AI429" i="12"/>
  <c r="AI454" i="12"/>
  <c r="AI229" i="12"/>
  <c r="AI436" i="12"/>
  <c r="AI431" i="12"/>
  <c r="AI256" i="12"/>
  <c r="AI233" i="12"/>
  <c r="AI330" i="12"/>
  <c r="AI426" i="12"/>
  <c r="AI430" i="12"/>
  <c r="AI278" i="12"/>
  <c r="AI500" i="12"/>
  <c r="AI238" i="12"/>
  <c r="AI425" i="12"/>
  <c r="AI434" i="12"/>
  <c r="AI103" i="15"/>
  <c r="AI373" i="12"/>
  <c r="AI407" i="12"/>
  <c r="AI237" i="12"/>
  <c r="AI244" i="12"/>
  <c r="AI421" i="12"/>
  <c r="AI432" i="12"/>
  <c r="AI235" i="12"/>
  <c r="AI444" i="12"/>
  <c r="AI275" i="12"/>
  <c r="AI222" i="12"/>
  <c r="AI315" i="12"/>
  <c r="AI362" i="12"/>
  <c r="AI441" i="12"/>
  <c r="AI357" i="12"/>
  <c r="AI227" i="12"/>
  <c r="AI371" i="12"/>
  <c r="AI255" i="12"/>
  <c r="AI479" i="12"/>
  <c r="AI107" i="12"/>
  <c r="AI274" i="12"/>
  <c r="AI483" i="12"/>
  <c r="AI107" i="15"/>
  <c r="AI472" i="12"/>
  <c r="AI341" i="12"/>
  <c r="AI105" i="15"/>
  <c r="AI422" i="12"/>
  <c r="AI236" i="12"/>
  <c r="AI497" i="12"/>
  <c r="AI209" i="12"/>
  <c r="AI458" i="12"/>
  <c r="AI139" i="12"/>
  <c r="AI495" i="12"/>
  <c r="AI202" i="12"/>
  <c r="AI349" i="12"/>
  <c r="AI35" i="13"/>
  <c r="AI365" i="12"/>
  <c r="AI226" i="12"/>
  <c r="AI401" i="12"/>
  <c r="AI420" i="12"/>
  <c r="AI137" i="12"/>
  <c r="AI451" i="12"/>
  <c r="AI100" i="12"/>
  <c r="AI224" i="12"/>
  <c r="AI206" i="12"/>
  <c r="AI22" i="15"/>
  <c r="AI12" i="15"/>
  <c r="AI221" i="12"/>
  <c r="AI477" i="12"/>
  <c r="AI471" i="12"/>
  <c r="AI475" i="12"/>
  <c r="AI467" i="12"/>
  <c r="AI24" i="13"/>
  <c r="AI290" i="12"/>
  <c r="AI468" i="12"/>
  <c r="AI463" i="12"/>
  <c r="AI469" i="12"/>
  <c r="AI298" i="12"/>
  <c r="AI492" i="12"/>
  <c r="AI183" i="12"/>
  <c r="AI340" i="12"/>
  <c r="AI14" i="15"/>
  <c r="AI214" i="12"/>
  <c r="AI476" i="12"/>
  <c r="AI216" i="12"/>
  <c r="AI211" i="12"/>
  <c r="AI490" i="12"/>
  <c r="AI297" i="12"/>
  <c r="AI491" i="12"/>
  <c r="AI210" i="12"/>
  <c r="AI223" i="12"/>
  <c r="AI104" i="15"/>
  <c r="AI489" i="12"/>
  <c r="AI193" i="12"/>
  <c r="AI113" i="12"/>
  <c r="AI219" i="12"/>
  <c r="AI169" i="12"/>
  <c r="AI412" i="12"/>
  <c r="AI496" i="12"/>
  <c r="AI299" i="12"/>
  <c r="AI203" i="12"/>
  <c r="AI440" i="12"/>
  <c r="AI488" i="12"/>
  <c r="AI384" i="12"/>
  <c r="AI111" i="12"/>
  <c r="AI176" i="12"/>
  <c r="AI130" i="12"/>
  <c r="AI360" i="12"/>
  <c r="AI167" i="12"/>
  <c r="AI304" i="12"/>
  <c r="AI175" i="12"/>
  <c r="AI173" i="12"/>
  <c r="AI108" i="12"/>
  <c r="AI506" i="12"/>
  <c r="AI382" i="12"/>
  <c r="AI8" i="15"/>
  <c r="AI286" i="12"/>
  <c r="AI504" i="12"/>
  <c r="AI395" i="12"/>
  <c r="AI170" i="12"/>
  <c r="AI186" i="12"/>
  <c r="AI117" i="12"/>
  <c r="AI114" i="12"/>
  <c r="AI123" i="12"/>
  <c r="AI502" i="12"/>
  <c r="AI389" i="12"/>
  <c r="AI101" i="12"/>
  <c r="AI279" i="12"/>
  <c r="AI296" i="12"/>
  <c r="AI164" i="12"/>
  <c r="AI386" i="12"/>
  <c r="AI42" i="15"/>
  <c r="AI354" i="12"/>
  <c r="AI127" i="12"/>
  <c r="AI179" i="12"/>
  <c r="AI388" i="12"/>
  <c r="AI486" i="12"/>
  <c r="AI435" i="12"/>
  <c r="AI281" i="12"/>
  <c r="AI72" i="15"/>
  <c r="AI116" i="12"/>
  <c r="AI353" i="12"/>
  <c r="AI166" i="12"/>
  <c r="AI109" i="12"/>
  <c r="AI177" i="12"/>
  <c r="B95" i="7"/>
  <c r="D95" i="7" s="1"/>
  <c r="AI380" i="12"/>
  <c r="AI293" i="12"/>
  <c r="AI280" i="12"/>
  <c r="AI390" i="12"/>
  <c r="AI12" i="14"/>
  <c r="AI283" i="12"/>
  <c r="AI150" i="12"/>
  <c r="AI484" i="12"/>
  <c r="AI152" i="12"/>
  <c r="AI136" i="12"/>
  <c r="AI289" i="12"/>
  <c r="AI154" i="12"/>
  <c r="AI124" i="12"/>
  <c r="AI217" i="12"/>
  <c r="AI8" i="14"/>
  <c r="AI20" i="14"/>
  <c r="AI348" i="12"/>
  <c r="AI184" i="12"/>
  <c r="AI77" i="12"/>
  <c r="AI91" i="12"/>
  <c r="AI153" i="12"/>
  <c r="AI253" i="12"/>
  <c r="B125" i="7"/>
  <c r="D125" i="7" s="1"/>
  <c r="AI189" i="12"/>
  <c r="AI151" i="12"/>
  <c r="AI381" i="12"/>
  <c r="AI510" i="12"/>
  <c r="AI87" i="12"/>
  <c r="AI301" i="12"/>
  <c r="B146" i="7"/>
  <c r="D146" i="7" s="1"/>
  <c r="AI102" i="15"/>
  <c r="AI271" i="12"/>
  <c r="AI30" i="14"/>
  <c r="AI7" i="3"/>
  <c r="AI398" i="12"/>
  <c r="AI9" i="15"/>
  <c r="AI9" i="13"/>
  <c r="AI42" i="14"/>
  <c r="AI17" i="14"/>
  <c r="AI133" i="12"/>
  <c r="AI494" i="12"/>
  <c r="AI106" i="12"/>
  <c r="AI498" i="12"/>
  <c r="AI397" i="12"/>
  <c r="AI9" i="16"/>
  <c r="AI64" i="15"/>
  <c r="AI23" i="14"/>
  <c r="AI194" i="12"/>
  <c r="AI22" i="14"/>
  <c r="AI7" i="15"/>
  <c r="AI41" i="14"/>
  <c r="AI43" i="14"/>
  <c r="AI27" i="14"/>
  <c r="AI148" i="12"/>
  <c r="AI208" i="12"/>
  <c r="AI399" i="12"/>
  <c r="AI141" i="12"/>
  <c r="AI157" i="12"/>
  <c r="AI8" i="16"/>
  <c r="AI7" i="16"/>
  <c r="AI134" i="12"/>
  <c r="AI16" i="14"/>
  <c r="AI14" i="14"/>
  <c r="AI31" i="14"/>
  <c r="AI499" i="12"/>
  <c r="AI7" i="13"/>
  <c r="AI103" i="12"/>
  <c r="AI28" i="14"/>
  <c r="AI66" i="12"/>
  <c r="AC64" i="12"/>
  <c r="AC7" i="13"/>
  <c r="AC23" i="13"/>
  <c r="AC20" i="12"/>
  <c r="AC70" i="12"/>
  <c r="AC94" i="12"/>
  <c r="AC81" i="12"/>
  <c r="AC87" i="12"/>
  <c r="AN30" i="12"/>
  <c r="AC69" i="15"/>
  <c r="AC73" i="15"/>
  <c r="AC85" i="15"/>
  <c r="AM73" i="15"/>
  <c r="AC19" i="12"/>
  <c r="AN29" i="12"/>
  <c r="AC44" i="14"/>
  <c r="AC62" i="12"/>
  <c r="AC51" i="12"/>
  <c r="AC44" i="12"/>
  <c r="AC30" i="12"/>
  <c r="AM45" i="12"/>
  <c r="AC10" i="15"/>
  <c r="AC48" i="15"/>
  <c r="AC15" i="13"/>
  <c r="AC74" i="12"/>
  <c r="AC14" i="16"/>
  <c r="AN74" i="12"/>
  <c r="AC15" i="14"/>
  <c r="AC13" i="14"/>
  <c r="AC53" i="12"/>
  <c r="AC39" i="14"/>
  <c r="AC34" i="13"/>
  <c r="AC67" i="12"/>
  <c r="AC42" i="12"/>
  <c r="AC78" i="15"/>
  <c r="AC13" i="15"/>
  <c r="AC51" i="15"/>
  <c r="AC54" i="12"/>
  <c r="AC41" i="12"/>
  <c r="AC82" i="15"/>
  <c r="AC26" i="15"/>
  <c r="AC83" i="12"/>
  <c r="AC12" i="12"/>
  <c r="AC19" i="13"/>
  <c r="AC89" i="12"/>
  <c r="AC30" i="13"/>
  <c r="AN30" i="13"/>
  <c r="AC10" i="13"/>
  <c r="AC33" i="14"/>
  <c r="AC33" i="13"/>
  <c r="AC10" i="14"/>
  <c r="AC29" i="14"/>
  <c r="AN19" i="13"/>
  <c r="AC85" i="12"/>
  <c r="AC57" i="12"/>
  <c r="AC40" i="12"/>
  <c r="AC65" i="15"/>
  <c r="AC18" i="13"/>
  <c r="AC18" i="12"/>
  <c r="AC436" i="12"/>
  <c r="AN338" i="12"/>
  <c r="AC49" i="15"/>
  <c r="AC25" i="14"/>
  <c r="AC96" i="12"/>
  <c r="AC62" i="15"/>
  <c r="AC36" i="12"/>
  <c r="AC22" i="14"/>
  <c r="AC24" i="14"/>
  <c r="AM24" i="14"/>
  <c r="AC30" i="14"/>
  <c r="AC21" i="13"/>
  <c r="AC28" i="14"/>
  <c r="AC22" i="13"/>
  <c r="AC25" i="13"/>
  <c r="AC47" i="15"/>
  <c r="AC32" i="13"/>
  <c r="AC89" i="15"/>
  <c r="AC27" i="12"/>
  <c r="AC11" i="14"/>
  <c r="AC97" i="15"/>
  <c r="AC90" i="15"/>
  <c r="AC27" i="15"/>
  <c r="AC41" i="14"/>
  <c r="AC104" i="15"/>
  <c r="AC55" i="12"/>
  <c r="AC36" i="13"/>
  <c r="AC16" i="14"/>
  <c r="AC24" i="15"/>
  <c r="AC15" i="12"/>
  <c r="AC25" i="15"/>
  <c r="AM43" i="14"/>
  <c r="AC40" i="14"/>
  <c r="AC43" i="14"/>
  <c r="AN100" i="15"/>
  <c r="AC32" i="14"/>
  <c r="AN26" i="13"/>
  <c r="AN36" i="15"/>
  <c r="AM66" i="12"/>
  <c r="AN20" i="14"/>
  <c r="AC91" i="12"/>
  <c r="AC14" i="15"/>
  <c r="AC12" i="14"/>
  <c r="AC31" i="15"/>
  <c r="AC36" i="14"/>
  <c r="AC66" i="12"/>
  <c r="AC30" i="15"/>
  <c r="AC88" i="12"/>
  <c r="AC20" i="14"/>
  <c r="AC35" i="12"/>
  <c r="AC28" i="12"/>
  <c r="AC338" i="12"/>
  <c r="AC41" i="15"/>
  <c r="AC26" i="13"/>
  <c r="AC17" i="14"/>
  <c r="AC36" i="15"/>
  <c r="AC415" i="12"/>
  <c r="AC175" i="12"/>
  <c r="AM126" i="12"/>
  <c r="AC355" i="12"/>
  <c r="AC246" i="12"/>
  <c r="AC235" i="12"/>
  <c r="AC509" i="12"/>
  <c r="AC215" i="12"/>
  <c r="AC318" i="12"/>
  <c r="AC126" i="12"/>
  <c r="AC479" i="12"/>
  <c r="AC245" i="12"/>
  <c r="AC329" i="12"/>
  <c r="AC435" i="12"/>
  <c r="AM493" i="12"/>
  <c r="AC337" i="12"/>
  <c r="AC137" i="12"/>
  <c r="AC397" i="12"/>
  <c r="AC117" i="12"/>
  <c r="AC497" i="12"/>
  <c r="AC135" i="12"/>
  <c r="AM135" i="12"/>
  <c r="AC445" i="12"/>
  <c r="AC100" i="15"/>
  <c r="AC507" i="12"/>
  <c r="AC487" i="12"/>
  <c r="AC470" i="12"/>
  <c r="AC237" i="12"/>
  <c r="AC454" i="12"/>
  <c r="AC270" i="12"/>
  <c r="AC391" i="12"/>
  <c r="AC256" i="12"/>
  <c r="AC491" i="12"/>
  <c r="AC437" i="12"/>
  <c r="AC424" i="12"/>
  <c r="AC166" i="12"/>
  <c r="AC105" i="15"/>
  <c r="AC361" i="12"/>
  <c r="AC421" i="12"/>
  <c r="AC295" i="12"/>
  <c r="AC156" i="12"/>
  <c r="AC247" i="12"/>
  <c r="AC477" i="12"/>
  <c r="AM482" i="12"/>
  <c r="AC430" i="12"/>
  <c r="AC199" i="12"/>
  <c r="AC230" i="12"/>
  <c r="AC277" i="12"/>
  <c r="AC7" i="14"/>
  <c r="AN488" i="12"/>
  <c r="AC8" i="14"/>
  <c r="AM327" i="12"/>
  <c r="AC72" i="3"/>
  <c r="AM239" i="12"/>
  <c r="AC115" i="12"/>
  <c r="AC224" i="12"/>
  <c r="AC321" i="12"/>
  <c r="AC145" i="12"/>
  <c r="AC298" i="12"/>
  <c r="AC229" i="12"/>
  <c r="AC349" i="12"/>
  <c r="AC488" i="12"/>
  <c r="AC22" i="15"/>
  <c r="AN266" i="12"/>
  <c r="AC52" i="15"/>
  <c r="AC267" i="12"/>
  <c r="AM111" i="12"/>
  <c r="AC101" i="12"/>
  <c r="AC466" i="12"/>
  <c r="AM145" i="12"/>
  <c r="AC327" i="12"/>
  <c r="AC221" i="12"/>
  <c r="AC158" i="12"/>
  <c r="AC369" i="12"/>
  <c r="AC231" i="12"/>
  <c r="AC130" i="12"/>
  <c r="AN151" i="12"/>
  <c r="AM130" i="12"/>
  <c r="AC475" i="12"/>
  <c r="AC281" i="12"/>
  <c r="AC495" i="12"/>
  <c r="AC399" i="12"/>
  <c r="AM349" i="12"/>
  <c r="AC478" i="12"/>
  <c r="AC268" i="12"/>
  <c r="AC272" i="12"/>
  <c r="AC412" i="12"/>
  <c r="AC168" i="12"/>
  <c r="AC142" i="12"/>
  <c r="AC16" i="15"/>
  <c r="AC291" i="12"/>
  <c r="AC266" i="12"/>
  <c r="AC12" i="15"/>
  <c r="AC342" i="12"/>
  <c r="AC462" i="12"/>
  <c r="AM462" i="12"/>
  <c r="AC257" i="12"/>
  <c r="AC333" i="12"/>
  <c r="AC11" i="3"/>
  <c r="AC155" i="12"/>
  <c r="AC91" i="3"/>
  <c r="AC203" i="12"/>
  <c r="AM276" i="12"/>
  <c r="AC273" i="12"/>
  <c r="AC76" i="12"/>
  <c r="AC343" i="12"/>
  <c r="AM203" i="12"/>
  <c r="AC353" i="12"/>
  <c r="AM146" i="12"/>
  <c r="AC303" i="12"/>
  <c r="AC292" i="12"/>
  <c r="AM393" i="12"/>
  <c r="AC9" i="3"/>
  <c r="AC262" i="12"/>
  <c r="AC381" i="12"/>
  <c r="AC47" i="3"/>
  <c r="AC10" i="12"/>
  <c r="AN11" i="13"/>
  <c r="AC100" i="12"/>
  <c r="AC332" i="12"/>
  <c r="AC330" i="12"/>
  <c r="AC312" i="12"/>
  <c r="AC393" i="12"/>
  <c r="AC99" i="12"/>
  <c r="AC13" i="3"/>
  <c r="AC169" i="12"/>
  <c r="AC78" i="3"/>
  <c r="AC93" i="12"/>
  <c r="AC211" i="12"/>
  <c r="AC83" i="3"/>
  <c r="AC23" i="3"/>
  <c r="AC14" i="3"/>
  <c r="AC443" i="12"/>
  <c r="AN7" i="13"/>
  <c r="AC10" i="3"/>
  <c r="AC49" i="3"/>
  <c r="AC13" i="12"/>
  <c r="AC11" i="13"/>
  <c r="AC460" i="12"/>
  <c r="AC21" i="12"/>
  <c r="AC288" i="12"/>
  <c r="AC95" i="3"/>
  <c r="AC34" i="3"/>
  <c r="AC73" i="3"/>
  <c r="AC301" i="12"/>
  <c r="AC213" i="12"/>
  <c r="AC35" i="13"/>
  <c r="AC265" i="12"/>
  <c r="AM265" i="12"/>
  <c r="AC59" i="12"/>
  <c r="AC48" i="12"/>
  <c r="AC77" i="3"/>
  <c r="AC261" i="12"/>
  <c r="AC99" i="15"/>
  <c r="AC405" i="12"/>
  <c r="AC67" i="3"/>
  <c r="AC65" i="3"/>
  <c r="AC165" i="12"/>
  <c r="AC390" i="12"/>
  <c r="AC325" i="12"/>
  <c r="AC39" i="12"/>
  <c r="AC305" i="12"/>
  <c r="AC15" i="15"/>
  <c r="AC208" i="12"/>
  <c r="AN101" i="3"/>
  <c r="AC185" i="12"/>
  <c r="AC105" i="12"/>
  <c r="AC75" i="3"/>
  <c r="AN23" i="16"/>
  <c r="AC27" i="3"/>
  <c r="AC101" i="3"/>
  <c r="AN425" i="12"/>
  <c r="AC57" i="15"/>
  <c r="AC46" i="12"/>
  <c r="AC24" i="13"/>
  <c r="AC56" i="12"/>
  <c r="AC99" i="3"/>
  <c r="AM49" i="12"/>
  <c r="AC87" i="3"/>
  <c r="AC51" i="3"/>
  <c r="AC11" i="16"/>
  <c r="AC7" i="16"/>
  <c r="AC88" i="3"/>
  <c r="AM104" i="12"/>
  <c r="AC302" i="12"/>
  <c r="AM128" i="12"/>
  <c r="AC336" i="12"/>
  <c r="AC419" i="12"/>
  <c r="AC324" i="12"/>
  <c r="AC188" i="12"/>
  <c r="AC236" i="12"/>
  <c r="AC90" i="3"/>
  <c r="AC49" i="12"/>
  <c r="AC207" i="12"/>
  <c r="AC499" i="12"/>
  <c r="AC128" i="12"/>
  <c r="AC37" i="15"/>
  <c r="AM419" i="12"/>
  <c r="AC439" i="12"/>
  <c r="AC97" i="3"/>
  <c r="AC347" i="12"/>
  <c r="AC80" i="3"/>
  <c r="AN347" i="12"/>
  <c r="AM11" i="16"/>
  <c r="AM7" i="16"/>
  <c r="AC376" i="12"/>
  <c r="AC68" i="3"/>
  <c r="AC39" i="3"/>
  <c r="AC16" i="12"/>
  <c r="AC94" i="3"/>
  <c r="AN87" i="3"/>
  <c r="AM324" i="12"/>
  <c r="AC206" i="12"/>
  <c r="AC102" i="3"/>
  <c r="AC354" i="12"/>
  <c r="AC70" i="3"/>
  <c r="AC93" i="3"/>
  <c r="AC218" i="12"/>
  <c r="AC100" i="3"/>
  <c r="AC61" i="12"/>
  <c r="AC76" i="3"/>
  <c r="AC16" i="3"/>
  <c r="AC17" i="15"/>
  <c r="AN499" i="12"/>
  <c r="AC259" i="12"/>
  <c r="AN398" i="12"/>
  <c r="AC289" i="12"/>
  <c r="AC104" i="12"/>
  <c r="AC359" i="12"/>
  <c r="AC219" i="12"/>
  <c r="AC59" i="3"/>
  <c r="AC350" i="12"/>
  <c r="AC44" i="15"/>
  <c r="AC150" i="12"/>
  <c r="AC159" i="12"/>
  <c r="AC98" i="3"/>
  <c r="AC12" i="3"/>
  <c r="AC69" i="3"/>
  <c r="AC38" i="12"/>
  <c r="AC61" i="3"/>
  <c r="AC78" i="12"/>
  <c r="AC53" i="15"/>
  <c r="AC35" i="3"/>
  <c r="AC141" i="12"/>
  <c r="AC15" i="16"/>
  <c r="AC9" i="16"/>
  <c r="AC103" i="3"/>
  <c r="AC8" i="15"/>
  <c r="AC21" i="16"/>
  <c r="AC19" i="3"/>
  <c r="AN103" i="3"/>
  <c r="AM19" i="3"/>
  <c r="AC96" i="3"/>
  <c r="AC163" i="12"/>
  <c r="AC433" i="12"/>
  <c r="AC375" i="12"/>
  <c r="AC210" i="12"/>
  <c r="AC431" i="12"/>
  <c r="AC164" i="12"/>
  <c r="AM66" i="3"/>
  <c r="AC212" i="12"/>
  <c r="AC275" i="12"/>
  <c r="AM392" i="12"/>
  <c r="AC308" i="12"/>
  <c r="AC148" i="12"/>
  <c r="AC106" i="3"/>
  <c r="AC66" i="3"/>
  <c r="AC365" i="12"/>
  <c r="AC282" i="12"/>
  <c r="AC310" i="12"/>
  <c r="AC243" i="12"/>
  <c r="AC356" i="12"/>
  <c r="AC473" i="12"/>
  <c r="AC198" i="12"/>
  <c r="AC392" i="12"/>
  <c r="AC134" i="12"/>
  <c r="AC33" i="3"/>
  <c r="AC316" i="12"/>
  <c r="AC79" i="3"/>
  <c r="AC472" i="12"/>
  <c r="AC110" i="12"/>
  <c r="AC297" i="12"/>
  <c r="AM75" i="12"/>
  <c r="AC46" i="3"/>
  <c r="AC92" i="12"/>
  <c r="AC300" i="12"/>
  <c r="AC181" i="12"/>
  <c r="AC476" i="12"/>
  <c r="AM310" i="12"/>
  <c r="AC75" i="12"/>
  <c r="AM92" i="12"/>
  <c r="AC444" i="12"/>
  <c r="AC105" i="3"/>
  <c r="AC344" i="12"/>
  <c r="AC287" i="12"/>
  <c r="AC157" i="12"/>
  <c r="AC61" i="15"/>
  <c r="AC222" i="12"/>
  <c r="AM174" i="12"/>
  <c r="AC8" i="16"/>
  <c r="AC38" i="15"/>
  <c r="AC228" i="12"/>
  <c r="AC348" i="12"/>
  <c r="AC358" i="12"/>
  <c r="AN76" i="3"/>
  <c r="AC418" i="12"/>
  <c r="AC7" i="3"/>
  <c r="AC186" i="12"/>
  <c r="AC248" i="12"/>
  <c r="AC250" i="12"/>
  <c r="AC223" i="12"/>
  <c r="AC241" i="12"/>
  <c r="AC510" i="12"/>
  <c r="AC506" i="12"/>
  <c r="AC34" i="12"/>
  <c r="AC339" i="12"/>
  <c r="AC387" i="12"/>
  <c r="AC500" i="12"/>
  <c r="AC279" i="12"/>
  <c r="AC446" i="12"/>
  <c r="AC195" i="12"/>
  <c r="AC395" i="12"/>
  <c r="AC449" i="12"/>
  <c r="AC238" i="12"/>
  <c r="AC459" i="12"/>
  <c r="AC511" i="12"/>
  <c r="AN483" i="12"/>
  <c r="AC174" i="12"/>
  <c r="AC123" i="12"/>
  <c r="AC92" i="3"/>
  <c r="AC388" i="12"/>
  <c r="AC131" i="12"/>
  <c r="AC309" i="12"/>
  <c r="AC455" i="12"/>
  <c r="AC32" i="12"/>
  <c r="AC409" i="12"/>
  <c r="AC133" i="12"/>
  <c r="AC28" i="3"/>
  <c r="AN187" i="12"/>
  <c r="AM228" i="12"/>
  <c r="AC127" i="12"/>
  <c r="AC456" i="12"/>
  <c r="AC9" i="13"/>
  <c r="AM24" i="16"/>
  <c r="AC294" i="12"/>
  <c r="AC47" i="12"/>
  <c r="AC56" i="15"/>
  <c r="AC91" i="15"/>
  <c r="AC144" i="12"/>
  <c r="AC326" i="12"/>
  <c r="AC469" i="12"/>
  <c r="AC36" i="3"/>
  <c r="AC39" i="15"/>
  <c r="AC441" i="12"/>
  <c r="AC8" i="12"/>
  <c r="AC24" i="16"/>
  <c r="AC252" i="12"/>
  <c r="AC147" i="12"/>
  <c r="AC9" i="12"/>
  <c r="AC139" i="12"/>
  <c r="AC187" i="12"/>
  <c r="AM204" i="12"/>
  <c r="AC167" i="12"/>
  <c r="AC428" i="12"/>
  <c r="AC196" i="12"/>
  <c r="AM326" i="12"/>
  <c r="AF25" i="16"/>
  <c r="Q25" i="16"/>
  <c r="AE25" i="16" s="1"/>
  <c r="Q407" i="12"/>
  <c r="AE407" i="12" s="1"/>
  <c r="AF407" i="12"/>
  <c r="AF453" i="12"/>
  <c r="Q453" i="12"/>
  <c r="AE453" i="12" s="1"/>
  <c r="Q194" i="12"/>
  <c r="AE194" i="12" s="1"/>
  <c r="AF194" i="12"/>
  <c r="AF26" i="14"/>
  <c r="Q26" i="14"/>
  <c r="Q450" i="12"/>
  <c r="AE450" i="12" s="1"/>
  <c r="AF450" i="12"/>
  <c r="AF91" i="3"/>
  <c r="Q91" i="3"/>
  <c r="AF323" i="12"/>
  <c r="Q323" i="12"/>
  <c r="AE323" i="12" s="1"/>
  <c r="AF295" i="12"/>
  <c r="Q295" i="12"/>
  <c r="Q28" i="15"/>
  <c r="AE28" i="15" s="1"/>
  <c r="AF28" i="15"/>
  <c r="Q81" i="15"/>
  <c r="AE81" i="15" s="1"/>
  <c r="AF81" i="15"/>
  <c r="AF46" i="15"/>
  <c r="Q46" i="15"/>
  <c r="AE46" i="15" s="1"/>
  <c r="Q353" i="12"/>
  <c r="AE353" i="12" s="1"/>
  <c r="AF353" i="12"/>
  <c r="AF262" i="12"/>
  <c r="Q262" i="12"/>
  <c r="AE262" i="12" s="1"/>
  <c r="AF274" i="12"/>
  <c r="Q274" i="12"/>
  <c r="AE274" i="12" s="1"/>
  <c r="Q339" i="12"/>
  <c r="AF339" i="12"/>
  <c r="Q505" i="12"/>
  <c r="AE505" i="12" s="1"/>
  <c r="AF505" i="12"/>
  <c r="Q40" i="12"/>
  <c r="AE40" i="12" s="1"/>
  <c r="AF40" i="12"/>
  <c r="Q277" i="12"/>
  <c r="AE277" i="12" s="1"/>
  <c r="AF277" i="12"/>
  <c r="Q249" i="12"/>
  <c r="AE249" i="12" s="1"/>
  <c r="AF249" i="12"/>
  <c r="AF29" i="13"/>
  <c r="Q29" i="13"/>
  <c r="AE29" i="13" s="1"/>
  <c r="Q87" i="3"/>
  <c r="AF87" i="3"/>
  <c r="AF204" i="12"/>
  <c r="Q204" i="12"/>
  <c r="AE204" i="12" s="1"/>
  <c r="Q322" i="12"/>
  <c r="AE322" i="12" s="1"/>
  <c r="AF322" i="12"/>
  <c r="AF485" i="12"/>
  <c r="Q485" i="12"/>
  <c r="AE485" i="12" s="1"/>
  <c r="AF8" i="13"/>
  <c r="Q8" i="13"/>
  <c r="AE8" i="13" s="1"/>
  <c r="Q175" i="12"/>
  <c r="AE175" i="12" s="1"/>
  <c r="AF175" i="12"/>
  <c r="Q99" i="15"/>
  <c r="AE99" i="15" s="1"/>
  <c r="AF99" i="15"/>
  <c r="Q218" i="12"/>
  <c r="AE218" i="12" s="1"/>
  <c r="AF218" i="12"/>
  <c r="AF9" i="14"/>
  <c r="Q9" i="14"/>
  <c r="AE9" i="14" s="1"/>
  <c r="Q66" i="12"/>
  <c r="AF66" i="12"/>
  <c r="Q320" i="12"/>
  <c r="AE320" i="12" s="1"/>
  <c r="AF320" i="12"/>
  <c r="Q88" i="12"/>
  <c r="AF88" i="12"/>
  <c r="Q478" i="12"/>
  <c r="AF478" i="12"/>
  <c r="AF23" i="13"/>
  <c r="Q23" i="13"/>
  <c r="Q33" i="12"/>
  <c r="AE33" i="12" s="1"/>
  <c r="AF33" i="12"/>
  <c r="AF313" i="12"/>
  <c r="Q313" i="12"/>
  <c r="AE313" i="12" s="1"/>
  <c r="Q247" i="12"/>
  <c r="AF247" i="12"/>
  <c r="Q500" i="12"/>
  <c r="AE500" i="12" s="1"/>
  <c r="AF500" i="12"/>
  <c r="AF21" i="12"/>
  <c r="Q21" i="12"/>
  <c r="AF37" i="15"/>
  <c r="Q37" i="15"/>
  <c r="AE37" i="15" s="1"/>
  <c r="Q151" i="12"/>
  <c r="AE151" i="12" s="1"/>
  <c r="AF151" i="12"/>
  <c r="Q60" i="3"/>
  <c r="AE60" i="3" s="1"/>
  <c r="AF60" i="3"/>
  <c r="AF454" i="12"/>
  <c r="Q454" i="12"/>
  <c r="AE454" i="12" s="1"/>
  <c r="AF127" i="12"/>
  <c r="Q127" i="12"/>
  <c r="AE127" i="12" s="1"/>
  <c r="AF396" i="12"/>
  <c r="Q396" i="12"/>
  <c r="AE396" i="12" s="1"/>
  <c r="AF67" i="12"/>
  <c r="Q67" i="12"/>
  <c r="AE67" i="12" s="1"/>
  <c r="Q437" i="12"/>
  <c r="AE437" i="12" s="1"/>
  <c r="AF437" i="12"/>
  <c r="AF219" i="12"/>
  <c r="Q219" i="12"/>
  <c r="AE219" i="12" s="1"/>
  <c r="AF371" i="12"/>
  <c r="Q371" i="12"/>
  <c r="AE371" i="12" s="1"/>
  <c r="Q48" i="15"/>
  <c r="AE48" i="15" s="1"/>
  <c r="AF48" i="15"/>
  <c r="AF75" i="3"/>
  <c r="Q75" i="3"/>
  <c r="Q19" i="15"/>
  <c r="AE19" i="15" s="1"/>
  <c r="AF19" i="15"/>
  <c r="Q203" i="12"/>
  <c r="AF203" i="12"/>
  <c r="Q331" i="12"/>
  <c r="AE331" i="12" s="1"/>
  <c r="AF331" i="12"/>
  <c r="Q288" i="12"/>
  <c r="AE288" i="12" s="1"/>
  <c r="AF288" i="12"/>
  <c r="AF73" i="15"/>
  <c r="Q73" i="15"/>
  <c r="Q436" i="12"/>
  <c r="AE436" i="12" s="1"/>
  <c r="AF436" i="12"/>
  <c r="AF105" i="3"/>
  <c r="Q105" i="3"/>
  <c r="AE105" i="3" s="1"/>
  <c r="Q394" i="12"/>
  <c r="AF394" i="12"/>
  <c r="Q24" i="15"/>
  <c r="AE24" i="15" s="1"/>
  <c r="AF24" i="15"/>
  <c r="Q91" i="15"/>
  <c r="AF91" i="15"/>
  <c r="Q229" i="12"/>
  <c r="AE229" i="12" s="1"/>
  <c r="AF229" i="12"/>
  <c r="Q25" i="15"/>
  <c r="AE25" i="15" s="1"/>
  <c r="AF25" i="15"/>
  <c r="Q200" i="12"/>
  <c r="AF200" i="12"/>
  <c r="Q30" i="14"/>
  <c r="AF30" i="14"/>
  <c r="AF378" i="12"/>
  <c r="Q378" i="12"/>
  <c r="AE378" i="12" s="1"/>
  <c r="AF174" i="12"/>
  <c r="Q174" i="12"/>
  <c r="Q222" i="12"/>
  <c r="AE222" i="12" s="1"/>
  <c r="AF222" i="12"/>
  <c r="AF43" i="3"/>
  <c r="Q43" i="3"/>
  <c r="AE43" i="3" s="1"/>
  <c r="Q7" i="12"/>
  <c r="AF7" i="12"/>
  <c r="Q18" i="16"/>
  <c r="AE18" i="16" s="1"/>
  <c r="AF18" i="16"/>
  <c r="Q349" i="12"/>
  <c r="AE349" i="12" s="1"/>
  <c r="AF349" i="12"/>
  <c r="Q91" i="12"/>
  <c r="AE91" i="12" s="1"/>
  <c r="AF91" i="12"/>
  <c r="AF55" i="15"/>
  <c r="Q55" i="15"/>
  <c r="AE55" i="15" s="1"/>
  <c r="AF13" i="12"/>
  <c r="Q13" i="12"/>
  <c r="Q9" i="3"/>
  <c r="AF9" i="3"/>
  <c r="Q66" i="3"/>
  <c r="AF66" i="3"/>
  <c r="AF40" i="3"/>
  <c r="Q40" i="3"/>
  <c r="AF92" i="3"/>
  <c r="Q92" i="3"/>
  <c r="AF267" i="12"/>
  <c r="Q267" i="12"/>
  <c r="AF449" i="12"/>
  <c r="Q449" i="12"/>
  <c r="AF326" i="12"/>
  <c r="Q326" i="12"/>
  <c r="AE326" i="12" s="1"/>
  <c r="AF101" i="12"/>
  <c r="Q101" i="12"/>
  <c r="AF100" i="15"/>
  <c r="Q100" i="15"/>
  <c r="AE100" i="15" s="1"/>
  <c r="AF510" i="12"/>
  <c r="Q510" i="12"/>
  <c r="AE510" i="12" s="1"/>
  <c r="AF96" i="3"/>
  <c r="Q96" i="3"/>
  <c r="AE96" i="3" s="1"/>
  <c r="AF308" i="12"/>
  <c r="Q308" i="12"/>
  <c r="AE308" i="12" s="1"/>
  <c r="AF473" i="12"/>
  <c r="Q473" i="12"/>
  <c r="Q317" i="12"/>
  <c r="AE317" i="12" s="1"/>
  <c r="AF317" i="12"/>
  <c r="AF88" i="15"/>
  <c r="Q88" i="15"/>
  <c r="AE88" i="15" s="1"/>
  <c r="Q77" i="3"/>
  <c r="AE77" i="3" s="1"/>
  <c r="AF77" i="3"/>
  <c r="Q33" i="15"/>
  <c r="AE33" i="15" s="1"/>
  <c r="AF33" i="15"/>
  <c r="Q82" i="12"/>
  <c r="AE82" i="12" s="1"/>
  <c r="AF82" i="12"/>
  <c r="Q58" i="12"/>
  <c r="AE58" i="12" s="1"/>
  <c r="AF58" i="12"/>
  <c r="Q124" i="12"/>
  <c r="AE124" i="12" s="1"/>
  <c r="AF124" i="12"/>
  <c r="AF160" i="12"/>
  <c r="Q160" i="12"/>
  <c r="AE160" i="12" s="1"/>
  <c r="Q27" i="14"/>
  <c r="AE27" i="14" s="1"/>
  <c r="AF27" i="14"/>
  <c r="Q36" i="13"/>
  <c r="AF36" i="13"/>
  <c r="Q19" i="12"/>
  <c r="AE19" i="12" s="1"/>
  <c r="AF19" i="12"/>
  <c r="AF16" i="13"/>
  <c r="Q16" i="13"/>
  <c r="AE16" i="13" s="1"/>
  <c r="Q311" i="12"/>
  <c r="AF311" i="12"/>
  <c r="AF57" i="12"/>
  <c r="Q57" i="12"/>
  <c r="AE57" i="12" s="1"/>
  <c r="AF387" i="12"/>
  <c r="Q387" i="12"/>
  <c r="AE387" i="12" s="1"/>
  <c r="AF89" i="3"/>
  <c r="Q89" i="3"/>
  <c r="AE89" i="3" s="1"/>
  <c r="Q302" i="12"/>
  <c r="AE302" i="12" s="1"/>
  <c r="AF302" i="12"/>
  <c r="Q8" i="12"/>
  <c r="AF8" i="12"/>
  <c r="Q164" i="12"/>
  <c r="AE164" i="12" s="1"/>
  <c r="AF164" i="12"/>
  <c r="Q22" i="16"/>
  <c r="AE22" i="16" s="1"/>
  <c r="AF22" i="16"/>
  <c r="AF493" i="12"/>
  <c r="Q493" i="12"/>
  <c r="AE493" i="12" s="1"/>
  <c r="B87" i="7"/>
  <c r="D87" i="7" s="1"/>
  <c r="Q369" i="12"/>
  <c r="AE369" i="12" s="1"/>
  <c r="AF369" i="12"/>
  <c r="AF352" i="12"/>
  <c r="Q352" i="12"/>
  <c r="AE352" i="12" s="1"/>
  <c r="Q15" i="15"/>
  <c r="AE15" i="15" s="1"/>
  <c r="AF15" i="15"/>
  <c r="Q63" i="15"/>
  <c r="AE63" i="15" s="1"/>
  <c r="AF63" i="15"/>
  <c r="AF504" i="12"/>
  <c r="Q504" i="12"/>
  <c r="AE504" i="12" s="1"/>
  <c r="Q240" i="12"/>
  <c r="AE240" i="12" s="1"/>
  <c r="AF240" i="12"/>
  <c r="Q434" i="12"/>
  <c r="AF434" i="12"/>
  <c r="AF272" i="12"/>
  <c r="Q272" i="12"/>
  <c r="AE272" i="12" s="1"/>
  <c r="Q12" i="12"/>
  <c r="AE12" i="12" s="1"/>
  <c r="AF12" i="12"/>
  <c r="Q213" i="12"/>
  <c r="AF213" i="12"/>
  <c r="AF25" i="12"/>
  <c r="Q25" i="12"/>
  <c r="AE25" i="12" s="1"/>
  <c r="AF107" i="12"/>
  <c r="Q107" i="12"/>
  <c r="AE107" i="12" s="1"/>
  <c r="Q238" i="12"/>
  <c r="AE238" i="12" s="1"/>
  <c r="AF238" i="12"/>
  <c r="AF491" i="12"/>
  <c r="Q491" i="12"/>
  <c r="AE491" i="12" s="1"/>
  <c r="AF50" i="12"/>
  <c r="Q50" i="12"/>
  <c r="AE50" i="12" s="1"/>
  <c r="AF176" i="12"/>
  <c r="Q176" i="12"/>
  <c r="AE176" i="12" s="1"/>
  <c r="Q457" i="12"/>
  <c r="AE457" i="12" s="1"/>
  <c r="AF457" i="12"/>
  <c r="AF88" i="3"/>
  <c r="Q88" i="3"/>
  <c r="Q16" i="15"/>
  <c r="AE16" i="15" s="1"/>
  <c r="AF16" i="15"/>
  <c r="AF30" i="12"/>
  <c r="Q30" i="12"/>
  <c r="Q161" i="12"/>
  <c r="AE161" i="12" s="1"/>
  <c r="AF161" i="12"/>
  <c r="AF375" i="12"/>
  <c r="Q375" i="12"/>
  <c r="AE375" i="12" s="1"/>
  <c r="AF11" i="13"/>
  <c r="Q11" i="13"/>
  <c r="AF286" i="12"/>
  <c r="Q286" i="12"/>
  <c r="AE286" i="12" s="1"/>
  <c r="Q260" i="12"/>
  <c r="AE260" i="12" s="1"/>
  <c r="AF260" i="12"/>
  <c r="Q348" i="12"/>
  <c r="AE348" i="12" s="1"/>
  <c r="AF348" i="12"/>
  <c r="Q305" i="12"/>
  <c r="AF305" i="12"/>
  <c r="AF83" i="15"/>
  <c r="Q83" i="15"/>
  <c r="AE83" i="15" s="1"/>
  <c r="AF220" i="12"/>
  <c r="Q220" i="12"/>
  <c r="AE220" i="12" s="1"/>
  <c r="Q430" i="12"/>
  <c r="AE430" i="12" s="1"/>
  <c r="AF430" i="12"/>
  <c r="Q460" i="12"/>
  <c r="AE460" i="12" s="1"/>
  <c r="AF460" i="12"/>
  <c r="Q27" i="15"/>
  <c r="AE27" i="15" s="1"/>
  <c r="AF27" i="15"/>
  <c r="AF28" i="3"/>
  <c r="Q28" i="3"/>
  <c r="AE28" i="3" s="1"/>
  <c r="Q425" i="12"/>
  <c r="AE425" i="12" s="1"/>
  <c r="AF425" i="12"/>
  <c r="Q177" i="12"/>
  <c r="AE177" i="12" s="1"/>
  <c r="AF177" i="12"/>
  <c r="Q87" i="12"/>
  <c r="AF87" i="12"/>
  <c r="Q374" i="12"/>
  <c r="AE374" i="12" s="1"/>
  <c r="AF374" i="12"/>
  <c r="AF118" i="12"/>
  <c r="Q118" i="12"/>
  <c r="AE118" i="12" s="1"/>
  <c r="Q266" i="12"/>
  <c r="AE266" i="12" s="1"/>
  <c r="AF266" i="12"/>
  <c r="AF195" i="12"/>
  <c r="Q195" i="12"/>
  <c r="AE195" i="12" s="1"/>
  <c r="Q39" i="3"/>
  <c r="AE39" i="3" s="1"/>
  <c r="AF39" i="3"/>
  <c r="AF18" i="12"/>
  <c r="Q18" i="12"/>
  <c r="AE18" i="12" s="1"/>
  <c r="AF470" i="12"/>
  <c r="Q470" i="12"/>
  <c r="AE470" i="12" s="1"/>
  <c r="Q508" i="12"/>
  <c r="AE508" i="12" s="1"/>
  <c r="AF508" i="12"/>
  <c r="Q507" i="12"/>
  <c r="AE507" i="12" s="1"/>
  <c r="AF507" i="12"/>
  <c r="AF21" i="14"/>
  <c r="Q21" i="14"/>
  <c r="Q134" i="12"/>
  <c r="AE134" i="12" s="1"/>
  <c r="AF134" i="12"/>
  <c r="Q125" i="12"/>
  <c r="AE125" i="12" s="1"/>
  <c r="AF125" i="12"/>
  <c r="AF80" i="12"/>
  <c r="Q80" i="12"/>
  <c r="AE80" i="12" s="1"/>
  <c r="Q104" i="12"/>
  <c r="AF104" i="12"/>
  <c r="AF293" i="12"/>
  <c r="Q293" i="12"/>
  <c r="AE293" i="12" s="1"/>
  <c r="Q81" i="3"/>
  <c r="AE81" i="3" s="1"/>
  <c r="AF81" i="3"/>
  <c r="AF211" i="12"/>
  <c r="Q211" i="12"/>
  <c r="AE211" i="12" s="1"/>
  <c r="Q356" i="12"/>
  <c r="AF356" i="12"/>
  <c r="Q503" i="12"/>
  <c r="AE503" i="12" s="1"/>
  <c r="AF503" i="12"/>
  <c r="AF334" i="12"/>
  <c r="Q334" i="12"/>
  <c r="AE334" i="12" s="1"/>
  <c r="AF49" i="12"/>
  <c r="Q49" i="12"/>
  <c r="Q69" i="12"/>
  <c r="AE69" i="12" s="1"/>
  <c r="AF69" i="12"/>
  <c r="AF97" i="3"/>
  <c r="Q97" i="3"/>
  <c r="AF381" i="12"/>
  <c r="Q381" i="12"/>
  <c r="AE381" i="12" s="1"/>
  <c r="AF474" i="12"/>
  <c r="Q474" i="12"/>
  <c r="AE474" i="12" s="1"/>
  <c r="Q193" i="12"/>
  <c r="AE193" i="12" s="1"/>
  <c r="AF193" i="12"/>
  <c r="AF287" i="12"/>
  <c r="Q287" i="12"/>
  <c r="AE287" i="12" s="1"/>
  <c r="AF39" i="15"/>
  <c r="Q39" i="15"/>
  <c r="AF354" i="12"/>
  <c r="Q354" i="12"/>
  <c r="AE354" i="12" s="1"/>
  <c r="AF284" i="12"/>
  <c r="Q284" i="12"/>
  <c r="AE284" i="12" s="1"/>
  <c r="Q393" i="12"/>
  <c r="AF393" i="12"/>
  <c r="Q52" i="15"/>
  <c r="AE52" i="15" s="1"/>
  <c r="AF52" i="15"/>
  <c r="AF20" i="13"/>
  <c r="Q20" i="13"/>
  <c r="AE20" i="13" s="1"/>
  <c r="AF283" i="12"/>
  <c r="Q283" i="12"/>
  <c r="AE283" i="12" s="1"/>
  <c r="Q26" i="12"/>
  <c r="AE26" i="12" s="1"/>
  <c r="AF26" i="12"/>
  <c r="AF358" i="12"/>
  <c r="Q358" i="12"/>
  <c r="AE358" i="12" s="1"/>
  <c r="AF359" i="12"/>
  <c r="Q359" i="12"/>
  <c r="AE359" i="12" s="1"/>
  <c r="AF207" i="12"/>
  <c r="Q207" i="12"/>
  <c r="AE207" i="12" s="1"/>
  <c r="Q140" i="12"/>
  <c r="AE140" i="12" s="1"/>
  <c r="AF140" i="12"/>
  <c r="AF377" i="12"/>
  <c r="Q377" i="12"/>
  <c r="AE377" i="12" s="1"/>
  <c r="Q188" i="12"/>
  <c r="AF188" i="12"/>
  <c r="Q328" i="12"/>
  <c r="AF328" i="12"/>
  <c r="AF92" i="12"/>
  <c r="Q92" i="12"/>
  <c r="AE92" i="12" s="1"/>
  <c r="AF34" i="12"/>
  <c r="Q34" i="12"/>
  <c r="Q391" i="12"/>
  <c r="AF391" i="12"/>
  <c r="Q337" i="12"/>
  <c r="AF337" i="12"/>
  <c r="Q69" i="3"/>
  <c r="AE69" i="3" s="1"/>
  <c r="AF69" i="3"/>
  <c r="AF496" i="12"/>
  <c r="Q496" i="12"/>
  <c r="AE496" i="12" s="1"/>
  <c r="Q101" i="3"/>
  <c r="AF101" i="3"/>
  <c r="AF294" i="12"/>
  <c r="Q294" i="12"/>
  <c r="Q33" i="13"/>
  <c r="AE33" i="13" s="1"/>
  <c r="AF33" i="13"/>
  <c r="AF476" i="12"/>
  <c r="Q476" i="12"/>
  <c r="AE476" i="12" s="1"/>
  <c r="AF41" i="3"/>
  <c r="Q41" i="3"/>
  <c r="AE41" i="3" s="1"/>
  <c r="AF17" i="16"/>
  <c r="Q17" i="16"/>
  <c r="AE17" i="16" s="1"/>
  <c r="AF128" i="12"/>
  <c r="Q128" i="12"/>
  <c r="AE128" i="12" s="1"/>
  <c r="Q190" i="12"/>
  <c r="AE190" i="12" s="1"/>
  <c r="AF190" i="12"/>
  <c r="Q84" i="15"/>
  <c r="AE84" i="15" s="1"/>
  <c r="AF84" i="15"/>
  <c r="AF343" i="12"/>
  <c r="Q343" i="12"/>
  <c r="AE343" i="12" s="1"/>
  <c r="AF494" i="12"/>
  <c r="Q494" i="12"/>
  <c r="Q34" i="14"/>
  <c r="AE34" i="14" s="1"/>
  <c r="AF34" i="14"/>
  <c r="AF98" i="15"/>
  <c r="Q98" i="15"/>
  <c r="AE98" i="15" s="1"/>
  <c r="Q23" i="15"/>
  <c r="AE23" i="15" s="1"/>
  <c r="AF23" i="15"/>
  <c r="Q32" i="15"/>
  <c r="AE32" i="15" s="1"/>
  <c r="AF32" i="15"/>
  <c r="AF405" i="12"/>
  <c r="Q405" i="12"/>
  <c r="AE405" i="12" s="1"/>
  <c r="Q400" i="12"/>
  <c r="AE400" i="12" s="1"/>
  <c r="AF400" i="12"/>
  <c r="Q137" i="12"/>
  <c r="AF137" i="12"/>
  <c r="Q307" i="12"/>
  <c r="AE307" i="12" s="1"/>
  <c r="AF307" i="12"/>
  <c r="AF99" i="12"/>
  <c r="Q99" i="12"/>
  <c r="AE99" i="12" s="1"/>
  <c r="Q154" i="12"/>
  <c r="AE154" i="12" s="1"/>
  <c r="AF154" i="12"/>
  <c r="Q390" i="12"/>
  <c r="AE390" i="12" s="1"/>
  <c r="AF390" i="12"/>
  <c r="AF114" i="12"/>
  <c r="Q114" i="12"/>
  <c r="AE114" i="12" s="1"/>
  <c r="AF122" i="12"/>
  <c r="Q122" i="12"/>
  <c r="AE122" i="12" s="1"/>
  <c r="Q46" i="12"/>
  <c r="AF46" i="12"/>
  <c r="AF106" i="3"/>
  <c r="Q106" i="3"/>
  <c r="AE106" i="3" s="1"/>
  <c r="AF206" i="12"/>
  <c r="Q206" i="12"/>
  <c r="AE206" i="12" s="1"/>
  <c r="AF16" i="12"/>
  <c r="Q16" i="12"/>
  <c r="AF19" i="14"/>
  <c r="Q19" i="14"/>
  <c r="AE19" i="14" s="1"/>
  <c r="Q99" i="3"/>
  <c r="AE99" i="3" s="1"/>
  <c r="AF99" i="3"/>
  <c r="AF265" i="12"/>
  <c r="Q265" i="12"/>
  <c r="AE265" i="12" s="1"/>
  <c r="AF187" i="12"/>
  <c r="Q187" i="12"/>
  <c r="AE187" i="12" s="1"/>
  <c r="Q361" i="12"/>
  <c r="AE361" i="12" s="1"/>
  <c r="AF361" i="12"/>
  <c r="AF13" i="3"/>
  <c r="Q13" i="3"/>
  <c r="AE13" i="3" s="1"/>
  <c r="Q90" i="3"/>
  <c r="AE90" i="3" s="1"/>
  <c r="AF90" i="3"/>
  <c r="AF148" i="12"/>
  <c r="Q148" i="12"/>
  <c r="AE148" i="12" s="1"/>
  <c r="AF82" i="15"/>
  <c r="Q82" i="15"/>
  <c r="AE82" i="15" s="1"/>
  <c r="Q181" i="12"/>
  <c r="AE181" i="12" s="1"/>
  <c r="AF181" i="12"/>
  <c r="Q102" i="15"/>
  <c r="AE102" i="15" s="1"/>
  <c r="AF102" i="15"/>
  <c r="AF36" i="15"/>
  <c r="Q36" i="15"/>
  <c r="AE36" i="15" s="1"/>
  <c r="Q481" i="12"/>
  <c r="AE481" i="12" s="1"/>
  <c r="AF481" i="12"/>
  <c r="Q7" i="15"/>
  <c r="AE7" i="15" s="1"/>
  <c r="AF7" i="15"/>
  <c r="AF47" i="12"/>
  <c r="Q47" i="12"/>
  <c r="AE47" i="12" s="1"/>
  <c r="AF426" i="12"/>
  <c r="Q426" i="12"/>
  <c r="Q68" i="12"/>
  <c r="AF68" i="12"/>
  <c r="Q16" i="14"/>
  <c r="AF16" i="14"/>
  <c r="Q22" i="15"/>
  <c r="AE22" i="15" s="1"/>
  <c r="AF22" i="15"/>
  <c r="AF11" i="16"/>
  <c r="Q11" i="16"/>
  <c r="AE11" i="16" s="1"/>
  <c r="Q44" i="14"/>
  <c r="AE44" i="14" s="1"/>
  <c r="AF44" i="14"/>
  <c r="AF126" i="12"/>
  <c r="Q126" i="12"/>
  <c r="Q235" i="12"/>
  <c r="AF235" i="12"/>
  <c r="AF167" i="12"/>
  <c r="Q167" i="12"/>
  <c r="AE167" i="12" s="1"/>
  <c r="Q150" i="12"/>
  <c r="AE150" i="12" s="1"/>
  <c r="AF150" i="12"/>
  <c r="Q66" i="15"/>
  <c r="AE66" i="15" s="1"/>
  <c r="AF66" i="15"/>
  <c r="AF97" i="15"/>
  <c r="Q97" i="15"/>
  <c r="Q299" i="12"/>
  <c r="AE299" i="12" s="1"/>
  <c r="AF299" i="12"/>
  <c r="AF20" i="16"/>
  <c r="Q20" i="16"/>
  <c r="AE20" i="16" s="1"/>
  <c r="Q406" i="12"/>
  <c r="AE406" i="12" s="1"/>
  <c r="AF406" i="12"/>
  <c r="AF300" i="12"/>
  <c r="Q300" i="12"/>
  <c r="Q51" i="15"/>
  <c r="AE51" i="15" s="1"/>
  <c r="AF51" i="15"/>
  <c r="AF385" i="12"/>
  <c r="Q385" i="12"/>
  <c r="AE385" i="12" s="1"/>
  <c r="AF7" i="3"/>
  <c r="Q7" i="3"/>
  <c r="AE7" i="3" s="1"/>
  <c r="Q24" i="14"/>
  <c r="AF24" i="14"/>
  <c r="Q27" i="13"/>
  <c r="AE27" i="13" s="1"/>
  <c r="AF27" i="13"/>
  <c r="AF103" i="12"/>
  <c r="Q103" i="12"/>
  <c r="AE103" i="12" s="1"/>
  <c r="Q421" i="12"/>
  <c r="AE421" i="12" s="1"/>
  <c r="AF421" i="12"/>
  <c r="AF13" i="13"/>
  <c r="Q13" i="13"/>
  <c r="AE13" i="13" s="1"/>
  <c r="AF252" i="12"/>
  <c r="Q252" i="12"/>
  <c r="AE252" i="12" s="1"/>
  <c r="AF80" i="3"/>
  <c r="Q80" i="3"/>
  <c r="AF44" i="12"/>
  <c r="Q44" i="12"/>
  <c r="AE44" i="12" s="1"/>
  <c r="AF29" i="15"/>
  <c r="Q29" i="15"/>
  <c r="AE29" i="15" s="1"/>
  <c r="Q28" i="13"/>
  <c r="AE28" i="13" s="1"/>
  <c r="AF28" i="13"/>
  <c r="Q8" i="15"/>
  <c r="AE8" i="15" s="1"/>
  <c r="AF8" i="15"/>
  <c r="Q19" i="13"/>
  <c r="AE19" i="13" s="1"/>
  <c r="AF19" i="13"/>
  <c r="Q120" i="12"/>
  <c r="AE120" i="12" s="1"/>
  <c r="AF120" i="12"/>
  <c r="AF32" i="3"/>
  <c r="Q32" i="3"/>
  <c r="AE32" i="3" s="1"/>
  <c r="AF21" i="15"/>
  <c r="Q21" i="15"/>
  <c r="AE21" i="15" s="1"/>
  <c r="AF30" i="15"/>
  <c r="Q30" i="15"/>
  <c r="AF502" i="12"/>
  <c r="Q502" i="12"/>
  <c r="AE502" i="12" s="1"/>
  <c r="AF468" i="12"/>
  <c r="Q468" i="12"/>
  <c r="AE468" i="12" s="1"/>
  <c r="Q301" i="12"/>
  <c r="AE301" i="12" s="1"/>
  <c r="AF301" i="12"/>
  <c r="AF336" i="12"/>
  <c r="Q336" i="12"/>
  <c r="AE336" i="12" s="1"/>
  <c r="Q49" i="3"/>
  <c r="AE49" i="3" s="1"/>
  <c r="AF49" i="3"/>
  <c r="AF37" i="14"/>
  <c r="Q37" i="14"/>
  <c r="AE37" i="14" s="1"/>
  <c r="Q306" i="12"/>
  <c r="AE306" i="12" s="1"/>
  <c r="AF306" i="12"/>
  <c r="AF38" i="12"/>
  <c r="Q38" i="12"/>
  <c r="AF34" i="3"/>
  <c r="Q34" i="3"/>
  <c r="AF314" i="12"/>
  <c r="Q314" i="12"/>
  <c r="AE314" i="12" s="1"/>
  <c r="AF94" i="12"/>
  <c r="Q94" i="12"/>
  <c r="AE94" i="12" s="1"/>
  <c r="AF14" i="16"/>
  <c r="Q14" i="16"/>
  <c r="AE14" i="16" s="1"/>
  <c r="Q292" i="12"/>
  <c r="AE292" i="12" s="1"/>
  <c r="AF292" i="12"/>
  <c r="Q41" i="14"/>
  <c r="AE41" i="14" s="1"/>
  <c r="AF41" i="14"/>
  <c r="AF110" i="12"/>
  <c r="Q110" i="12"/>
  <c r="AF12" i="3"/>
  <c r="Q12" i="3"/>
  <c r="AF39" i="14"/>
  <c r="Q39" i="14"/>
  <c r="AE39" i="14" s="1"/>
  <c r="Q241" i="12"/>
  <c r="AF241" i="12"/>
  <c r="Q365" i="12"/>
  <c r="AE365" i="12" s="1"/>
  <c r="AF365" i="12"/>
  <c r="Q8" i="14"/>
  <c r="AF8" i="14"/>
  <c r="AF12" i="15"/>
  <c r="Q12" i="15"/>
  <c r="AF77" i="15"/>
  <c r="Q77" i="15"/>
  <c r="AE77" i="15" s="1"/>
  <c r="AF94" i="3"/>
  <c r="Q94" i="3"/>
  <c r="AE94" i="3" s="1"/>
  <c r="Q202" i="12"/>
  <c r="AE202" i="12" s="1"/>
  <c r="AF202" i="12"/>
  <c r="AF433" i="12"/>
  <c r="Q433" i="12"/>
  <c r="Q68" i="15"/>
  <c r="AE68" i="15" s="1"/>
  <c r="AF68" i="15"/>
  <c r="AF451" i="12"/>
  <c r="Q451" i="12"/>
  <c r="AE451" i="12" s="1"/>
  <c r="Q9" i="13"/>
  <c r="AE9" i="13" s="1"/>
  <c r="AF9" i="13"/>
  <c r="Q103" i="15"/>
  <c r="AE103" i="15" s="1"/>
  <c r="AF103" i="15"/>
  <c r="Q13" i="16"/>
  <c r="AE13" i="16" s="1"/>
  <c r="AF13" i="16"/>
  <c r="Q36" i="14"/>
  <c r="AE36" i="14" s="1"/>
  <c r="AF36" i="14"/>
  <c r="Q56" i="15"/>
  <c r="AE56" i="15" s="1"/>
  <c r="AF56" i="15"/>
  <c r="Q115" i="12"/>
  <c r="AF115" i="12"/>
  <c r="Q146" i="12"/>
  <c r="AE146" i="12" s="1"/>
  <c r="AF146" i="12"/>
  <c r="Q325" i="12"/>
  <c r="AE325" i="12" s="1"/>
  <c r="AF325" i="12"/>
  <c r="AF210" i="12"/>
  <c r="Q210" i="12"/>
  <c r="AE210" i="12" s="1"/>
  <c r="AF72" i="12"/>
  <c r="Q72" i="12"/>
  <c r="AE72" i="12" s="1"/>
  <c r="AF431" i="12"/>
  <c r="Q431" i="12"/>
  <c r="AE431" i="12" s="1"/>
  <c r="AF105" i="12"/>
  <c r="Q105" i="12"/>
  <c r="Q315" i="12"/>
  <c r="AF315" i="12"/>
  <c r="AF244" i="12"/>
  <c r="Q244" i="12"/>
  <c r="AE244" i="12" s="1"/>
  <c r="AF41" i="12"/>
  <c r="Q41" i="12"/>
  <c r="AF422" i="12"/>
  <c r="Q422" i="12"/>
  <c r="AE422" i="12" s="1"/>
  <c r="Q23" i="3"/>
  <c r="AF23" i="3"/>
  <c r="Q23" i="12"/>
  <c r="AE23" i="12" s="1"/>
  <c r="AF23" i="12"/>
  <c r="Q403" i="12"/>
  <c r="AE403" i="12" s="1"/>
  <c r="AF403" i="12"/>
  <c r="Q362" i="12"/>
  <c r="AE362" i="12" s="1"/>
  <c r="AF362" i="12"/>
  <c r="AF130" i="12"/>
  <c r="Q130" i="12"/>
  <c r="AE130" i="12" s="1"/>
  <c r="Q33" i="3"/>
  <c r="AE33" i="3" s="1"/>
  <c r="AF33" i="3"/>
  <c r="Q108" i="12"/>
  <c r="AE108" i="12" s="1"/>
  <c r="AF108" i="12"/>
  <c r="AF21" i="3"/>
  <c r="Q21" i="3"/>
  <c r="AE21" i="3" s="1"/>
  <c r="Q14" i="3"/>
  <c r="AE14" i="3" s="1"/>
  <c r="AF14" i="3"/>
  <c r="Q484" i="12"/>
  <c r="AE484" i="12" s="1"/>
  <c r="AF484" i="12"/>
  <c r="AF31" i="15"/>
  <c r="Q31" i="15"/>
  <c r="Q24" i="13"/>
  <c r="AE24" i="13" s="1"/>
  <c r="AF24" i="13"/>
  <c r="Q97" i="12"/>
  <c r="AE97" i="12" s="1"/>
  <c r="AF97" i="12"/>
  <c r="Q382" i="12"/>
  <c r="AE382" i="12" s="1"/>
  <c r="AF382" i="12"/>
  <c r="AF327" i="12"/>
  <c r="Q327" i="12"/>
  <c r="AF93" i="3"/>
  <c r="Q93" i="3"/>
  <c r="AE93" i="3" s="1"/>
  <c r="AF397" i="12"/>
  <c r="Q397" i="12"/>
  <c r="AF113" i="12"/>
  <c r="Q113" i="12"/>
  <c r="AE113" i="12" s="1"/>
  <c r="Q463" i="12"/>
  <c r="AE463" i="12" s="1"/>
  <c r="AF463" i="12"/>
  <c r="Q85" i="3"/>
  <c r="AE85" i="3" s="1"/>
  <c r="AF85" i="3"/>
  <c r="Q330" i="12"/>
  <c r="AF330" i="12"/>
  <c r="B86" i="7"/>
  <c r="D86" i="7" s="1"/>
  <c r="Q342" i="12"/>
  <c r="AE342" i="12" s="1"/>
  <c r="AF342" i="12"/>
  <c r="Q278" i="12"/>
  <c r="AE278" i="12" s="1"/>
  <c r="AF278" i="12"/>
  <c r="Q168" i="12"/>
  <c r="AF168" i="12"/>
  <c r="Q205" i="12"/>
  <c r="AE205" i="12" s="1"/>
  <c r="AF205" i="12"/>
  <c r="Q129" i="12"/>
  <c r="AE129" i="12" s="1"/>
  <c r="AF129" i="12"/>
  <c r="Q50" i="3"/>
  <c r="AE50" i="3" s="1"/>
  <c r="AF50" i="3"/>
  <c r="AF64" i="15"/>
  <c r="Q64" i="15"/>
  <c r="AE64" i="15" s="1"/>
  <c r="AF357" i="12"/>
  <c r="Q357" i="12"/>
  <c r="AE357" i="12" s="1"/>
  <c r="AF67" i="15"/>
  <c r="Q67" i="15"/>
  <c r="AE67" i="15" s="1"/>
  <c r="Q25" i="13"/>
  <c r="AF25" i="13"/>
  <c r="AF105" i="15"/>
  <c r="Q105" i="15"/>
  <c r="AE105" i="15" s="1"/>
  <c r="Q61" i="15"/>
  <c r="AF61" i="15"/>
  <c r="Q173" i="12"/>
  <c r="AE173" i="12" s="1"/>
  <c r="AF173" i="12"/>
  <c r="AF46" i="3"/>
  <c r="Q46" i="3"/>
  <c r="Q466" i="12"/>
  <c r="AF466" i="12"/>
  <c r="Q82" i="3"/>
  <c r="AE82" i="3" s="1"/>
  <c r="AF82" i="3"/>
  <c r="Q62" i="15"/>
  <c r="AF62" i="15"/>
  <c r="AF10" i="14"/>
  <c r="Q10" i="14"/>
  <c r="Q45" i="12"/>
  <c r="AE45" i="12" s="1"/>
  <c r="AF45" i="12"/>
  <c r="AF497" i="12"/>
  <c r="Q497" i="12"/>
  <c r="AE497" i="12" s="1"/>
  <c r="Q231" i="12"/>
  <c r="AE231" i="12" s="1"/>
  <c r="AF231" i="12"/>
  <c r="Q409" i="12"/>
  <c r="AE409" i="12" s="1"/>
  <c r="AF409" i="12"/>
  <c r="Q89" i="15"/>
  <c r="AE89" i="15" s="1"/>
  <c r="AF89" i="15"/>
  <c r="AF413" i="12"/>
  <c r="Q413" i="12"/>
  <c r="Q76" i="12"/>
  <c r="AF76" i="12"/>
  <c r="Q462" i="12"/>
  <c r="AE462" i="12" s="1"/>
  <c r="AF462" i="12"/>
  <c r="Q250" i="12"/>
  <c r="AF250" i="12"/>
  <c r="AF268" i="12"/>
  <c r="Q268" i="12"/>
  <c r="Q29" i="3"/>
  <c r="AE29" i="3" s="1"/>
  <c r="AF29" i="3"/>
  <c r="Q467" i="12"/>
  <c r="AE467" i="12" s="1"/>
  <c r="AF467" i="12"/>
  <c r="Q100" i="12"/>
  <c r="AE100" i="12" s="1"/>
  <c r="AF100" i="12"/>
  <c r="Q225" i="12"/>
  <c r="AE225" i="12" s="1"/>
  <c r="AF225" i="12"/>
  <c r="Q412" i="12"/>
  <c r="AF412" i="12"/>
  <c r="AF119" i="12"/>
  <c r="Q119" i="12"/>
  <c r="AE119" i="12" s="1"/>
  <c r="AF70" i="12"/>
  <c r="Q70" i="12"/>
  <c r="AE70" i="12" s="1"/>
  <c r="AF117" i="12"/>
  <c r="Q117" i="12"/>
  <c r="Q76" i="3"/>
  <c r="AE76" i="3" s="1"/>
  <c r="AF76" i="3"/>
  <c r="AF227" i="12"/>
  <c r="Q227" i="12"/>
  <c r="Q475" i="12"/>
  <c r="AE475" i="12" s="1"/>
  <c r="AF475" i="12"/>
  <c r="AF26" i="15"/>
  <c r="Q26" i="15"/>
  <c r="AF158" i="12"/>
  <c r="Q158" i="12"/>
  <c r="AE158" i="12" s="1"/>
  <c r="AF415" i="12"/>
  <c r="Q415" i="12"/>
  <c r="Q145" i="12"/>
  <c r="AE145" i="12" s="1"/>
  <c r="AF145" i="12"/>
  <c r="AF363" i="12"/>
  <c r="Q363" i="12"/>
  <c r="AE363" i="12" s="1"/>
  <c r="AF469" i="12"/>
  <c r="Q469" i="12"/>
  <c r="AE469" i="12" s="1"/>
  <c r="AF482" i="12"/>
  <c r="Q482" i="12"/>
  <c r="Q95" i="12"/>
  <c r="AE95" i="12" s="1"/>
  <c r="AF95" i="12"/>
  <c r="Q367" i="12"/>
  <c r="AE367" i="12" s="1"/>
  <c r="AF367" i="12"/>
  <c r="Q48" i="12"/>
  <c r="AE48" i="12" s="1"/>
  <c r="AF48" i="12"/>
  <c r="AF11" i="3"/>
  <c r="Q11" i="3"/>
  <c r="AE11" i="3" s="1"/>
  <c r="Q26" i="16"/>
  <c r="AE26" i="16" s="1"/>
  <c r="AF26" i="16"/>
  <c r="Q276" i="12"/>
  <c r="AF276" i="12"/>
  <c r="AF47" i="15"/>
  <c r="Q47" i="15"/>
  <c r="Q297" i="12"/>
  <c r="AE297" i="12" s="1"/>
  <c r="AF297" i="12"/>
  <c r="AF209" i="12"/>
  <c r="Q209" i="12"/>
  <c r="AE209" i="12" s="1"/>
  <c r="AF395" i="12"/>
  <c r="Q395" i="12"/>
  <c r="AE395" i="12" s="1"/>
  <c r="AF459" i="12"/>
  <c r="Q459" i="12"/>
  <c r="AF101" i="15"/>
  <c r="Q101" i="15"/>
  <c r="AF104" i="3"/>
  <c r="Q104" i="3"/>
  <c r="AE104" i="3" s="1"/>
  <c r="Q25" i="3"/>
  <c r="AE25" i="3" s="1"/>
  <c r="AF25" i="3"/>
  <c r="AF291" i="12"/>
  <c r="Q291" i="12"/>
  <c r="Q479" i="12"/>
  <c r="AE479" i="12" s="1"/>
  <c r="AF479" i="12"/>
  <c r="AF10" i="16"/>
  <c r="Q10" i="16"/>
  <c r="AE10" i="16" s="1"/>
  <c r="Q42" i="3"/>
  <c r="AE42" i="3" s="1"/>
  <c r="AF42" i="3"/>
  <c r="Q237" i="12"/>
  <c r="AE237" i="12" s="1"/>
  <c r="AF237" i="12"/>
  <c r="AF316" i="12"/>
  <c r="Q316" i="12"/>
  <c r="AE316" i="12" s="1"/>
  <c r="Q410" i="12"/>
  <c r="AE410" i="12" s="1"/>
  <c r="AF410" i="12"/>
  <c r="Q340" i="12"/>
  <c r="AE340" i="12" s="1"/>
  <c r="AF340" i="12"/>
  <c r="AF79" i="3"/>
  <c r="Q79" i="3"/>
  <c r="AE79" i="3" s="1"/>
  <c r="Q186" i="12"/>
  <c r="AE186" i="12" s="1"/>
  <c r="AF186" i="12"/>
  <c r="Q98" i="12"/>
  <c r="AE98" i="12" s="1"/>
  <c r="AF98" i="12"/>
  <c r="Q45" i="3"/>
  <c r="AE45" i="3" s="1"/>
  <c r="AF45" i="3"/>
  <c r="AF51" i="3"/>
  <c r="Q51" i="3"/>
  <c r="AE51" i="3" s="1"/>
  <c r="Q67" i="3"/>
  <c r="AF67" i="3"/>
  <c r="Q309" i="12"/>
  <c r="AF309" i="12"/>
  <c r="Q51" i="12"/>
  <c r="AE51" i="12" s="1"/>
  <c r="AF51" i="12"/>
  <c r="AF93" i="12"/>
  <c r="Q93" i="12"/>
  <c r="AE93" i="12" s="1"/>
  <c r="Q428" i="12"/>
  <c r="AE428" i="12" s="1"/>
  <c r="AF428" i="12"/>
  <c r="Q198" i="12"/>
  <c r="AF198" i="12"/>
  <c r="AF196" i="12"/>
  <c r="Q196" i="12"/>
  <c r="AE196" i="12" s="1"/>
  <c r="AF155" i="12"/>
  <c r="Q155" i="12"/>
  <c r="AE155" i="12" s="1"/>
  <c r="AF9" i="15"/>
  <c r="Q9" i="15"/>
  <c r="AE9" i="15" s="1"/>
  <c r="AF492" i="12"/>
  <c r="Q492" i="12"/>
  <c r="AE492" i="12" s="1"/>
  <c r="AF71" i="3"/>
  <c r="Q71" i="3"/>
  <c r="AE71" i="3" s="1"/>
  <c r="Q72" i="15"/>
  <c r="AE72" i="15" s="1"/>
  <c r="AF72" i="15"/>
  <c r="Q509" i="12"/>
  <c r="AE509" i="12" s="1"/>
  <c r="AF509" i="12"/>
  <c r="Q32" i="13"/>
  <c r="AE32" i="13" s="1"/>
  <c r="AF32" i="13"/>
  <c r="AF435" i="12"/>
  <c r="Q435" i="12"/>
  <c r="AE435" i="12" s="1"/>
  <c r="Q411" i="12"/>
  <c r="AE411" i="12" s="1"/>
  <c r="AF411" i="12"/>
  <c r="Q335" i="12"/>
  <c r="AE335" i="12" s="1"/>
  <c r="AF335" i="12"/>
  <c r="Q15" i="3"/>
  <c r="AE15" i="3" s="1"/>
  <c r="AF15" i="3"/>
  <c r="AF255" i="12"/>
  <c r="Q255" i="12"/>
  <c r="AE255" i="12" s="1"/>
  <c r="Q96" i="12"/>
  <c r="AF96" i="12"/>
  <c r="Q169" i="12"/>
  <c r="AF169" i="12"/>
  <c r="Q39" i="12"/>
  <c r="AE39" i="12" s="1"/>
  <c r="AF39" i="12"/>
  <c r="Q216" i="12"/>
  <c r="AE216" i="12" s="1"/>
  <c r="AF216" i="12"/>
  <c r="Q14" i="14"/>
  <c r="AE14" i="14" s="1"/>
  <c r="AF14" i="14"/>
  <c r="Q18" i="14"/>
  <c r="AE18" i="14" s="1"/>
  <c r="AF18" i="14"/>
  <c r="Q171" i="12"/>
  <c r="AE171" i="12" s="1"/>
  <c r="AF171" i="12"/>
  <c r="AF109" i="12"/>
  <c r="Q109" i="12"/>
  <c r="AE109" i="12" s="1"/>
  <c r="Q60" i="12"/>
  <c r="AE60" i="12" s="1"/>
  <c r="AF60" i="12"/>
  <c r="AF23" i="16"/>
  <c r="Q23" i="16"/>
  <c r="AE23" i="16" s="1"/>
  <c r="Q350" i="12"/>
  <c r="AE350" i="12" s="1"/>
  <c r="AF350" i="12"/>
  <c r="Q111" i="12"/>
  <c r="AE111" i="12" s="1"/>
  <c r="AF111" i="12"/>
  <c r="AF285" i="12"/>
  <c r="Q285" i="12"/>
  <c r="AE285" i="12" s="1"/>
  <c r="Q58" i="15"/>
  <c r="AE58" i="15" s="1"/>
  <c r="AF58" i="15"/>
  <c r="AF312" i="12"/>
  <c r="Q312" i="12"/>
  <c r="AF321" i="12"/>
  <c r="Q321" i="12"/>
  <c r="AE321" i="12" s="1"/>
  <c r="Q279" i="12"/>
  <c r="AF279" i="12"/>
  <c r="Q15" i="16"/>
  <c r="AF15" i="16"/>
  <c r="AF180" i="12"/>
  <c r="Q180" i="12"/>
  <c r="AE180" i="12" s="1"/>
  <c r="Q133" i="12"/>
  <c r="AF133" i="12"/>
  <c r="Q22" i="12"/>
  <c r="AE22" i="12" s="1"/>
  <c r="AF22" i="12"/>
  <c r="AF246" i="12"/>
  <c r="Q246" i="12"/>
  <c r="AE246" i="12" s="1"/>
  <c r="AF55" i="3"/>
  <c r="Q55" i="3"/>
  <c r="AE55" i="3" s="1"/>
  <c r="Q201" i="12"/>
  <c r="AE201" i="12" s="1"/>
  <c r="AF201" i="12"/>
  <c r="Q416" i="12"/>
  <c r="AE416" i="12" s="1"/>
  <c r="AF416" i="12"/>
  <c r="AF53" i="12"/>
  <c r="Q53" i="12"/>
  <c r="Q17" i="3"/>
  <c r="AE17" i="3" s="1"/>
  <c r="AF17" i="3"/>
  <c r="AF280" i="12"/>
  <c r="Q280" i="12"/>
  <c r="AE280" i="12" s="1"/>
  <c r="Q89" i="12"/>
  <c r="AE89" i="12" s="1"/>
  <c r="AF89" i="12"/>
  <c r="Q28" i="14"/>
  <c r="AF28" i="14"/>
  <c r="Q17" i="13"/>
  <c r="AE17" i="13" s="1"/>
  <c r="AF17" i="13"/>
  <c r="Q80" i="15"/>
  <c r="AE80" i="15" s="1"/>
  <c r="AF80" i="15"/>
  <c r="AF439" i="12"/>
  <c r="Q439" i="12"/>
  <c r="AE439" i="12" s="1"/>
  <c r="AF12" i="13"/>
  <c r="Q12" i="13"/>
  <c r="AE12" i="13" s="1"/>
  <c r="AF59" i="12"/>
  <c r="Q59" i="12"/>
  <c r="AF54" i="12"/>
  <c r="Q54" i="12"/>
  <c r="AF40" i="15"/>
  <c r="Q40" i="15"/>
  <c r="AE40" i="15" s="1"/>
  <c r="Q236" i="12"/>
  <c r="AE236" i="12" s="1"/>
  <c r="AF236" i="12"/>
  <c r="AF116" i="12"/>
  <c r="Q116" i="12"/>
  <c r="AE116" i="12" s="1"/>
  <c r="Q102" i="12"/>
  <c r="AE102" i="12" s="1"/>
  <c r="AF102" i="12"/>
  <c r="Q230" i="12"/>
  <c r="AE230" i="12" s="1"/>
  <c r="AF230" i="12"/>
  <c r="Q189" i="12"/>
  <c r="AE189" i="12" s="1"/>
  <c r="AF189" i="12"/>
  <c r="AF83" i="12"/>
  <c r="Q83" i="12"/>
  <c r="AE83" i="12" s="1"/>
  <c r="AF143" i="12"/>
  <c r="Q143" i="12"/>
  <c r="AF78" i="15"/>
  <c r="Q78" i="15"/>
  <c r="AE78" i="15" s="1"/>
  <c r="AF48" i="3"/>
  <c r="Q48" i="3"/>
  <c r="AE48" i="3" s="1"/>
  <c r="AF495" i="12"/>
  <c r="Q495" i="12"/>
  <c r="AF21" i="13"/>
  <c r="Q21" i="13"/>
  <c r="AE21" i="13" s="1"/>
  <c r="Q12" i="16"/>
  <c r="AE12" i="16" s="1"/>
  <c r="AF12" i="16"/>
  <c r="Q90" i="15"/>
  <c r="AF90" i="15"/>
  <c r="AF319" i="12"/>
  <c r="Q319" i="12"/>
  <c r="AE319" i="12" s="1"/>
  <c r="AF318" i="12"/>
  <c r="Q318" i="12"/>
  <c r="AE318" i="12" s="1"/>
  <c r="Q79" i="12"/>
  <c r="AF79" i="12"/>
  <c r="AF45" i="14"/>
  <c r="Q45" i="14"/>
  <c r="AE45" i="14" s="1"/>
  <c r="Q138" i="12"/>
  <c r="AE138" i="12" s="1"/>
  <c r="AF138" i="12"/>
  <c r="Q373" i="12"/>
  <c r="AE373" i="12" s="1"/>
  <c r="AF373" i="12"/>
  <c r="Q26" i="13"/>
  <c r="AE26" i="13" s="1"/>
  <c r="AF26" i="13"/>
  <c r="AF29" i="14"/>
  <c r="Q29" i="14"/>
  <c r="AE29" i="14" s="1"/>
  <c r="Q38" i="3"/>
  <c r="AE38" i="3" s="1"/>
  <c r="AF38" i="3"/>
  <c r="Q446" i="12"/>
  <c r="AE446" i="12" s="1"/>
  <c r="AF446" i="12"/>
  <c r="AF217" i="12"/>
  <c r="Q217" i="12"/>
  <c r="AE217" i="12" s="1"/>
  <c r="AF332" i="12"/>
  <c r="Q332" i="12"/>
  <c r="Q324" i="12"/>
  <c r="AE324" i="12" s="1"/>
  <c r="AF324" i="12"/>
  <c r="Q26" i="3"/>
  <c r="AE26" i="3" s="1"/>
  <c r="AF26" i="3"/>
  <c r="AF94" i="15"/>
  <c r="Q94" i="15"/>
  <c r="AE94" i="15" s="1"/>
  <c r="AF221" i="12"/>
  <c r="Q221" i="12"/>
  <c r="AF22" i="3"/>
  <c r="Q22" i="3"/>
  <c r="Q70" i="3"/>
  <c r="AF70" i="3"/>
  <c r="AF447" i="12"/>
  <c r="Q447" i="12"/>
  <c r="AE447" i="12" s="1"/>
  <c r="AF53" i="3"/>
  <c r="Q53" i="3"/>
  <c r="AE53" i="3" s="1"/>
  <c r="AF197" i="12"/>
  <c r="Q197" i="12"/>
  <c r="AE197" i="12" s="1"/>
  <c r="Q389" i="12"/>
  <c r="AE389" i="12" s="1"/>
  <c r="AF389" i="12"/>
  <c r="Q14" i="12"/>
  <c r="AF14" i="12"/>
  <c r="Q23" i="14"/>
  <c r="AE23" i="14" s="1"/>
  <c r="AF23" i="14"/>
  <c r="Q35" i="14"/>
  <c r="AE35" i="14" s="1"/>
  <c r="AF35" i="14"/>
  <c r="Q432" i="12"/>
  <c r="AE432" i="12" s="1"/>
  <c r="AF432" i="12"/>
  <c r="Q46" i="14"/>
  <c r="AE46" i="14" s="1"/>
  <c r="AF46" i="14"/>
  <c r="AF18" i="15"/>
  <c r="Q18" i="15"/>
  <c r="AE18" i="15" s="1"/>
  <c r="AF11" i="14"/>
  <c r="Q11" i="14"/>
  <c r="AE11" i="14" s="1"/>
  <c r="AF10" i="13"/>
  <c r="Q10" i="13"/>
  <c r="AE10" i="13" s="1"/>
  <c r="AF13" i="14"/>
  <c r="Q13" i="14"/>
  <c r="AE13" i="14" s="1"/>
  <c r="AF37" i="12"/>
  <c r="Q37" i="12"/>
  <c r="AE37" i="12" s="1"/>
  <c r="AF19" i="16"/>
  <c r="Q19" i="16"/>
  <c r="AE19" i="16" s="1"/>
  <c r="AF347" i="12"/>
  <c r="Q347" i="12"/>
  <c r="Q351" i="12"/>
  <c r="AF351" i="12"/>
  <c r="Q15" i="13"/>
  <c r="AE15" i="13" s="1"/>
  <c r="AF15" i="13"/>
  <c r="AF63" i="12"/>
  <c r="Q63" i="12"/>
  <c r="AE63" i="12" s="1"/>
  <c r="AF42" i="14"/>
  <c r="Q42" i="14"/>
  <c r="AE42" i="14" s="1"/>
  <c r="AF296" i="12"/>
  <c r="Q296" i="12"/>
  <c r="AE296" i="12" s="1"/>
  <c r="Q31" i="14"/>
  <c r="AE31" i="14" s="1"/>
  <c r="AF31" i="14"/>
  <c r="AF275" i="12"/>
  <c r="Q275" i="12"/>
  <c r="B135" i="7"/>
  <c r="D135" i="7" s="1"/>
  <c r="Q84" i="12"/>
  <c r="AF84" i="12"/>
  <c r="AF29" i="12"/>
  <c r="Q29" i="12"/>
  <c r="AE29" i="12" s="1"/>
  <c r="Q15" i="12"/>
  <c r="AE15" i="12" s="1"/>
  <c r="AF15" i="12"/>
  <c r="AF24" i="3"/>
  <c r="Q24" i="3"/>
  <c r="AE24" i="3" s="1"/>
  <c r="AF56" i="12"/>
  <c r="Q56" i="12"/>
  <c r="AF13" i="15"/>
  <c r="Q13" i="15"/>
  <c r="AE13" i="15" s="1"/>
  <c r="AF166" i="12"/>
  <c r="Q166" i="12"/>
  <c r="AE166" i="12" s="1"/>
  <c r="AF271" i="12"/>
  <c r="Q271" i="12"/>
  <c r="AE271" i="12" s="1"/>
  <c r="Q152" i="12"/>
  <c r="AE152" i="12" s="1"/>
  <c r="AF152" i="12"/>
  <c r="AF499" i="12"/>
  <c r="Q499" i="12"/>
  <c r="AE499" i="12" s="1"/>
  <c r="Q427" i="12"/>
  <c r="AE427" i="12" s="1"/>
  <c r="AF427" i="12"/>
  <c r="AF398" i="12"/>
  <c r="Q398" i="12"/>
  <c r="AE398" i="12" s="1"/>
  <c r="Q424" i="12"/>
  <c r="AF424" i="12"/>
  <c r="AF43" i="12"/>
  <c r="Q43" i="12"/>
  <c r="AE43" i="12" s="1"/>
  <c r="B129" i="7"/>
  <c r="D129" i="7" s="1"/>
  <c r="AF401" i="12"/>
  <c r="Q401" i="12"/>
  <c r="AE401" i="12" s="1"/>
  <c r="AF408" i="12"/>
  <c r="Q408" i="12"/>
  <c r="AE408" i="12" s="1"/>
  <c r="AF392" i="12"/>
  <c r="Q392" i="12"/>
  <c r="Q71" i="15"/>
  <c r="AE71" i="15" s="1"/>
  <c r="AF71" i="15"/>
  <c r="AF298" i="12"/>
  <c r="Q298" i="12"/>
  <c r="AE298" i="12" s="1"/>
  <c r="G59" i="8"/>
  <c r="AF58" i="3"/>
  <c r="Q58" i="3"/>
  <c r="AE58" i="3" s="1"/>
  <c r="Q102" i="3"/>
  <c r="AE102" i="3" s="1"/>
  <c r="AF102" i="3"/>
  <c r="Q264" i="12"/>
  <c r="AE264" i="12" s="1"/>
  <c r="AF264" i="12"/>
  <c r="Q156" i="12"/>
  <c r="AE156" i="12" s="1"/>
  <c r="AF156" i="12"/>
  <c r="Q11" i="12"/>
  <c r="AE11" i="12" s="1"/>
  <c r="AF11" i="12"/>
  <c r="AF30" i="3"/>
  <c r="Q30" i="3"/>
  <c r="AE30" i="3" s="1"/>
  <c r="AF131" i="12"/>
  <c r="Q131" i="12"/>
  <c r="AE131" i="12" s="1"/>
  <c r="Q399" i="12"/>
  <c r="AF399" i="12"/>
  <c r="Q402" i="12"/>
  <c r="AE402" i="12" s="1"/>
  <c r="AF402" i="12"/>
  <c r="Q490" i="12"/>
  <c r="AE490" i="12" s="1"/>
  <c r="AF490" i="12"/>
  <c r="Q132" i="12"/>
  <c r="AE132" i="12" s="1"/>
  <c r="AF132" i="12"/>
  <c r="Q44" i="3"/>
  <c r="AE44" i="3" s="1"/>
  <c r="AF44" i="3"/>
  <c r="Q49" i="15"/>
  <c r="AF49" i="15"/>
  <c r="Q79" i="15"/>
  <c r="AE79" i="15" s="1"/>
  <c r="AF79" i="15"/>
  <c r="AF36" i="3"/>
  <c r="Q36" i="3"/>
  <c r="AE36" i="3" s="1"/>
  <c r="AF57" i="3"/>
  <c r="Q57" i="3"/>
  <c r="AE57" i="3" s="1"/>
  <c r="Q35" i="3"/>
  <c r="AE35" i="3" s="1"/>
  <c r="AF35" i="3"/>
  <c r="AF281" i="12"/>
  <c r="Q281" i="12"/>
  <c r="AF107" i="15"/>
  <c r="Q107" i="15"/>
  <c r="AE107" i="15" s="1"/>
  <c r="Q86" i="12"/>
  <c r="AE86" i="12" s="1"/>
  <c r="AF86" i="12"/>
  <c r="AF444" i="12"/>
  <c r="Q444" i="12"/>
  <c r="AE444" i="12" s="1"/>
  <c r="Q506" i="12"/>
  <c r="AE506" i="12" s="1"/>
  <c r="AF506" i="12"/>
  <c r="AF74" i="12"/>
  <c r="Q74" i="12"/>
  <c r="AE74" i="12" s="1"/>
  <c r="AF443" i="12"/>
  <c r="Q443" i="12"/>
  <c r="AF35" i="15"/>
  <c r="Q35" i="15"/>
  <c r="AE35" i="15" s="1"/>
  <c r="AF159" i="12"/>
  <c r="Q159" i="12"/>
  <c r="Q20" i="3"/>
  <c r="AE20" i="3" s="1"/>
  <c r="AF20" i="3"/>
  <c r="Q32" i="14"/>
  <c r="AF32" i="14"/>
  <c r="Q254" i="12"/>
  <c r="AE254" i="12" s="1"/>
  <c r="AF254" i="12"/>
  <c r="B122" i="7"/>
  <c r="D122" i="7" s="1"/>
  <c r="AF165" i="12"/>
  <c r="Q165" i="12"/>
  <c r="AF10" i="12"/>
  <c r="Q10" i="12"/>
  <c r="AE10" i="12" s="1"/>
  <c r="AF346" i="12"/>
  <c r="Q346" i="12"/>
  <c r="AE346" i="12" s="1"/>
  <c r="AF76" i="15"/>
  <c r="Q76" i="15"/>
  <c r="AE76" i="15" s="1"/>
  <c r="AF304" i="12"/>
  <c r="Q304" i="12"/>
  <c r="AE304" i="12" s="1"/>
  <c r="AF20" i="14"/>
  <c r="Q20" i="14"/>
  <c r="AE20" i="14" s="1"/>
  <c r="Q123" i="12"/>
  <c r="AE123" i="12" s="1"/>
  <c r="AF123" i="12"/>
  <c r="B101" i="7"/>
  <c r="D101" i="7" s="1"/>
  <c r="Q183" i="12"/>
  <c r="AE183" i="12" s="1"/>
  <c r="AF183" i="12"/>
  <c r="AF226" i="12"/>
  <c r="Q226" i="12"/>
  <c r="AE226" i="12" s="1"/>
  <c r="AF208" i="12"/>
  <c r="Q208" i="12"/>
  <c r="AE208" i="12" s="1"/>
  <c r="Q172" i="12"/>
  <c r="AE172" i="12" s="1"/>
  <c r="AF172" i="12"/>
  <c r="Q251" i="12"/>
  <c r="AE251" i="12" s="1"/>
  <c r="AF251" i="12"/>
  <c r="Q10" i="15"/>
  <c r="AF10" i="15"/>
  <c r="AF420" i="12"/>
  <c r="Q420" i="12"/>
  <c r="AE420" i="12" s="1"/>
  <c r="AF57" i="15"/>
  <c r="Q57" i="15"/>
  <c r="AE57" i="15" s="1"/>
  <c r="Q75" i="15"/>
  <c r="AE75" i="15" s="1"/>
  <c r="AF75" i="15"/>
  <c r="Q269" i="12"/>
  <c r="AE269" i="12" s="1"/>
  <c r="AF269" i="12"/>
  <c r="AF379" i="12"/>
  <c r="Q379" i="12"/>
  <c r="AE379" i="12" s="1"/>
  <c r="AF56" i="3"/>
  <c r="Q56" i="3"/>
  <c r="AE56" i="3" s="1"/>
  <c r="Q69" i="15"/>
  <c r="AF69" i="15"/>
  <c r="AF366" i="12"/>
  <c r="Q366" i="12"/>
  <c r="AE366" i="12" s="1"/>
  <c r="AF192" i="12"/>
  <c r="Q192" i="12"/>
  <c r="AE192" i="12" s="1"/>
  <c r="AF414" i="12"/>
  <c r="Q414" i="12"/>
  <c r="AE414" i="12" s="1"/>
  <c r="Q310" i="12"/>
  <c r="AE310" i="12" s="1"/>
  <c r="AF310" i="12"/>
  <c r="Q290" i="12"/>
  <c r="AF290" i="12"/>
  <c r="Q43" i="14"/>
  <c r="AE43" i="14" s="1"/>
  <c r="AF43" i="14"/>
  <c r="Q329" i="12"/>
  <c r="AE329" i="12" s="1"/>
  <c r="AF329" i="12"/>
  <c r="Q242" i="12"/>
  <c r="AE242" i="12" s="1"/>
  <c r="AF242" i="12"/>
  <c r="AF258" i="12"/>
  <c r="Q258" i="12"/>
  <c r="Q42" i="12"/>
  <c r="AE42" i="12" s="1"/>
  <c r="AF42" i="12"/>
  <c r="AF96" i="15"/>
  <c r="Q96" i="15"/>
  <c r="AE96" i="15" s="1"/>
  <c r="Q471" i="12"/>
  <c r="AE471" i="12" s="1"/>
  <c r="AF471" i="12"/>
  <c r="Q452" i="12"/>
  <c r="AE452" i="12" s="1"/>
  <c r="AF452" i="12"/>
  <c r="Q511" i="12"/>
  <c r="AE511" i="12" s="1"/>
  <c r="AF511" i="12"/>
  <c r="AF45" i="15"/>
  <c r="Q45" i="15"/>
  <c r="AE45" i="15" s="1"/>
  <c r="AF142" i="12"/>
  <c r="Q142" i="12"/>
  <c r="Q458" i="12"/>
  <c r="AE458" i="12" s="1"/>
  <c r="AF458" i="12"/>
  <c r="Q442" i="12"/>
  <c r="AE442" i="12" s="1"/>
  <c r="AF442" i="12"/>
  <c r="AF368" i="12"/>
  <c r="Q368" i="12"/>
  <c r="AE368" i="12" s="1"/>
  <c r="AF33" i="14"/>
  <c r="Q33" i="14"/>
  <c r="AE33" i="14" s="1"/>
  <c r="AF15" i="14"/>
  <c r="Q15" i="14"/>
  <c r="AF289" i="12"/>
  <c r="Q289" i="12"/>
  <c r="AE289" i="12" s="1"/>
  <c r="Q438" i="12"/>
  <c r="AE438" i="12" s="1"/>
  <c r="AF438" i="12"/>
  <c r="Q31" i="12"/>
  <c r="AE31" i="12" s="1"/>
  <c r="AF31" i="12"/>
  <c r="AF417" i="12"/>
  <c r="Q417" i="12"/>
  <c r="Q263" i="12"/>
  <c r="AE263" i="12" s="1"/>
  <c r="AF263" i="12"/>
  <c r="Q18" i="3"/>
  <c r="AE18" i="3" s="1"/>
  <c r="AF18" i="3"/>
  <c r="Q93" i="15"/>
  <c r="AE93" i="15" s="1"/>
  <c r="AF93" i="15"/>
  <c r="AF70" i="15"/>
  <c r="Q70" i="15"/>
  <c r="AE70" i="15" s="1"/>
  <c r="AF234" i="12"/>
  <c r="Q234" i="12"/>
  <c r="AE234" i="12" s="1"/>
  <c r="Q106" i="12"/>
  <c r="AE106" i="12" s="1"/>
  <c r="AF106" i="12"/>
  <c r="AF65" i="12"/>
  <c r="Q65" i="12"/>
  <c r="AE65" i="12" s="1"/>
  <c r="AF73" i="12"/>
  <c r="Q73" i="12"/>
  <c r="AE73" i="12" s="1"/>
  <c r="AF64" i="3"/>
  <c r="Q64" i="3"/>
  <c r="AE64" i="3" s="1"/>
  <c r="Q106" i="15"/>
  <c r="AE106" i="15" s="1"/>
  <c r="AF106" i="15"/>
  <c r="Q40" i="14"/>
  <c r="AE40" i="14" s="1"/>
  <c r="AF40" i="14"/>
  <c r="AF147" i="12"/>
  <c r="Q147" i="12"/>
  <c r="AE147" i="12" s="1"/>
  <c r="AF34" i="15"/>
  <c r="Q34" i="15"/>
  <c r="AE34" i="15" s="1"/>
  <c r="Q65" i="3"/>
  <c r="AE65" i="3" s="1"/>
  <c r="AF65" i="3"/>
  <c r="Q84" i="3"/>
  <c r="AE84" i="3" s="1"/>
  <c r="AF84" i="3"/>
  <c r="AF35" i="12"/>
  <c r="Q35" i="12"/>
  <c r="AE35" i="12" s="1"/>
  <c r="Q18" i="13"/>
  <c r="AE18" i="13" s="1"/>
  <c r="AF18" i="13"/>
  <c r="AF214" i="12"/>
  <c r="Q214" i="12"/>
  <c r="AE214" i="12" s="1"/>
  <c r="AF498" i="12"/>
  <c r="Q498" i="12"/>
  <c r="AE498" i="12" s="1"/>
  <c r="AF370" i="12"/>
  <c r="Q370" i="12"/>
  <c r="AE370" i="12" s="1"/>
  <c r="AF20" i="12"/>
  <c r="Q20" i="12"/>
  <c r="AE20" i="12" s="1"/>
  <c r="Q248" i="12"/>
  <c r="AF248" i="12"/>
  <c r="Q30" i="13"/>
  <c r="AE30" i="13" s="1"/>
  <c r="AF30" i="13"/>
  <c r="AF149" i="12"/>
  <c r="Q149" i="12"/>
  <c r="AE149" i="12" s="1"/>
  <c r="AF52" i="3"/>
  <c r="Q52" i="3"/>
  <c r="AE52" i="3" s="1"/>
  <c r="AF215" i="12"/>
  <c r="Q215" i="12"/>
  <c r="AF419" i="12"/>
  <c r="Q419" i="12"/>
  <c r="Q228" i="12"/>
  <c r="AE228" i="12" s="1"/>
  <c r="AF228" i="12"/>
  <c r="AF98" i="3"/>
  <c r="Q98" i="3"/>
  <c r="AE98" i="3" s="1"/>
  <c r="AF112" i="12"/>
  <c r="Q112" i="12"/>
  <c r="AE112" i="12" s="1"/>
  <c r="AF380" i="12"/>
  <c r="Q380" i="12"/>
  <c r="Q28" i="12"/>
  <c r="AE28" i="12" s="1"/>
  <c r="AF28" i="12"/>
  <c r="N93" i="8"/>
  <c r="Q37" i="3"/>
  <c r="AE37" i="3" s="1"/>
  <c r="AF37" i="3"/>
  <c r="AF68" i="3"/>
  <c r="Q68" i="3"/>
  <c r="AF87" i="15"/>
  <c r="Q87" i="15"/>
  <c r="AF364" i="12"/>
  <c r="Q364" i="12"/>
  <c r="AE364" i="12" s="1"/>
  <c r="AF456" i="12"/>
  <c r="Q456" i="12"/>
  <c r="AF303" i="12"/>
  <c r="Q303" i="12"/>
  <c r="AE303" i="12" s="1"/>
  <c r="AF341" i="12"/>
  <c r="Q341" i="12"/>
  <c r="Q472" i="12"/>
  <c r="AE472" i="12" s="1"/>
  <c r="AF472" i="12"/>
  <c r="Q487" i="12"/>
  <c r="AF487" i="12"/>
  <c r="AF465" i="12"/>
  <c r="Q465" i="12"/>
  <c r="Q71" i="12"/>
  <c r="AE71" i="12" s="1"/>
  <c r="AF71" i="12"/>
  <c r="Q52" i="12"/>
  <c r="AE52" i="12" s="1"/>
  <c r="AF52" i="12"/>
  <c r="AF429" i="12"/>
  <c r="Q429" i="12"/>
  <c r="AF12" i="14"/>
  <c r="Q12" i="14"/>
  <c r="AE12" i="14" s="1"/>
  <c r="AF41" i="15"/>
  <c r="Q41" i="15"/>
  <c r="AF489" i="12"/>
  <c r="Q489" i="12"/>
  <c r="AE489" i="12" s="1"/>
  <c r="AF501" i="12"/>
  <c r="Q501" i="12"/>
  <c r="AE501" i="12" s="1"/>
  <c r="AF25" i="14"/>
  <c r="Q25" i="14"/>
  <c r="AE25" i="14" s="1"/>
  <c r="Q24" i="16"/>
  <c r="AE24" i="16" s="1"/>
  <c r="AF24" i="16"/>
  <c r="Q54" i="15"/>
  <c r="AE54" i="15" s="1"/>
  <c r="AF54" i="15"/>
  <c r="AF86" i="3"/>
  <c r="Q86" i="3"/>
  <c r="AE86" i="3" s="1"/>
  <c r="AF16" i="3"/>
  <c r="Q16" i="3"/>
  <c r="AE16" i="3" s="1"/>
  <c r="Q81" i="12"/>
  <c r="AE81" i="12" s="1"/>
  <c r="AF81" i="12"/>
  <c r="AF65" i="15"/>
  <c r="Q65" i="15"/>
  <c r="Q17" i="14"/>
  <c r="AF17" i="14"/>
  <c r="AF388" i="12"/>
  <c r="Q388" i="12"/>
  <c r="AF31" i="3"/>
  <c r="Q31" i="3"/>
  <c r="AE31" i="3" s="1"/>
  <c r="AF259" i="12"/>
  <c r="Q259" i="12"/>
  <c r="Q75" i="12"/>
  <c r="AF75" i="12"/>
  <c r="AF34" i="13"/>
  <c r="Q34" i="13"/>
  <c r="AE34" i="13" s="1"/>
  <c r="Q21" i="16"/>
  <c r="AF21" i="16"/>
  <c r="Q270" i="12"/>
  <c r="AE270" i="12" s="1"/>
  <c r="AF270" i="12"/>
  <c r="AF344" i="12"/>
  <c r="Q344" i="12"/>
  <c r="AE344" i="12" s="1"/>
  <c r="AF8" i="16"/>
  <c r="Q8" i="16"/>
  <c r="AE8" i="16" s="1"/>
  <c r="Q38" i="14"/>
  <c r="AE38" i="14" s="1"/>
  <c r="AF38" i="14"/>
  <c r="AF445" i="12"/>
  <c r="Q445" i="12"/>
  <c r="AE445" i="12" s="1"/>
  <c r="AF14" i="15"/>
  <c r="Q14" i="15"/>
  <c r="Q22" i="13"/>
  <c r="AE22" i="13" s="1"/>
  <c r="AF22" i="13"/>
  <c r="Q139" i="12"/>
  <c r="AF139" i="12"/>
  <c r="AF418" i="12"/>
  <c r="Q418" i="12"/>
  <c r="AE418" i="12" s="1"/>
  <c r="AF62" i="12"/>
  <c r="Q62" i="12"/>
  <c r="AF42" i="15"/>
  <c r="Q42" i="15"/>
  <c r="AE42" i="15" s="1"/>
  <c r="Q423" i="12"/>
  <c r="AE423" i="12" s="1"/>
  <c r="AF423" i="12"/>
  <c r="Q144" i="12"/>
  <c r="AE144" i="12" s="1"/>
  <c r="AF144" i="12"/>
  <c r="Q83" i="3"/>
  <c r="AF83" i="3"/>
  <c r="AF212" i="12"/>
  <c r="Q212" i="12"/>
  <c r="AF488" i="12"/>
  <c r="Q488" i="12"/>
  <c r="AE488" i="12" s="1"/>
  <c r="Q72" i="3"/>
  <c r="AF72" i="3"/>
  <c r="AF9" i="12"/>
  <c r="Q9" i="12"/>
  <c r="AE9" i="12" s="1"/>
  <c r="AF141" i="12"/>
  <c r="Q141" i="12"/>
  <c r="AE141" i="12" s="1"/>
  <c r="Q153" i="12"/>
  <c r="AE153" i="12" s="1"/>
  <c r="AF153" i="12"/>
  <c r="AF47" i="3"/>
  <c r="Q47" i="3"/>
  <c r="Q7" i="13"/>
  <c r="AE7" i="13" s="1"/>
  <c r="AF7" i="13"/>
  <c r="Q239" i="12"/>
  <c r="AE239" i="12" s="1"/>
  <c r="AF239" i="12"/>
  <c r="AF461" i="12"/>
  <c r="Q461" i="12"/>
  <c r="AE461" i="12" s="1"/>
  <c r="Q62" i="3"/>
  <c r="AE62" i="3" s="1"/>
  <c r="AF62" i="3"/>
  <c r="AF233" i="12"/>
  <c r="Q233" i="12"/>
  <c r="AE233" i="12" s="1"/>
  <c r="AF136" i="12"/>
  <c r="Q136" i="12"/>
  <c r="AE136" i="12" s="1"/>
  <c r="Q63" i="3"/>
  <c r="AE63" i="3" s="1"/>
  <c r="AF63" i="3"/>
  <c r="AF44" i="15"/>
  <c r="Q44" i="15"/>
  <c r="AE44" i="15" s="1"/>
  <c r="AF73" i="3"/>
  <c r="Q73" i="3"/>
  <c r="AF78" i="12"/>
  <c r="Q78" i="12"/>
  <c r="AE78" i="12" s="1"/>
  <c r="Q257" i="12"/>
  <c r="AE257" i="12" s="1"/>
  <c r="AF257" i="12"/>
  <c r="Q455" i="12"/>
  <c r="AE455" i="12" s="1"/>
  <c r="AF455" i="12"/>
  <c r="B28" i="7"/>
  <c r="D28" i="7" s="1"/>
  <c r="B29" i="7"/>
  <c r="D29" i="7" s="1"/>
  <c r="B30" i="7"/>
  <c r="D30" i="7" s="1"/>
  <c r="B37" i="7"/>
  <c r="D37" i="7" s="1"/>
  <c r="B27" i="7"/>
  <c r="D27" i="7" s="1"/>
  <c r="B23" i="7"/>
  <c r="D23" i="7" s="1"/>
  <c r="B38" i="7"/>
  <c r="D38" i="7" s="1"/>
  <c r="B31" i="7"/>
  <c r="D31" i="7" s="1"/>
  <c r="B35" i="7"/>
  <c r="D35" i="7" s="1"/>
  <c r="B36" i="7"/>
  <c r="D36" i="7" s="1"/>
  <c r="B26" i="7"/>
  <c r="D26" i="7" s="1"/>
  <c r="B40" i="7"/>
  <c r="D40" i="7" s="1"/>
  <c r="B25" i="7"/>
  <c r="D25" i="7" s="1"/>
  <c r="B24" i="7"/>
  <c r="D24" i="7" s="1"/>
  <c r="B39" i="7"/>
  <c r="D39" i="7" s="1"/>
  <c r="B33" i="7"/>
  <c r="D33" i="7" s="1"/>
  <c r="B32" i="7"/>
  <c r="D32" i="7" s="1"/>
  <c r="B34" i="7"/>
  <c r="D34" i="7" s="1"/>
  <c r="Q17" i="15"/>
  <c r="AF17" i="15"/>
  <c r="Q11" i="15"/>
  <c r="AE11" i="15" s="1"/>
  <c r="AF11" i="15"/>
  <c r="AF31" i="13"/>
  <c r="Q31" i="13"/>
  <c r="Q223" i="12"/>
  <c r="AE223" i="12" s="1"/>
  <c r="AF223" i="12"/>
  <c r="AF243" i="12"/>
  <c r="Q243" i="12"/>
  <c r="AE243" i="12" s="1"/>
  <c r="AF90" i="12"/>
  <c r="Q90" i="12"/>
  <c r="AE90" i="12" s="1"/>
  <c r="AF22" i="14"/>
  <c r="Q22" i="14"/>
  <c r="Q54" i="3"/>
  <c r="AE54" i="3" s="1"/>
  <c r="AF54" i="3"/>
  <c r="AF162" i="12"/>
  <c r="Q162" i="12"/>
  <c r="AE162" i="12" s="1"/>
  <c r="AF74" i="3"/>
  <c r="Q74" i="3"/>
  <c r="AE74" i="3" s="1"/>
  <c r="AF282" i="12"/>
  <c r="Q282" i="12"/>
  <c r="AF19" i="3"/>
  <c r="Q19" i="3"/>
  <c r="AE19" i="3" s="1"/>
  <c r="Q86" i="15"/>
  <c r="AE86" i="15" s="1"/>
  <c r="AF86" i="15"/>
  <c r="Q64" i="12"/>
  <c r="AE64" i="12" s="1"/>
  <c r="AF64" i="12"/>
  <c r="Q10" i="3"/>
  <c r="AE10" i="3" s="1"/>
  <c r="AF10" i="3"/>
  <c r="Q35" i="13"/>
  <c r="AF35" i="13"/>
  <c r="AF61" i="3"/>
  <c r="Q61" i="3"/>
  <c r="AF27" i="3"/>
  <c r="Q27" i="3"/>
  <c r="AE27" i="3" s="1"/>
  <c r="Q61" i="12"/>
  <c r="AF61" i="12"/>
  <c r="Q55" i="12"/>
  <c r="AF55" i="12"/>
  <c r="AF245" i="12"/>
  <c r="Q245" i="12"/>
  <c r="Q85" i="12"/>
  <c r="AE85" i="12" s="1"/>
  <c r="AF85" i="12"/>
  <c r="AF24" i="12"/>
  <c r="Q24" i="12"/>
  <c r="AE24" i="12" s="1"/>
  <c r="AF191" i="12"/>
  <c r="Q191" i="12"/>
  <c r="Q253" i="12"/>
  <c r="AE253" i="12" s="1"/>
  <c r="AF253" i="12"/>
  <c r="AF182" i="12"/>
  <c r="Q182" i="12"/>
  <c r="AE182" i="12" s="1"/>
  <c r="B185" i="7"/>
  <c r="D185" i="7" s="1"/>
  <c r="B192" i="7"/>
  <c r="D192" i="7" s="1"/>
  <c r="B193" i="7"/>
  <c r="D193" i="7" s="1"/>
  <c r="B179" i="7"/>
  <c r="D179" i="7" s="1"/>
  <c r="B189" i="7"/>
  <c r="D189" i="7" s="1"/>
  <c r="B188" i="7"/>
  <c r="D188" i="7" s="1"/>
  <c r="B194" i="7"/>
  <c r="D194" i="7" s="1"/>
  <c r="B195" i="7"/>
  <c r="D195" i="7" s="1"/>
  <c r="B187" i="7"/>
  <c r="D187" i="7" s="1"/>
  <c r="B178" i="7"/>
  <c r="D178" i="7" s="1"/>
  <c r="B190" i="7"/>
  <c r="D190" i="7" s="1"/>
  <c r="B191" i="7"/>
  <c r="D191" i="7" s="1"/>
  <c r="B180" i="7"/>
  <c r="D180" i="7" s="1"/>
  <c r="B183" i="7"/>
  <c r="D183" i="7" s="1"/>
  <c r="B181" i="7"/>
  <c r="D181" i="7" s="1"/>
  <c r="B186" i="7"/>
  <c r="D186" i="7" s="1"/>
  <c r="B184" i="7"/>
  <c r="D184" i="7" s="1"/>
  <c r="B182" i="7"/>
  <c r="D182" i="7" s="1"/>
  <c r="Q7" i="14"/>
  <c r="AF7" i="14"/>
  <c r="AF384" i="12"/>
  <c r="Q384" i="12"/>
  <c r="AE384" i="12" s="1"/>
  <c r="AF178" i="12"/>
  <c r="Q178" i="12"/>
  <c r="AE178" i="12" s="1"/>
  <c r="AF199" i="12"/>
  <c r="Q199" i="12"/>
  <c r="AF440" i="12"/>
  <c r="Q440" i="12"/>
  <c r="AE440" i="12" s="1"/>
  <c r="AF74" i="15"/>
  <c r="Q74" i="15"/>
  <c r="AE74" i="15" s="1"/>
  <c r="Q95" i="15"/>
  <c r="AF95" i="15"/>
  <c r="Q256" i="12"/>
  <c r="AE256" i="12" s="1"/>
  <c r="AF256" i="12"/>
  <c r="Q16" i="16"/>
  <c r="AE16" i="16" s="1"/>
  <c r="AF16" i="16"/>
  <c r="AF386" i="12"/>
  <c r="Q386" i="12"/>
  <c r="AE386" i="12" s="1"/>
  <c r="Q477" i="12"/>
  <c r="AF477" i="12"/>
  <c r="AF121" i="12"/>
  <c r="Q121" i="12"/>
  <c r="AE121" i="12" s="1"/>
  <c r="Q486" i="12"/>
  <c r="AE486" i="12" s="1"/>
  <c r="AF486" i="12"/>
  <c r="Q376" i="12"/>
  <c r="AE376" i="12" s="1"/>
  <c r="AF376" i="12"/>
  <c r="Q92" i="15"/>
  <c r="AE92" i="15" s="1"/>
  <c r="AF92" i="15"/>
  <c r="Q184" i="12"/>
  <c r="AE184" i="12" s="1"/>
  <c r="AF184" i="12"/>
  <c r="AF17" i="12"/>
  <c r="Q17" i="12"/>
  <c r="AE17" i="12" s="1"/>
  <c r="Q360" i="12"/>
  <c r="AE360" i="12" s="1"/>
  <c r="AF360" i="12"/>
  <c r="Q85" i="15"/>
  <c r="AE85" i="15" s="1"/>
  <c r="AF85" i="15"/>
  <c r="Q441" i="12"/>
  <c r="AE441" i="12" s="1"/>
  <c r="AF441" i="12"/>
  <c r="Q20" i="15"/>
  <c r="AE20" i="15" s="1"/>
  <c r="AF20" i="15"/>
  <c r="AF185" i="12"/>
  <c r="Q185" i="12"/>
  <c r="Q345" i="12"/>
  <c r="AE345" i="12" s="1"/>
  <c r="AF345" i="12"/>
  <c r="Q77" i="12"/>
  <c r="AE77" i="12" s="1"/>
  <c r="AF77" i="12"/>
  <c r="AF483" i="12"/>
  <c r="Q483" i="12"/>
  <c r="AE483" i="12" s="1"/>
  <c r="AF38" i="15"/>
  <c r="Q38" i="15"/>
  <c r="AE38" i="15" s="1"/>
  <c r="Q36" i="12"/>
  <c r="AE36" i="12" s="1"/>
  <c r="AF36" i="12"/>
  <c r="Q261" i="12"/>
  <c r="AE261" i="12" s="1"/>
  <c r="AF261" i="12"/>
  <c r="Q464" i="12"/>
  <c r="AE464" i="12" s="1"/>
  <c r="AF464" i="12"/>
  <c r="Q273" i="12"/>
  <c r="AE273" i="12" s="1"/>
  <c r="AF273" i="12"/>
  <c r="AF78" i="3"/>
  <c r="Q78" i="3"/>
  <c r="AE78" i="3" s="1"/>
  <c r="AF9" i="16"/>
  <c r="Q9" i="16"/>
  <c r="AE9" i="16" s="1"/>
  <c r="AF338" i="12"/>
  <c r="Q338" i="12"/>
  <c r="AE338" i="12" s="1"/>
  <c r="AF32" i="12"/>
  <c r="Q32" i="12"/>
  <c r="AE32" i="12" s="1"/>
  <c r="AF232" i="12"/>
  <c r="Q232" i="12"/>
  <c r="AF60" i="15"/>
  <c r="Q60" i="15"/>
  <c r="AE60" i="15" s="1"/>
  <c r="AF333" i="12"/>
  <c r="Q333" i="12"/>
  <c r="Q480" i="12"/>
  <c r="AE480" i="12" s="1"/>
  <c r="AF480" i="12"/>
  <c r="AF14" i="13"/>
  <c r="Q14" i="13"/>
  <c r="AE14" i="13" s="1"/>
  <c r="Q163" i="12"/>
  <c r="AE163" i="12" s="1"/>
  <c r="AF163" i="12"/>
  <c r="Q135" i="12"/>
  <c r="AF135" i="12"/>
  <c r="AF224" i="12"/>
  <c r="Q224" i="12"/>
  <c r="AE224" i="12" s="1"/>
  <c r="AF383" i="12"/>
  <c r="Q383" i="12"/>
  <c r="AE383" i="12" s="1"/>
  <c r="AF104" i="15"/>
  <c r="Q104" i="15"/>
  <c r="AE104" i="15" s="1"/>
  <c r="AF59" i="15"/>
  <c r="Q59" i="15"/>
  <c r="AE59" i="15" s="1"/>
  <c r="AF404" i="12"/>
  <c r="Q404" i="12"/>
  <c r="AE404" i="12" s="1"/>
  <c r="AF372" i="12"/>
  <c r="Q372" i="12"/>
  <c r="AE372" i="12" s="1"/>
  <c r="AF103" i="3"/>
  <c r="Q103" i="3"/>
  <c r="AE103" i="3" s="1"/>
  <c r="Q50" i="15"/>
  <c r="AE50" i="15" s="1"/>
  <c r="AF50" i="15"/>
  <c r="AF179" i="12"/>
  <c r="Q179" i="12"/>
  <c r="AE179" i="12" s="1"/>
  <c r="Q157" i="12"/>
  <c r="AF157" i="12"/>
  <c r="Q43" i="15"/>
  <c r="AE43" i="15" s="1"/>
  <c r="AF43" i="15"/>
  <c r="AF95" i="3"/>
  <c r="Q95" i="3"/>
  <c r="AF170" i="12"/>
  <c r="Q170" i="12"/>
  <c r="AE170" i="12" s="1"/>
  <c r="AF27" i="12"/>
  <c r="Q27" i="12"/>
  <c r="Q53" i="15"/>
  <c r="AE53" i="15" s="1"/>
  <c r="AF53" i="15"/>
  <c r="Q8" i="3"/>
  <c r="AE8" i="3" s="1"/>
  <c r="AF8" i="3"/>
  <c r="Q448" i="12"/>
  <c r="AF448" i="12"/>
  <c r="Q59" i="3"/>
  <c r="AE59" i="3" s="1"/>
  <c r="AF59" i="3"/>
  <c r="AF355" i="12"/>
  <c r="Q355" i="12"/>
  <c r="AF100" i="3"/>
  <c r="Q100" i="3"/>
  <c r="AE95" i="15" l="1"/>
  <c r="AE31" i="13"/>
  <c r="B107" i="7"/>
  <c r="D107" i="7" s="1"/>
  <c r="B141" i="7"/>
  <c r="D141" i="7" s="1"/>
  <c r="B102" i="7"/>
  <c r="D102" i="7" s="1"/>
  <c r="B97" i="7"/>
  <c r="D97" i="7" s="1"/>
  <c r="B128" i="7"/>
  <c r="D128" i="7" s="1"/>
  <c r="B144" i="7"/>
  <c r="D144" i="7" s="1"/>
  <c r="B113" i="7"/>
  <c r="D113" i="7" s="1"/>
  <c r="B112" i="7"/>
  <c r="D112" i="7" s="1"/>
  <c r="B115" i="7"/>
  <c r="D115" i="7" s="1"/>
  <c r="B123" i="7"/>
  <c r="D123" i="7" s="1"/>
  <c r="B88" i="7"/>
  <c r="D88" i="7" s="1"/>
  <c r="B133" i="7"/>
  <c r="D133" i="7" s="1"/>
  <c r="B106" i="7"/>
  <c r="D106" i="7" s="1"/>
  <c r="B103" i="7"/>
  <c r="D103" i="7" s="1"/>
  <c r="B153" i="7"/>
  <c r="D153" i="7" s="1"/>
  <c r="B152" i="7"/>
  <c r="D152" i="7" s="1"/>
  <c r="B111" i="7"/>
  <c r="D111" i="7" s="1"/>
  <c r="B145" i="7"/>
  <c r="D145" i="7" s="1"/>
  <c r="B131" i="7"/>
  <c r="D131" i="7" s="1"/>
  <c r="B118" i="7"/>
  <c r="D118" i="7" s="1"/>
  <c r="B137" i="7"/>
  <c r="D137" i="7" s="1"/>
  <c r="B149" i="7"/>
  <c r="D149" i="7" s="1"/>
  <c r="B156" i="7"/>
  <c r="D156" i="7" s="1"/>
  <c r="B130" i="7"/>
  <c r="D130" i="7" s="1"/>
  <c r="B99" i="7"/>
  <c r="D99" i="7" s="1"/>
  <c r="B90" i="7"/>
  <c r="D90" i="7" s="1"/>
  <c r="B93" i="7"/>
  <c r="D93" i="7" s="1"/>
  <c r="B140" i="7"/>
  <c r="D140" i="7" s="1"/>
  <c r="B148" i="7"/>
  <c r="D148" i="7" s="1"/>
  <c r="B94" i="7"/>
  <c r="D94" i="7" s="1"/>
  <c r="B124" i="7"/>
  <c r="D124" i="7" s="1"/>
  <c r="B92" i="7"/>
  <c r="D92" i="7" s="1"/>
  <c r="B117" i="7"/>
  <c r="D117" i="7" s="1"/>
  <c r="B136" i="7"/>
  <c r="D136" i="7" s="1"/>
  <c r="B143" i="7"/>
  <c r="D143" i="7" s="1"/>
  <c r="B151" i="7"/>
  <c r="D151" i="7" s="1"/>
  <c r="B100" i="7"/>
  <c r="D100" i="7" s="1"/>
  <c r="B138" i="7"/>
  <c r="D138" i="7" s="1"/>
  <c r="B109" i="7"/>
  <c r="D109" i="7" s="1"/>
  <c r="B96" i="7"/>
  <c r="D96" i="7" s="1"/>
  <c r="B150" i="7"/>
  <c r="D150" i="7" s="1"/>
  <c r="B142" i="7"/>
  <c r="D142" i="7" s="1"/>
  <c r="B91" i="7"/>
  <c r="D91" i="7" s="1"/>
  <c r="B127" i="7"/>
  <c r="D127" i="7" s="1"/>
  <c r="B108" i="7"/>
  <c r="D108" i="7" s="1"/>
  <c r="B116" i="7"/>
  <c r="D116" i="7" s="1"/>
  <c r="B89" i="7"/>
  <c r="B98" i="7"/>
  <c r="D98" i="7" s="1"/>
  <c r="B84" i="7"/>
  <c r="D84" i="7" s="1"/>
  <c r="B147" i="7"/>
  <c r="D147" i="7" s="1"/>
  <c r="B85" i="7"/>
  <c r="D85" i="7" s="1"/>
  <c r="B104" i="7"/>
  <c r="D104" i="7" s="1"/>
  <c r="B154" i="7"/>
  <c r="D154" i="7" s="1"/>
  <c r="B157" i="7"/>
  <c r="D157" i="7" s="1"/>
  <c r="B155" i="7"/>
  <c r="D155" i="7" s="1"/>
  <c r="B126" i="7"/>
  <c r="D126" i="7" s="1"/>
  <c r="B114" i="7"/>
  <c r="D114" i="7" s="1"/>
  <c r="B110" i="7"/>
  <c r="D110" i="7" s="1"/>
  <c r="B139" i="7"/>
  <c r="D139" i="7" s="1"/>
  <c r="B134" i="7"/>
  <c r="D134" i="7" s="1"/>
  <c r="B105" i="7"/>
  <c r="D105" i="7" s="1"/>
  <c r="B119" i="7"/>
  <c r="D119" i="7" s="1"/>
  <c r="B165" i="7"/>
  <c r="D165" i="7" s="1"/>
  <c r="B168" i="7"/>
  <c r="D168" i="7" s="1"/>
  <c r="B163" i="7"/>
  <c r="D163" i="7" s="1"/>
  <c r="B172" i="7"/>
  <c r="D172" i="7" s="1"/>
  <c r="B164" i="7"/>
  <c r="D164" i="7" s="1"/>
  <c r="B161" i="7"/>
  <c r="D161" i="7" s="1"/>
  <c r="B177" i="7"/>
  <c r="D177" i="7" s="1"/>
  <c r="B173" i="7"/>
  <c r="D173" i="7" s="1"/>
  <c r="B166" i="7"/>
  <c r="D166" i="7" s="1"/>
  <c r="B169" i="7"/>
  <c r="D169" i="7" s="1"/>
  <c r="B167" i="7"/>
  <c r="D167" i="7" s="1"/>
  <c r="B176" i="7"/>
  <c r="D176" i="7" s="1"/>
  <c r="B162" i="7"/>
  <c r="D162" i="7" s="1"/>
  <c r="B175" i="7"/>
  <c r="D175" i="7" s="1"/>
  <c r="B160" i="7"/>
  <c r="D160" i="7" s="1"/>
  <c r="B171" i="7"/>
  <c r="D171" i="7" s="1"/>
  <c r="B170" i="7"/>
  <c r="D170" i="7" s="1"/>
  <c r="B174" i="7"/>
  <c r="D174" i="7" s="1"/>
  <c r="AE14" i="12"/>
  <c r="AE68" i="12"/>
  <c r="AE69" i="15"/>
  <c r="AE73" i="15"/>
  <c r="AE30" i="12"/>
  <c r="AE62" i="12"/>
  <c r="AE84" i="12"/>
  <c r="AE87" i="12"/>
  <c r="AE15" i="14"/>
  <c r="AE79" i="12"/>
  <c r="AE41" i="12"/>
  <c r="AE10" i="15"/>
  <c r="AE54" i="12"/>
  <c r="AE10" i="14"/>
  <c r="AE65" i="15"/>
  <c r="AE26" i="14"/>
  <c r="AE26" i="15"/>
  <c r="AE25" i="13"/>
  <c r="AE30" i="14"/>
  <c r="AE53" i="12"/>
  <c r="AE96" i="12"/>
  <c r="AE47" i="15"/>
  <c r="AE27" i="12"/>
  <c r="AE55" i="12"/>
  <c r="AE22" i="14"/>
  <c r="AE49" i="15"/>
  <c r="AE23" i="13"/>
  <c r="AE97" i="15"/>
  <c r="AE90" i="15"/>
  <c r="AE28" i="14"/>
  <c r="AE24" i="14"/>
  <c r="AE62" i="15"/>
  <c r="AE17" i="14"/>
  <c r="AE32" i="14"/>
  <c r="AE31" i="15"/>
  <c r="AE16" i="14"/>
  <c r="AE88" i="12"/>
  <c r="I7" i="7"/>
  <c r="AE30" i="15"/>
  <c r="AE41" i="15"/>
  <c r="AE448" i="12"/>
  <c r="AE7" i="14"/>
  <c r="AE36" i="13"/>
  <c r="AE14" i="15"/>
  <c r="AE66" i="12"/>
  <c r="AE495" i="12"/>
  <c r="AE215" i="12"/>
  <c r="AE355" i="12"/>
  <c r="AE235" i="12"/>
  <c r="AE328" i="12"/>
  <c r="AE126" i="12"/>
  <c r="AE424" i="12"/>
  <c r="AE482" i="12"/>
  <c r="AE415" i="12"/>
  <c r="AE295" i="12"/>
  <c r="AE391" i="12"/>
  <c r="AE135" i="12"/>
  <c r="AE487" i="12"/>
  <c r="AE247" i="12"/>
  <c r="AE429" i="12"/>
  <c r="AE245" i="12"/>
  <c r="AE417" i="12"/>
  <c r="AE351" i="12"/>
  <c r="AE137" i="12"/>
  <c r="AE477" i="12"/>
  <c r="AE341" i="12"/>
  <c r="AE290" i="12"/>
  <c r="AE337" i="12"/>
  <c r="AE426" i="12"/>
  <c r="AE397" i="12"/>
  <c r="AE380" i="12"/>
  <c r="AE117" i="12"/>
  <c r="AE199" i="12"/>
  <c r="AE221" i="12"/>
  <c r="AE399" i="12"/>
  <c r="AE101" i="15"/>
  <c r="AE115" i="12"/>
  <c r="AE311" i="12"/>
  <c r="AE267" i="12"/>
  <c r="AE478" i="12"/>
  <c r="I8" i="7"/>
  <c r="AE466" i="12"/>
  <c r="AE327" i="12"/>
  <c r="AE8" i="14"/>
  <c r="AE21" i="14"/>
  <c r="AE281" i="12"/>
  <c r="AE101" i="12"/>
  <c r="AE268" i="12"/>
  <c r="AE91" i="3"/>
  <c r="AE168" i="12"/>
  <c r="AE12" i="15"/>
  <c r="AE434" i="12"/>
  <c r="AE291" i="12"/>
  <c r="AE412" i="12"/>
  <c r="AE142" i="12"/>
  <c r="AE203" i="12"/>
  <c r="AE72" i="3"/>
  <c r="AE59" i="12"/>
  <c r="AE276" i="12"/>
  <c r="AE333" i="12"/>
  <c r="AE76" i="12"/>
  <c r="AE185" i="12"/>
  <c r="AE73" i="3"/>
  <c r="AE70" i="3"/>
  <c r="AE21" i="12"/>
  <c r="AE312" i="12"/>
  <c r="AE443" i="12"/>
  <c r="AE332" i="12"/>
  <c r="AE330" i="12"/>
  <c r="AE23" i="3"/>
  <c r="AE34" i="3"/>
  <c r="B225" i="7"/>
  <c r="D225" i="7" s="1"/>
  <c r="AE95" i="3"/>
  <c r="AE83" i="3"/>
  <c r="AE169" i="12"/>
  <c r="AE11" i="13"/>
  <c r="AE47" i="3"/>
  <c r="AE393" i="12"/>
  <c r="AE213" i="12"/>
  <c r="AE13" i="12"/>
  <c r="AE165" i="12"/>
  <c r="AE101" i="3"/>
  <c r="AE200" i="12"/>
  <c r="AE46" i="12"/>
  <c r="AE75" i="3"/>
  <c r="AE419" i="12"/>
  <c r="AE105" i="12"/>
  <c r="AE67" i="3"/>
  <c r="AE305" i="12"/>
  <c r="AE9" i="3"/>
  <c r="AE87" i="15"/>
  <c r="AE347" i="12"/>
  <c r="AE80" i="3"/>
  <c r="AE49" i="12"/>
  <c r="AE68" i="3"/>
  <c r="AE16" i="12"/>
  <c r="AE188" i="12"/>
  <c r="AE87" i="3"/>
  <c r="AE56" i="12"/>
  <c r="I10" i="7"/>
  <c r="AE315" i="12"/>
  <c r="AE494" i="12"/>
  <c r="AE227" i="12"/>
  <c r="AE97" i="3"/>
  <c r="AE88" i="3"/>
  <c r="AE259" i="12"/>
  <c r="B228" i="7"/>
  <c r="D228" i="7" s="1"/>
  <c r="B14" i="7"/>
  <c r="D14" i="7" s="1"/>
  <c r="AE159" i="12"/>
  <c r="AE104" i="12"/>
  <c r="AE35" i="13"/>
  <c r="AE100" i="3"/>
  <c r="AE61" i="12"/>
  <c r="I5" i="7"/>
  <c r="B206" i="7"/>
  <c r="D206" i="7" s="1"/>
  <c r="B217" i="7"/>
  <c r="D217" i="7" s="1"/>
  <c r="I9" i="7"/>
  <c r="B18" i="7"/>
  <c r="D18" i="7" s="1"/>
  <c r="AE61" i="3"/>
  <c r="B218" i="7"/>
  <c r="D218" i="7" s="1"/>
  <c r="B227" i="7"/>
  <c r="D227" i="7" s="1"/>
  <c r="B222" i="7"/>
  <c r="D222" i="7" s="1"/>
  <c r="B220" i="7"/>
  <c r="D220" i="7" s="1"/>
  <c r="AE61" i="15"/>
  <c r="B224" i="7"/>
  <c r="D224" i="7" s="1"/>
  <c r="B234" i="7"/>
  <c r="D234" i="7" s="1"/>
  <c r="AE12" i="3"/>
  <c r="AE38" i="12"/>
  <c r="AE21" i="16"/>
  <c r="B212" i="7"/>
  <c r="D212" i="7" s="1"/>
  <c r="B208" i="7"/>
  <c r="D208" i="7" s="1"/>
  <c r="B203" i="7"/>
  <c r="D203" i="7" s="1"/>
  <c r="AE232" i="12"/>
  <c r="B201" i="7"/>
  <c r="D201" i="7" s="1"/>
  <c r="B202" i="7"/>
  <c r="D202" i="7" s="1"/>
  <c r="B22" i="7"/>
  <c r="D22" i="7" s="1"/>
  <c r="B210" i="7"/>
  <c r="D210" i="7" s="1"/>
  <c r="AE110" i="12"/>
  <c r="AE356" i="12"/>
  <c r="AE473" i="12"/>
  <c r="AE198" i="12"/>
  <c r="AE7" i="12"/>
  <c r="AE282" i="12"/>
  <c r="AE212" i="12"/>
  <c r="AE465" i="12"/>
  <c r="B200" i="7"/>
  <c r="D200" i="7" s="1"/>
  <c r="AE392" i="12"/>
  <c r="AE433" i="12"/>
  <c r="AE300" i="12"/>
  <c r="AE143" i="12"/>
  <c r="B20" i="7"/>
  <c r="D20" i="7" s="1"/>
  <c r="AE75" i="12"/>
  <c r="AE46" i="3"/>
  <c r="AE275" i="12"/>
  <c r="AE66" i="3"/>
  <c r="AE394" i="12"/>
  <c r="AE139" i="12"/>
  <c r="I12" i="7"/>
  <c r="B10" i="7"/>
  <c r="D10" i="7" s="1"/>
  <c r="B215" i="7"/>
  <c r="D215" i="7" s="1"/>
  <c r="AE15" i="16"/>
  <c r="AE250" i="12"/>
  <c r="B7" i="7"/>
  <c r="D7" i="7" s="1"/>
  <c r="B232" i="7"/>
  <c r="D232" i="7" s="1"/>
  <c r="B233" i="7"/>
  <c r="B221" i="7"/>
  <c r="B6" i="7"/>
  <c r="D6" i="7" s="1"/>
  <c r="AE456" i="12"/>
  <c r="AE248" i="12"/>
  <c r="B19" i="7"/>
  <c r="D19" i="7" s="1"/>
  <c r="B17" i="7"/>
  <c r="D17" i="7" s="1"/>
  <c r="AE22" i="3"/>
  <c r="B229" i="7"/>
  <c r="D229" i="7" s="1"/>
  <c r="B209" i="7"/>
  <c r="D209" i="7" s="1"/>
  <c r="AE294" i="12"/>
  <c r="B231" i="7"/>
  <c r="D231" i="7" s="1"/>
  <c r="AE92" i="3"/>
  <c r="B230" i="7"/>
  <c r="B226" i="7"/>
  <c r="D226" i="7" s="1"/>
  <c r="B199" i="7"/>
  <c r="B214" i="7"/>
  <c r="D214" i="7" s="1"/>
  <c r="B15" i="7"/>
  <c r="D15" i="7" s="1"/>
  <c r="AE133" i="12"/>
  <c r="B8" i="7"/>
  <c r="D8" i="7" s="1"/>
  <c r="B9" i="7"/>
  <c r="B211" i="7"/>
  <c r="D211" i="7" s="1"/>
  <c r="AE91" i="15"/>
  <c r="B13" i="7"/>
  <c r="D13" i="7" s="1"/>
  <c r="B204" i="7"/>
  <c r="D204" i="7" s="1"/>
  <c r="B21" i="7"/>
  <c r="D21" i="7" s="1"/>
  <c r="AE191" i="12"/>
  <c r="B5" i="7"/>
  <c r="B16" i="7"/>
  <c r="AE413" i="12"/>
  <c r="B223" i="7"/>
  <c r="AE241" i="12"/>
  <c r="I6" i="7"/>
  <c r="AE8" i="12"/>
  <c r="AE40" i="3"/>
  <c r="AE388" i="12"/>
  <c r="AE339" i="12"/>
  <c r="AE279" i="12"/>
  <c r="AE459" i="12"/>
  <c r="B216" i="7"/>
  <c r="D216" i="7" s="1"/>
  <c r="AE157" i="12"/>
  <c r="AE17" i="15"/>
  <c r="B213" i="7"/>
  <c r="D213" i="7" s="1"/>
  <c r="AE258" i="12"/>
  <c r="B207" i="7"/>
  <c r="B219" i="7"/>
  <c r="D219" i="7" s="1"/>
  <c r="B11" i="7"/>
  <c r="D11" i="7" s="1"/>
  <c r="B205" i="7"/>
  <c r="D205" i="7" s="1"/>
  <c r="AE309" i="12"/>
  <c r="AE34" i="12"/>
  <c r="AE39" i="15"/>
  <c r="AE449" i="12"/>
  <c r="AE174" i="12"/>
  <c r="B12" i="7"/>
  <c r="D12" i="7" s="1"/>
  <c r="I14" i="7"/>
  <c r="B76" i="7"/>
  <c r="D76" i="7" s="1"/>
  <c r="B68" i="7"/>
  <c r="D68" i="7" s="1"/>
  <c r="B80" i="7"/>
  <c r="D80" i="7" s="1"/>
  <c r="B67" i="7"/>
  <c r="D67" i="7" s="1"/>
  <c r="B66" i="7"/>
  <c r="D66" i="7" s="1"/>
  <c r="B73" i="7"/>
  <c r="D73" i="7" s="1"/>
  <c r="B63" i="7"/>
  <c r="D63" i="7" s="1"/>
  <c r="B65" i="7"/>
  <c r="D65" i="7" s="1"/>
  <c r="B71" i="7"/>
  <c r="D71" i="7" s="1"/>
  <c r="B79" i="7"/>
  <c r="D79" i="7" s="1"/>
  <c r="B74" i="7"/>
  <c r="D74" i="7" s="1"/>
  <c r="B70" i="7"/>
  <c r="D70" i="7" s="1"/>
  <c r="B64" i="7"/>
  <c r="D64" i="7" s="1"/>
  <c r="B75" i="7"/>
  <c r="D75" i="7" s="1"/>
  <c r="B78" i="7"/>
  <c r="D78" i="7" s="1"/>
  <c r="B72" i="7"/>
  <c r="D72" i="7" s="1"/>
  <c r="B69" i="7"/>
  <c r="D69" i="7" s="1"/>
  <c r="B77" i="7"/>
  <c r="D77" i="7" s="1"/>
  <c r="C89" i="7" l="1"/>
  <c r="C127" i="7"/>
  <c r="C155" i="7"/>
  <c r="C126" i="7"/>
  <c r="C157" i="7"/>
  <c r="C142" i="7"/>
  <c r="D89" i="7"/>
  <c r="C95" i="7"/>
  <c r="C134" i="7"/>
  <c r="C132" i="7"/>
  <c r="C116" i="7"/>
  <c r="C113" i="7"/>
  <c r="C117" i="7"/>
  <c r="C130" i="7"/>
  <c r="C96" i="7"/>
  <c r="C137" i="7"/>
  <c r="C147" i="7"/>
  <c r="C154" i="7"/>
  <c r="C135" i="7"/>
  <c r="C122" i="7"/>
  <c r="C107" i="7"/>
  <c r="C92" i="7"/>
  <c r="C87" i="7"/>
  <c r="C118" i="7"/>
  <c r="C101" i="7"/>
  <c r="C115" i="7"/>
  <c r="C90" i="7"/>
  <c r="C112" i="7"/>
  <c r="C149" i="7"/>
  <c r="C98" i="7"/>
  <c r="C125" i="7"/>
  <c r="C139" i="7"/>
  <c r="C153" i="7"/>
  <c r="C102" i="7"/>
  <c r="C138" i="7"/>
  <c r="C143" i="7"/>
  <c r="C91" i="7"/>
  <c r="C141" i="7"/>
  <c r="C128" i="7"/>
  <c r="C104" i="7"/>
  <c r="C99" i="7"/>
  <c r="C110" i="7"/>
  <c r="C105" i="7"/>
  <c r="C140" i="7"/>
  <c r="C145" i="7"/>
  <c r="C109" i="7"/>
  <c r="C114" i="7"/>
  <c r="C148" i="7"/>
  <c r="C119" i="7"/>
  <c r="C86" i="7"/>
  <c r="C97" i="7"/>
  <c r="C111" i="7"/>
  <c r="C84" i="7"/>
  <c r="F108" i="7" s="1"/>
  <c r="C152" i="7"/>
  <c r="C133" i="7"/>
  <c r="C88" i="7"/>
  <c r="C100" i="7"/>
  <c r="C150" i="7"/>
  <c r="C131" i="7"/>
  <c r="C156" i="7"/>
  <c r="C136" i="7"/>
  <c r="C108" i="7"/>
  <c r="C93" i="7"/>
  <c r="C123" i="7"/>
  <c r="C146" i="7"/>
  <c r="C124" i="7"/>
  <c r="C151" i="7"/>
  <c r="C129" i="7"/>
  <c r="C94" i="7"/>
  <c r="C106" i="7"/>
  <c r="C103" i="7"/>
  <c r="C85" i="7"/>
  <c r="C144" i="7"/>
  <c r="C178" i="7"/>
  <c r="C193" i="7"/>
  <c r="C174" i="7"/>
  <c r="C161" i="7"/>
  <c r="C169" i="7"/>
  <c r="C170" i="7"/>
  <c r="C177" i="7"/>
  <c r="C190" i="7"/>
  <c r="C172" i="7"/>
  <c r="C191" i="7"/>
  <c r="C192" i="7"/>
  <c r="C163" i="7"/>
  <c r="C194" i="7"/>
  <c r="C184" i="7"/>
  <c r="C187" i="7"/>
  <c r="C182" i="7"/>
  <c r="C164" i="7"/>
  <c r="C188" i="7"/>
  <c r="C166" i="7"/>
  <c r="C165" i="7"/>
  <c r="C167" i="7"/>
  <c r="C162" i="7"/>
  <c r="C186" i="7"/>
  <c r="C180" i="7"/>
  <c r="C160" i="7"/>
  <c r="C175" i="7"/>
  <c r="C189" i="7"/>
  <c r="C185" i="7"/>
  <c r="C179" i="7"/>
  <c r="C181" i="7"/>
  <c r="C183" i="7"/>
  <c r="C171" i="7"/>
  <c r="C168" i="7"/>
  <c r="C176" i="7"/>
  <c r="C195" i="7"/>
  <c r="C173" i="7"/>
  <c r="B59" i="7"/>
  <c r="D59" i="7" s="1"/>
  <c r="C28" i="7"/>
  <c r="B52" i="7"/>
  <c r="D52" i="7" s="1"/>
  <c r="B60" i="7"/>
  <c r="D60" i="7" s="1"/>
  <c r="B55" i="7"/>
  <c r="D55" i="7" s="1"/>
  <c r="C201" i="7"/>
  <c r="C211" i="7"/>
  <c r="B45" i="7"/>
  <c r="D45" i="7" s="1"/>
  <c r="C38" i="7"/>
  <c r="C27" i="7"/>
  <c r="B58" i="7"/>
  <c r="D58" i="7" s="1"/>
  <c r="C218" i="7"/>
  <c r="C11" i="7"/>
  <c r="C225" i="7"/>
  <c r="C5" i="7"/>
  <c r="C10" i="7"/>
  <c r="B51" i="7"/>
  <c r="D51" i="7" s="1"/>
  <c r="C33" i="7"/>
  <c r="B46" i="7"/>
  <c r="D46" i="7" s="1"/>
  <c r="C212" i="7"/>
  <c r="B54" i="7"/>
  <c r="C37" i="7"/>
  <c r="C40" i="7"/>
  <c r="C19" i="7"/>
  <c r="C21" i="7"/>
  <c r="C199" i="7"/>
  <c r="B47" i="7"/>
  <c r="D47" i="7" s="1"/>
  <c r="B62" i="7"/>
  <c r="D62" i="7" s="1"/>
  <c r="C204" i="7"/>
  <c r="C36" i="7"/>
  <c r="C228" i="7"/>
  <c r="C214" i="7"/>
  <c r="C226" i="7"/>
  <c r="C23" i="7"/>
  <c r="C25" i="7"/>
  <c r="C13" i="7"/>
  <c r="D221" i="7"/>
  <c r="C221" i="7"/>
  <c r="C6" i="7"/>
  <c r="C20" i="7"/>
  <c r="C8" i="7"/>
  <c r="C35" i="7"/>
  <c r="C24" i="7"/>
  <c r="B53" i="7"/>
  <c r="D53" i="7" s="1"/>
  <c r="C219" i="7"/>
  <c r="D233" i="7"/>
  <c r="C233" i="7"/>
  <c r="B57" i="7"/>
  <c r="D57" i="7" s="1"/>
  <c r="C209" i="7"/>
  <c r="C17" i="7"/>
  <c r="D16" i="7"/>
  <c r="C16" i="7"/>
  <c r="D230" i="7"/>
  <c r="C230" i="7"/>
  <c r="C15" i="7"/>
  <c r="C30" i="7"/>
  <c r="B50" i="7"/>
  <c r="C208" i="7"/>
  <c r="C200" i="7"/>
  <c r="C14" i="7"/>
  <c r="D5" i="7"/>
  <c r="C39" i="7"/>
  <c r="D9" i="7"/>
  <c r="C9" i="7"/>
  <c r="B49" i="7"/>
  <c r="D49" i="7" s="1"/>
  <c r="C227" i="7"/>
  <c r="C232" i="7"/>
  <c r="C206" i="7"/>
  <c r="C26" i="7"/>
  <c r="C203" i="7"/>
  <c r="C224" i="7"/>
  <c r="C32" i="7"/>
  <c r="D207" i="7"/>
  <c r="C207" i="7"/>
  <c r="D223" i="7"/>
  <c r="C223" i="7"/>
  <c r="C7" i="7"/>
  <c r="C22" i="7"/>
  <c r="C216" i="7"/>
  <c r="C210" i="7"/>
  <c r="C31" i="7"/>
  <c r="D199" i="7"/>
  <c r="C205" i="7"/>
  <c r="C213" i="7"/>
  <c r="C34" i="7"/>
  <c r="C234" i="7"/>
  <c r="C220" i="7"/>
  <c r="C215" i="7"/>
  <c r="C217" i="7"/>
  <c r="B61" i="7"/>
  <c r="D61" i="7" s="1"/>
  <c r="B48" i="7"/>
  <c r="D48" i="7" s="1"/>
  <c r="C202" i="7"/>
  <c r="C222" i="7"/>
  <c r="C18" i="7"/>
  <c r="C12" i="7"/>
  <c r="C29" i="7"/>
  <c r="C229" i="7"/>
  <c r="C231" i="7"/>
  <c r="B56" i="7"/>
  <c r="D56" i="7" s="1"/>
  <c r="F117" i="7" l="1"/>
  <c r="F135" i="7"/>
  <c r="F87" i="7"/>
  <c r="F136" i="7"/>
  <c r="F99" i="7"/>
  <c r="F103" i="7"/>
  <c r="F96" i="7"/>
  <c r="F93" i="7"/>
  <c r="F119" i="7"/>
  <c r="F154" i="7"/>
  <c r="F138" i="7"/>
  <c r="F157" i="7"/>
  <c r="F100" i="7"/>
  <c r="F124" i="7"/>
  <c r="F95" i="7"/>
  <c r="F149" i="7"/>
  <c r="F146" i="7"/>
  <c r="F123" i="7"/>
  <c r="F88" i="7"/>
  <c r="F91" i="7"/>
  <c r="F97" i="7"/>
  <c r="F129" i="7"/>
  <c r="F152" i="7"/>
  <c r="F107" i="7"/>
  <c r="F86" i="7"/>
  <c r="F142" i="7"/>
  <c r="F104" i="7"/>
  <c r="F145" i="7"/>
  <c r="F89" i="7"/>
  <c r="F105" i="7"/>
  <c r="F148" i="7"/>
  <c r="F126" i="7"/>
  <c r="F122" i="7"/>
  <c r="F84" i="7"/>
  <c r="F101" i="7"/>
  <c r="F118" i="7"/>
  <c r="F115" i="7"/>
  <c r="F112" i="7"/>
  <c r="F141" i="7"/>
  <c r="F98" i="7"/>
  <c r="F140" i="7"/>
  <c r="F134" i="7"/>
  <c r="F94" i="7"/>
  <c r="F125" i="7"/>
  <c r="F106" i="7"/>
  <c r="F102" i="7"/>
  <c r="F114" i="7"/>
  <c r="F133" i="7"/>
  <c r="F116" i="7"/>
  <c r="F130" i="7"/>
  <c r="F144" i="7"/>
  <c r="F155" i="7"/>
  <c r="F143" i="7"/>
  <c r="F137" i="7"/>
  <c r="F113" i="7"/>
  <c r="F109" i="7"/>
  <c r="F139" i="7"/>
  <c r="F85" i="7"/>
  <c r="F128" i="7"/>
  <c r="F150" i="7"/>
  <c r="F110" i="7"/>
  <c r="F147" i="7"/>
  <c r="F111" i="7"/>
  <c r="F127" i="7"/>
  <c r="F151" i="7"/>
  <c r="F156" i="7"/>
  <c r="F92" i="7"/>
  <c r="F153" i="7"/>
  <c r="F90" i="7"/>
  <c r="F131" i="7"/>
  <c r="F132" i="7"/>
  <c r="F166" i="7"/>
  <c r="F162" i="7"/>
  <c r="F181" i="7"/>
  <c r="F165" i="7"/>
  <c r="F180" i="7"/>
  <c r="F194" i="7"/>
  <c r="F192" i="7"/>
  <c r="F176" i="7"/>
  <c r="F168" i="7"/>
  <c r="F164" i="7"/>
  <c r="F183" i="7"/>
  <c r="F172" i="7"/>
  <c r="F182" i="7"/>
  <c r="F186" i="7"/>
  <c r="F179" i="7"/>
  <c r="F163" i="7"/>
  <c r="F177" i="7"/>
  <c r="F190" i="7"/>
  <c r="F178" i="7"/>
  <c r="F185" i="7"/>
  <c r="F169" i="7"/>
  <c r="F195" i="7"/>
  <c r="F167" i="7"/>
  <c r="F191" i="7"/>
  <c r="F173" i="7"/>
  <c r="F187" i="7"/>
  <c r="F193" i="7"/>
  <c r="F189" i="7"/>
  <c r="F160" i="7"/>
  <c r="F161" i="7"/>
  <c r="F174" i="7"/>
  <c r="F170" i="7"/>
  <c r="F188" i="7"/>
  <c r="F184" i="7"/>
  <c r="F175" i="7"/>
  <c r="F171" i="7"/>
  <c r="F8" i="7"/>
  <c r="F201" i="7"/>
  <c r="F229" i="7"/>
  <c r="F22" i="7"/>
  <c r="F23" i="7"/>
  <c r="F199" i="7"/>
  <c r="F20" i="7"/>
  <c r="F19" i="7"/>
  <c r="F35" i="7"/>
  <c r="F202" i="7"/>
  <c r="F21" i="7"/>
  <c r="F16" i="7"/>
  <c r="F234" i="7"/>
  <c r="F27" i="7"/>
  <c r="F24" i="7"/>
  <c r="F32" i="7"/>
  <c r="F222" i="7"/>
  <c r="F221" i="7"/>
  <c r="F11" i="7"/>
  <c r="F40" i="7"/>
  <c r="F37" i="7"/>
  <c r="F217" i="7"/>
  <c r="F33" i="7"/>
  <c r="F220" i="7"/>
  <c r="C67" i="7"/>
  <c r="C69" i="7"/>
  <c r="F31" i="7"/>
  <c r="F223" i="7"/>
  <c r="F200" i="7"/>
  <c r="F231" i="7"/>
  <c r="F36" i="7"/>
  <c r="C57" i="7"/>
  <c r="F206" i="7"/>
  <c r="F230" i="7"/>
  <c r="F205" i="7"/>
  <c r="C51" i="7"/>
  <c r="C63" i="7"/>
  <c r="C66" i="7"/>
  <c r="C49" i="7"/>
  <c r="F15" i="7"/>
  <c r="F214" i="7"/>
  <c r="C78" i="7"/>
  <c r="F6" i="7"/>
  <c r="C52" i="7"/>
  <c r="F25" i="7"/>
  <c r="F207" i="7"/>
  <c r="C47" i="7"/>
  <c r="C68" i="7"/>
  <c r="F204" i="7"/>
  <c r="F208" i="7"/>
  <c r="C80" i="7"/>
  <c r="C54" i="7"/>
  <c r="D54" i="7"/>
  <c r="D50" i="7"/>
  <c r="C50" i="7"/>
  <c r="C58" i="7"/>
  <c r="F5" i="7"/>
  <c r="F10" i="7"/>
  <c r="F28" i="7"/>
  <c r="C76" i="7"/>
  <c r="F30" i="7"/>
  <c r="F211" i="7"/>
  <c r="C61" i="7"/>
  <c r="F26" i="7"/>
  <c r="F39" i="7"/>
  <c r="C65" i="7"/>
  <c r="C79" i="7"/>
  <c r="F18" i="7"/>
  <c r="F225" i="7"/>
  <c r="F12" i="7"/>
  <c r="F34" i="7"/>
  <c r="C77" i="7"/>
  <c r="C55" i="7"/>
  <c r="F210" i="7"/>
  <c r="C62" i="7"/>
  <c r="F233" i="7"/>
  <c r="C70" i="7"/>
  <c r="F9" i="7"/>
  <c r="F213" i="7"/>
  <c r="F14" i="7"/>
  <c r="F203" i="7"/>
  <c r="F215" i="7"/>
  <c r="F212" i="7"/>
  <c r="F209" i="7"/>
  <c r="F216" i="7"/>
  <c r="F228" i="7"/>
  <c r="F232" i="7"/>
  <c r="F227" i="7"/>
  <c r="C71" i="7"/>
  <c r="C56" i="7"/>
  <c r="C73" i="7"/>
  <c r="F224" i="7"/>
  <c r="F29" i="7"/>
  <c r="F17" i="7"/>
  <c r="F226" i="7"/>
  <c r="F219" i="7"/>
  <c r="C72" i="7"/>
  <c r="F38" i="7"/>
  <c r="C53" i="7"/>
  <c r="C48" i="7"/>
  <c r="C46" i="7"/>
  <c r="C74" i="7"/>
  <c r="F218" i="7"/>
  <c r="F13" i="7"/>
  <c r="C75" i="7"/>
  <c r="C59" i="7"/>
  <c r="C60" i="7"/>
  <c r="C64" i="7"/>
  <c r="C45" i="7"/>
  <c r="F7" i="7"/>
  <c r="F52" i="7" l="1"/>
  <c r="AD52" i="8" s="1"/>
  <c r="BK52" i="8" s="1"/>
  <c r="F57" i="7"/>
  <c r="AD57" i="8" s="1"/>
  <c r="AL57" i="8" s="1"/>
  <c r="F50" i="7"/>
  <c r="AD50" i="8" s="1"/>
  <c r="AK50" i="8" s="1"/>
  <c r="F74" i="7"/>
  <c r="AD74" i="8" s="1"/>
  <c r="BN74" i="8" s="1"/>
  <c r="F70" i="7"/>
  <c r="AD70" i="8" s="1"/>
  <c r="AW70" i="8" s="1"/>
  <c r="F58" i="7"/>
  <c r="AD58" i="8" s="1"/>
  <c r="F78" i="7"/>
  <c r="AD78" i="8" s="1"/>
  <c r="F47" i="7"/>
  <c r="AD47" i="8" s="1"/>
  <c r="F54" i="7"/>
  <c r="AD54" i="8" s="1"/>
  <c r="BM54" i="8" s="1"/>
  <c r="F71" i="7"/>
  <c r="AD71" i="8" s="1"/>
  <c r="F73" i="7"/>
  <c r="AD73" i="8" s="1"/>
  <c r="F59" i="7"/>
  <c r="AD59" i="8" s="1"/>
  <c r="BB59" i="8" s="1"/>
  <c r="F63" i="7"/>
  <c r="AD63" i="8" s="1"/>
  <c r="F45" i="7"/>
  <c r="AD45" i="8" s="1"/>
  <c r="F76" i="7"/>
  <c r="AD76" i="8" s="1"/>
  <c r="F65" i="7"/>
  <c r="AD65" i="8" s="1"/>
  <c r="F64" i="7"/>
  <c r="AD64" i="8" s="1"/>
  <c r="F68" i="7"/>
  <c r="AD68" i="8" s="1"/>
  <c r="AU68" i="8" s="1"/>
  <c r="F55" i="7"/>
  <c r="AD55" i="8" s="1"/>
  <c r="F61" i="7"/>
  <c r="AD61" i="8" s="1"/>
  <c r="F72" i="7"/>
  <c r="AD72" i="8" s="1"/>
  <c r="AK72" i="8" s="1"/>
  <c r="F48" i="7"/>
  <c r="AD48" i="8" s="1"/>
  <c r="BG48" i="8" s="1"/>
  <c r="F79" i="7"/>
  <c r="AD79" i="8" s="1"/>
  <c r="AH79" i="8" s="1"/>
  <c r="F60" i="7"/>
  <c r="AD60" i="8" s="1"/>
  <c r="BC60" i="8" s="1"/>
  <c r="F75" i="7"/>
  <c r="AD75" i="8" s="1"/>
  <c r="AJ75" i="8" s="1"/>
  <c r="F62" i="7"/>
  <c r="AD62" i="8" s="1"/>
  <c r="F66" i="7"/>
  <c r="AD66" i="8" s="1"/>
  <c r="F46" i="7"/>
  <c r="AD46" i="8" s="1"/>
  <c r="BL46" i="8" s="1"/>
  <c r="F69" i="7"/>
  <c r="AD69" i="8" s="1"/>
  <c r="F77" i="7"/>
  <c r="AD77" i="8" s="1"/>
  <c r="BB77" i="8" s="1"/>
  <c r="F67" i="7"/>
  <c r="AD67" i="8" s="1"/>
  <c r="AO52" i="8"/>
  <c r="BI52" i="8"/>
  <c r="BA52" i="8"/>
  <c r="AW52" i="8"/>
  <c r="AV52" i="8"/>
  <c r="AF52" i="8"/>
  <c r="BG52" i="8"/>
  <c r="AK52" i="8"/>
  <c r="AH52" i="8"/>
  <c r="AM52" i="8"/>
  <c r="F56" i="7"/>
  <c r="AD56" i="8" s="1"/>
  <c r="F80" i="7"/>
  <c r="AD80" i="8" s="1"/>
  <c r="F49" i="7"/>
  <c r="AD49" i="8" s="1"/>
  <c r="F51" i="7"/>
  <c r="AD51" i="8" s="1"/>
  <c r="F53" i="7"/>
  <c r="AD53" i="8" s="1"/>
  <c r="AO50" i="8"/>
  <c r="BG50" i="8"/>
  <c r="AV50" i="8"/>
  <c r="BD50" i="8"/>
  <c r="BA50" i="8"/>
  <c r="AZ52" i="8"/>
  <c r="BO52" i="8"/>
  <c r="AG52" i="8"/>
  <c r="AP52" i="8"/>
  <c r="AE52" i="8" s="1"/>
  <c r="AJ52" i="8"/>
  <c r="AS50" i="8"/>
  <c r="AN52" i="8"/>
  <c r="AU52" i="8"/>
  <c r="AR52" i="8"/>
  <c r="BJ52" i="8"/>
  <c r="AI52" i="8"/>
  <c r="BJ50" i="8"/>
  <c r="BC50" i="8"/>
  <c r="AN50" i="8"/>
  <c r="BE50" i="8"/>
  <c r="Q4" i="8"/>
  <c r="S6" i="8" s="1"/>
  <c r="BL50" i="8"/>
  <c r="BK50" i="8"/>
  <c r="AX50" i="8"/>
  <c r="AM50" i="8"/>
  <c r="AB50" i="8"/>
  <c r="AQ52" i="8"/>
  <c r="BN52" i="8"/>
  <c r="BC52" i="8"/>
  <c r="AT52" i="8"/>
  <c r="BE52" i="8"/>
  <c r="BI50" i="8"/>
  <c r="BH50" i="8"/>
  <c r="BN50" i="8"/>
  <c r="AF50" i="8"/>
  <c r="AT50" i="8"/>
  <c r="AH50" i="8"/>
  <c r="BF50" i="8"/>
  <c r="AZ50" i="8"/>
  <c r="AL50" i="8"/>
  <c r="BH52" i="8"/>
  <c r="AL52" i="8"/>
  <c r="BL52" i="8"/>
  <c r="BF52" i="8"/>
  <c r="AY52" i="8"/>
  <c r="AR50" i="8"/>
  <c r="BO50" i="8"/>
  <c r="AW50" i="8"/>
  <c r="AG50" i="8"/>
  <c r="BM50" i="8"/>
  <c r="AQ50" i="8"/>
  <c r="AP50" i="8"/>
  <c r="AE50" i="8" s="1"/>
  <c r="BB52" i="8"/>
  <c r="BD52" i="8"/>
  <c r="E9" i="8"/>
  <c r="F9" i="8" s="1"/>
  <c r="BM52" i="8"/>
  <c r="AO70" i="8" l="1"/>
  <c r="BG70" i="8"/>
  <c r="AS70" i="8"/>
  <c r="AI70" i="8"/>
  <c r="AP70" i="8"/>
  <c r="AE70" i="8" s="1"/>
  <c r="BJ46" i="8"/>
  <c r="BI70" i="8"/>
  <c r="AU72" i="8"/>
  <c r="AV70" i="8"/>
  <c r="BK70" i="8"/>
  <c r="BE79" i="8"/>
  <c r="AW79" i="8"/>
  <c r="BF74" i="8"/>
  <c r="AV74" i="8"/>
  <c r="BI74" i="8"/>
  <c r="AR59" i="8"/>
  <c r="BM74" i="8"/>
  <c r="AJ57" i="8"/>
  <c r="AU46" i="8"/>
  <c r="AO46" i="8"/>
  <c r="AI46" i="8"/>
  <c r="BO46" i="8"/>
  <c r="AF74" i="8"/>
  <c r="BK57" i="8"/>
  <c r="AG74" i="8"/>
  <c r="AU57" i="8"/>
  <c r="AY74" i="8"/>
  <c r="AW74" i="8"/>
  <c r="AT74" i="8"/>
  <c r="AQ74" i="8"/>
  <c r="AW46" i="8"/>
  <c r="AY46" i="8"/>
  <c r="AX74" i="8"/>
  <c r="BK74" i="8"/>
  <c r="AK74" i="8"/>
  <c r="BJ60" i="8"/>
  <c r="AJ46" i="8"/>
  <c r="AY57" i="8"/>
  <c r="AN46" i="8"/>
  <c r="AB74" i="8"/>
  <c r="BA57" i="8"/>
  <c r="AT60" i="8"/>
  <c r="AZ57" i="8"/>
  <c r="BK79" i="8"/>
  <c r="BO48" i="8"/>
  <c r="AY60" i="8"/>
  <c r="BD57" i="8"/>
  <c r="BH60" i="8"/>
  <c r="BB79" i="8"/>
  <c r="BK48" i="8"/>
  <c r="AO79" i="8"/>
  <c r="BM57" i="8"/>
  <c r="AV57" i="8"/>
  <c r="BD46" i="8"/>
  <c r="BG46" i="8"/>
  <c r="BJ57" i="8"/>
  <c r="AR57" i="8"/>
  <c r="AS57" i="8"/>
  <c r="AS52" i="8"/>
  <c r="AU60" i="8"/>
  <c r="AW60" i="8"/>
  <c r="K14" i="8"/>
  <c r="K18" i="8" s="1"/>
  <c r="AB57" i="8"/>
  <c r="AU50" i="8"/>
  <c r="BI60" i="8"/>
  <c r="BB60" i="8"/>
  <c r="BL60" i="8"/>
  <c r="AS60" i="8"/>
  <c r="AX52" i="8"/>
  <c r="AM57" i="8"/>
  <c r="BB57" i="8"/>
  <c r="AJ50" i="8"/>
  <c r="BA60" i="8"/>
  <c r="AX60" i="8"/>
  <c r="AG46" i="8"/>
  <c r="AB52" i="8"/>
  <c r="AH57" i="8"/>
  <c r="AQ57" i="8"/>
  <c r="AI57" i="8"/>
  <c r="AP57" i="8"/>
  <c r="AE57" i="8" s="1"/>
  <c r="AG57" i="8"/>
  <c r="AK57" i="8"/>
  <c r="AN57" i="8"/>
  <c r="AF60" i="8"/>
  <c r="AO57" i="8"/>
  <c r="BG57" i="8"/>
  <c r="BO57" i="8"/>
  <c r="AW57" i="8"/>
  <c r="BN60" i="8"/>
  <c r="AO60" i="8"/>
  <c r="AM60" i="8"/>
  <c r="AJ79" i="8"/>
  <c r="AK79" i="8"/>
  <c r="E11" i="8"/>
  <c r="BC79" i="8"/>
  <c r="BF79" i="8"/>
  <c r="AI79" i="8"/>
  <c r="AR79" i="8"/>
  <c r="BF60" i="8"/>
  <c r="AL79" i="8"/>
  <c r="AT48" i="8"/>
  <c r="BH57" i="8"/>
  <c r="AT57" i="8"/>
  <c r="AX57" i="8"/>
  <c r="BL57" i="8"/>
  <c r="BI57" i="8"/>
  <c r="BO79" i="8"/>
  <c r="N29" i="8"/>
  <c r="O29" i="8" s="1"/>
  <c r="AF79" i="8"/>
  <c r="AZ79" i="8"/>
  <c r="AG60" i="8"/>
  <c r="AW48" i="8"/>
  <c r="AH72" i="8"/>
  <c r="AL60" i="8"/>
  <c r="B14" i="8"/>
  <c r="C18" i="8" s="1"/>
  <c r="BC57" i="8"/>
  <c r="BN57" i="8"/>
  <c r="BE57" i="8"/>
  <c r="AF57" i="8"/>
  <c r="BF57" i="8"/>
  <c r="BJ79" i="8"/>
  <c r="BD79" i="8"/>
  <c r="AG79" i="8"/>
  <c r="BI79" i="8"/>
  <c r="AT79" i="8"/>
  <c r="BE77" i="8"/>
  <c r="BG77" i="8"/>
  <c r="AM48" i="8"/>
  <c r="S8" i="8"/>
  <c r="BB48" i="8"/>
  <c r="AZ77" i="8"/>
  <c r="BL48" i="8"/>
  <c r="AM70" i="8"/>
  <c r="BH70" i="8"/>
  <c r="BI48" i="8"/>
  <c r="BO77" i="8"/>
  <c r="AJ70" i="8"/>
  <c r="BC70" i="8"/>
  <c r="H29" i="8"/>
  <c r="J33" i="8" s="1"/>
  <c r="AT72" i="8"/>
  <c r="AU70" i="8"/>
  <c r="AL46" i="8"/>
  <c r="BC46" i="8"/>
  <c r="BO74" i="8"/>
  <c r="BL77" i="8"/>
  <c r="AR74" i="8"/>
  <c r="AQ72" i="8"/>
  <c r="BL70" i="8"/>
  <c r="AK46" i="8"/>
  <c r="E4" i="8"/>
  <c r="G6" i="8" s="1"/>
  <c r="BF48" i="8"/>
  <c r="BA70" i="8"/>
  <c r="AG77" i="8"/>
  <c r="AL74" i="8"/>
  <c r="AH70" i="8"/>
  <c r="AJ77" i="8"/>
  <c r="BD74" i="8"/>
  <c r="BE72" i="8"/>
  <c r="BH74" i="8"/>
  <c r="AX48" i="8"/>
  <c r="AQ77" i="8"/>
  <c r="BJ48" i="8"/>
  <c r="BN72" i="8"/>
  <c r="AM46" i="8"/>
  <c r="AK70" i="8"/>
  <c r="AI74" i="8"/>
  <c r="AY50" i="8"/>
  <c r="AU48" i="8"/>
  <c r="AH48" i="8"/>
  <c r="AO77" i="8"/>
  <c r="AL48" i="8"/>
  <c r="BE70" i="8"/>
  <c r="AP77" i="8"/>
  <c r="AE77" i="8" s="1"/>
  <c r="AL72" i="8"/>
  <c r="AR70" i="8"/>
  <c r="AU77" i="8"/>
  <c r="AJ48" i="8"/>
  <c r="AN70" i="8"/>
  <c r="BA77" i="8"/>
  <c r="AX70" i="8"/>
  <c r="AX77" i="8"/>
  <c r="BD72" i="8"/>
  <c r="AB70" i="8"/>
  <c r="AM77" i="8"/>
  <c r="BM70" i="8"/>
  <c r="BI77" i="8"/>
  <c r="AZ72" i="8"/>
  <c r="AY77" i="8"/>
  <c r="AY48" i="8"/>
  <c r="AX72" i="8"/>
  <c r="AI68" i="8"/>
  <c r="BJ70" i="8"/>
  <c r="AL77" i="8"/>
  <c r="AG70" i="8"/>
  <c r="BC48" i="8"/>
  <c r="AJ74" i="8"/>
  <c r="K24" i="8"/>
  <c r="AX46" i="8"/>
  <c r="AM74" i="8"/>
  <c r="BF70" i="8"/>
  <c r="BM77" i="8"/>
  <c r="AZ74" i="8"/>
  <c r="BO70" i="8"/>
  <c r="BJ74" i="8"/>
  <c r="BL74" i="8"/>
  <c r="AB77" i="8"/>
  <c r="AN74" i="8"/>
  <c r="BK72" i="8"/>
  <c r="BM68" i="8"/>
  <c r="AF70" i="8"/>
  <c r="BN48" i="8"/>
  <c r="BE74" i="8"/>
  <c r="AQ70" i="8"/>
  <c r="BD48" i="8"/>
  <c r="BG74" i="8"/>
  <c r="BN70" i="8"/>
  <c r="AN48" i="8"/>
  <c r="BH75" i="8"/>
  <c r="AL70" i="8"/>
  <c r="AB48" i="8"/>
  <c r="AP74" i="8"/>
  <c r="AE74" i="8" s="1"/>
  <c r="Q24" i="8"/>
  <c r="R24" i="8" s="1"/>
  <c r="BD70" i="8"/>
  <c r="AH77" i="8"/>
  <c r="AU74" i="8"/>
  <c r="AR46" i="8"/>
  <c r="BH46" i="8"/>
  <c r="AI48" i="8"/>
  <c r="AB60" i="8"/>
  <c r="AJ60" i="8"/>
  <c r="AI50" i="8"/>
  <c r="BB50" i="8"/>
  <c r="G11" i="8"/>
  <c r="AB75" i="8"/>
  <c r="R4" i="8"/>
  <c r="Q6" i="8"/>
  <c r="R6" i="8"/>
  <c r="Q8" i="8"/>
  <c r="BH54" i="8"/>
  <c r="AW75" i="8"/>
  <c r="AN75" i="8"/>
  <c r="AQ75" i="8"/>
  <c r="AG75" i="8"/>
  <c r="K9" i="8"/>
  <c r="M11" i="8" s="1"/>
  <c r="R8" i="8"/>
  <c r="AS56" i="8"/>
  <c r="BI56" i="8"/>
  <c r="AF56" i="8"/>
  <c r="AW56" i="8"/>
  <c r="AP56" i="8"/>
  <c r="AE56" i="8" s="1"/>
  <c r="BL56" i="8"/>
  <c r="BO56" i="8"/>
  <c r="AV56" i="8"/>
  <c r="AK56" i="8"/>
  <c r="AM56" i="8"/>
  <c r="BA56" i="8"/>
  <c r="AQ56" i="8"/>
  <c r="BC56" i="8"/>
  <c r="BF56" i="8"/>
  <c r="AG56" i="8"/>
  <c r="AN56" i="8"/>
  <c r="Q9" i="8"/>
  <c r="AZ56" i="8"/>
  <c r="AL56" i="8"/>
  <c r="BG56" i="8"/>
  <c r="BD56" i="8"/>
  <c r="BB56" i="8"/>
  <c r="AU56" i="8"/>
  <c r="BE56" i="8"/>
  <c r="BH56" i="8"/>
  <c r="BK56" i="8"/>
  <c r="BM56" i="8"/>
  <c r="AR56" i="8"/>
  <c r="BJ56" i="8"/>
  <c r="AH56" i="8"/>
  <c r="AB56" i="8"/>
  <c r="BN56" i="8"/>
  <c r="AT56" i="8"/>
  <c r="AJ56" i="8"/>
  <c r="AO56" i="8"/>
  <c r="AY56" i="8"/>
  <c r="AI56" i="8"/>
  <c r="AX56" i="8"/>
  <c r="BJ75" i="8"/>
  <c r="BE75" i="8"/>
  <c r="AZ75" i="8"/>
  <c r="BI75" i="8"/>
  <c r="BB75" i="8"/>
  <c r="B29" i="8"/>
  <c r="AI75" i="8"/>
  <c r="BM75" i="8"/>
  <c r="AT75" i="8"/>
  <c r="AS75" i="8"/>
  <c r="AV75" i="8"/>
  <c r="BA75" i="8"/>
  <c r="AX75" i="8"/>
  <c r="AY75" i="8"/>
  <c r="AR54" i="8"/>
  <c r="E13" i="8"/>
  <c r="BO54" i="8"/>
  <c r="AR75" i="8"/>
  <c r="AO75" i="8"/>
  <c r="AT54" i="8"/>
  <c r="BN75" i="8"/>
  <c r="BF75" i="8"/>
  <c r="AT68" i="8"/>
  <c r="AX68" i="8"/>
  <c r="BK75" i="8"/>
  <c r="BG75" i="8"/>
  <c r="BF80" i="8"/>
  <c r="AM80" i="8"/>
  <c r="BE80" i="8"/>
  <c r="AJ80" i="8"/>
  <c r="AF80" i="8"/>
  <c r="AB80" i="8"/>
  <c r="BK80" i="8"/>
  <c r="AI80" i="8"/>
  <c r="BL80" i="8"/>
  <c r="BN80" i="8"/>
  <c r="AW80" i="8"/>
  <c r="AS80" i="8"/>
  <c r="AV80" i="8"/>
  <c r="AT80" i="8"/>
  <c r="AR80" i="8"/>
  <c r="AN80" i="8"/>
  <c r="AX80" i="8"/>
  <c r="AL80" i="8"/>
  <c r="BO80" i="8"/>
  <c r="Q29" i="8"/>
  <c r="AP80" i="8"/>
  <c r="AE80" i="8" s="1"/>
  <c r="AQ80" i="8"/>
  <c r="BC80" i="8"/>
  <c r="BH80" i="8"/>
  <c r="BI80" i="8"/>
  <c r="AK80" i="8"/>
  <c r="BJ80" i="8"/>
  <c r="BD80" i="8"/>
  <c r="AY80" i="8"/>
  <c r="AG80" i="8"/>
  <c r="BA80" i="8"/>
  <c r="AZ80" i="8"/>
  <c r="BB80" i="8"/>
  <c r="AO80" i="8"/>
  <c r="BG80" i="8"/>
  <c r="AU80" i="8"/>
  <c r="AH80" i="8"/>
  <c r="BM80" i="8"/>
  <c r="AQ66" i="8"/>
  <c r="AU66" i="8"/>
  <c r="AB66" i="8"/>
  <c r="AH66" i="8"/>
  <c r="BL66" i="8"/>
  <c r="AG66" i="8"/>
  <c r="BK66" i="8"/>
  <c r="AV66" i="8"/>
  <c r="AR66" i="8"/>
  <c r="AJ66" i="8"/>
  <c r="K19" i="8"/>
  <c r="BB66" i="8"/>
  <c r="AM66" i="8"/>
  <c r="AP66" i="8"/>
  <c r="AE66" i="8" s="1"/>
  <c r="BC66" i="8"/>
  <c r="BA66" i="8"/>
  <c r="BH66" i="8"/>
  <c r="AF66" i="8"/>
  <c r="AS66" i="8"/>
  <c r="AT66" i="8"/>
  <c r="AK66" i="8"/>
  <c r="BG66" i="8"/>
  <c r="BI66" i="8"/>
  <c r="BN66" i="8"/>
  <c r="BD66" i="8"/>
  <c r="AW66" i="8"/>
  <c r="AZ66" i="8"/>
  <c r="BJ66" i="8"/>
  <c r="AI66" i="8"/>
  <c r="AY66" i="8"/>
  <c r="AO66" i="8"/>
  <c r="AL66" i="8"/>
  <c r="AX66" i="8"/>
  <c r="AN66" i="8"/>
  <c r="BM66" i="8"/>
  <c r="BF66" i="8"/>
  <c r="BO66" i="8"/>
  <c r="BE66" i="8"/>
  <c r="AK55" i="8"/>
  <c r="BF55" i="8"/>
  <c r="BL55" i="8"/>
  <c r="BN55" i="8"/>
  <c r="BM55" i="8"/>
  <c r="BD55" i="8"/>
  <c r="AZ55" i="8"/>
  <c r="AH55" i="8"/>
  <c r="AU55" i="8"/>
  <c r="BG55" i="8"/>
  <c r="AI55" i="8"/>
  <c r="AG55" i="8"/>
  <c r="AV55" i="8"/>
  <c r="BO55" i="8"/>
  <c r="AS55" i="8"/>
  <c r="BJ55" i="8"/>
  <c r="AB55" i="8"/>
  <c r="BC55" i="8"/>
  <c r="AX55" i="8"/>
  <c r="BH55" i="8"/>
  <c r="BE55" i="8"/>
  <c r="AL55" i="8"/>
  <c r="AT55" i="8"/>
  <c r="BA55" i="8"/>
  <c r="AO55" i="8"/>
  <c r="AJ55" i="8"/>
  <c r="AY55" i="8"/>
  <c r="AW55" i="8"/>
  <c r="AM55" i="8"/>
  <c r="AF55" i="8"/>
  <c r="AQ55" i="8"/>
  <c r="N9" i="8"/>
  <c r="BI55" i="8"/>
  <c r="AP55" i="8"/>
  <c r="AE55" i="8" s="1"/>
  <c r="BB55" i="8"/>
  <c r="AR55" i="8"/>
  <c r="AN55" i="8"/>
  <c r="BK55" i="8"/>
  <c r="AZ73" i="8"/>
  <c r="AS73" i="8"/>
  <c r="AJ73" i="8"/>
  <c r="BM73" i="8"/>
  <c r="AL73" i="8"/>
  <c r="AK73" i="8"/>
  <c r="BO73" i="8"/>
  <c r="BC73" i="8"/>
  <c r="AV73" i="8"/>
  <c r="AH73" i="8"/>
  <c r="AU73" i="8"/>
  <c r="BB73" i="8"/>
  <c r="AO73" i="8"/>
  <c r="AP73" i="8"/>
  <c r="AE73" i="8" s="1"/>
  <c r="BL73" i="8"/>
  <c r="AT73" i="8"/>
  <c r="AX73" i="8"/>
  <c r="BJ73" i="8"/>
  <c r="AR73" i="8"/>
  <c r="AI73" i="8"/>
  <c r="BN73" i="8"/>
  <c r="BK73" i="8"/>
  <c r="AY73" i="8"/>
  <c r="AG73" i="8"/>
  <c r="BD73" i="8"/>
  <c r="AQ73" i="8"/>
  <c r="BF73" i="8"/>
  <c r="AM73" i="8"/>
  <c r="AB73" i="8"/>
  <c r="BA73" i="8"/>
  <c r="BH73" i="8"/>
  <c r="BG73" i="8"/>
  <c r="BI73" i="8"/>
  <c r="BE73" i="8"/>
  <c r="AF73" i="8"/>
  <c r="N24" i="8"/>
  <c r="AN73" i="8"/>
  <c r="AW73" i="8"/>
  <c r="AB64" i="8"/>
  <c r="BC64" i="8"/>
  <c r="BK64" i="8"/>
  <c r="AU64" i="8"/>
  <c r="AG64" i="8"/>
  <c r="BH64" i="8"/>
  <c r="BE64" i="8"/>
  <c r="AR64" i="8"/>
  <c r="AK64" i="8"/>
  <c r="AI64" i="8"/>
  <c r="AJ64" i="8"/>
  <c r="AZ64" i="8"/>
  <c r="AX64" i="8"/>
  <c r="BM64" i="8"/>
  <c r="AS64" i="8"/>
  <c r="AF64" i="8"/>
  <c r="BI64" i="8"/>
  <c r="BJ64" i="8"/>
  <c r="AP64" i="8"/>
  <c r="AE64" i="8" s="1"/>
  <c r="AT64" i="8"/>
  <c r="BB64" i="8"/>
  <c r="AO64" i="8"/>
  <c r="E19" i="8"/>
  <c r="AW64" i="8"/>
  <c r="BN64" i="8"/>
  <c r="BG64" i="8"/>
  <c r="BF64" i="8"/>
  <c r="AV64" i="8"/>
  <c r="AL64" i="8"/>
  <c r="BL64" i="8"/>
  <c r="AN64" i="8"/>
  <c r="BO64" i="8"/>
  <c r="BD64" i="8"/>
  <c r="AH64" i="8"/>
  <c r="AQ64" i="8"/>
  <c r="AM64" i="8"/>
  <c r="BA64" i="8"/>
  <c r="AY64" i="8"/>
  <c r="BO75" i="8"/>
  <c r="AM75" i="8"/>
  <c r="BC75" i="8"/>
  <c r="BN68" i="8"/>
  <c r="AL68" i="8"/>
  <c r="AI60" i="8"/>
  <c r="BK60" i="8"/>
  <c r="AV60" i="8"/>
  <c r="BD60" i="8"/>
  <c r="BG60" i="8"/>
  <c r="BM60" i="8"/>
  <c r="AQ60" i="8"/>
  <c r="BO60" i="8"/>
  <c r="AZ60" i="8"/>
  <c r="BE60" i="8"/>
  <c r="AN60" i="8"/>
  <c r="AR60" i="8"/>
  <c r="AP60" i="8"/>
  <c r="AE60" i="8" s="1"/>
  <c r="AH60" i="8"/>
  <c r="AK60" i="8"/>
  <c r="AW65" i="8"/>
  <c r="AM65" i="8"/>
  <c r="AU65" i="8"/>
  <c r="BN65" i="8"/>
  <c r="AO65" i="8"/>
  <c r="BF65" i="8"/>
  <c r="BH65" i="8"/>
  <c r="AZ65" i="8"/>
  <c r="AQ65" i="8"/>
  <c r="AH65" i="8"/>
  <c r="AK65" i="8"/>
  <c r="AG65" i="8"/>
  <c r="BD65" i="8"/>
  <c r="BC65" i="8"/>
  <c r="BL65" i="8"/>
  <c r="AY65" i="8"/>
  <c r="BB65" i="8"/>
  <c r="BA65" i="8"/>
  <c r="BI65" i="8"/>
  <c r="AI65" i="8"/>
  <c r="AR65" i="8"/>
  <c r="AP65" i="8"/>
  <c r="AE65" i="8" s="1"/>
  <c r="BE65" i="8"/>
  <c r="BK65" i="8"/>
  <c r="AX65" i="8"/>
  <c r="AF65" i="8"/>
  <c r="AV65" i="8"/>
  <c r="AS65" i="8"/>
  <c r="AN65" i="8"/>
  <c r="AL65" i="8"/>
  <c r="BJ65" i="8"/>
  <c r="BO65" i="8"/>
  <c r="AB65" i="8"/>
  <c r="AT65" i="8"/>
  <c r="BM65" i="8"/>
  <c r="BG65" i="8"/>
  <c r="AJ65" i="8"/>
  <c r="H19" i="8"/>
  <c r="BI47" i="8"/>
  <c r="AX47" i="8"/>
  <c r="BD47" i="8"/>
  <c r="BE47" i="8"/>
  <c r="BB47" i="8"/>
  <c r="AJ47" i="8"/>
  <c r="BJ47" i="8"/>
  <c r="AW47" i="8"/>
  <c r="AZ47" i="8"/>
  <c r="BL47" i="8"/>
  <c r="AI47" i="8"/>
  <c r="AL47" i="8"/>
  <c r="AV47" i="8"/>
  <c r="AK47" i="8"/>
  <c r="AY47" i="8"/>
  <c r="BG47" i="8"/>
  <c r="AS47" i="8"/>
  <c r="BC47" i="8"/>
  <c r="AR47" i="8"/>
  <c r="BA47" i="8"/>
  <c r="BF47" i="8"/>
  <c r="AT47" i="8"/>
  <c r="BM47" i="8"/>
  <c r="BK47" i="8"/>
  <c r="AU47" i="8"/>
  <c r="AF47" i="8"/>
  <c r="AO47" i="8"/>
  <c r="AG47" i="8"/>
  <c r="H4" i="8"/>
  <c r="AH47" i="8"/>
  <c r="AQ47" i="8"/>
  <c r="AN47" i="8"/>
  <c r="BH47" i="8"/>
  <c r="AP47" i="8"/>
  <c r="AE47" i="8" s="1"/>
  <c r="AM47" i="8"/>
  <c r="BO47" i="8"/>
  <c r="BN47" i="8"/>
  <c r="AB47" i="8"/>
  <c r="AP75" i="8"/>
  <c r="AE75" i="8" s="1"/>
  <c r="BL75" i="8"/>
  <c r="BA68" i="8"/>
  <c r="AM68" i="8"/>
  <c r="AP68" i="8"/>
  <c r="AE68" i="8" s="1"/>
  <c r="AW67" i="8"/>
  <c r="BM67" i="8"/>
  <c r="AT67" i="8"/>
  <c r="AQ67" i="8"/>
  <c r="BG67" i="8"/>
  <c r="BF67" i="8"/>
  <c r="AX67" i="8"/>
  <c r="AK67" i="8"/>
  <c r="BO67" i="8"/>
  <c r="AV67" i="8"/>
  <c r="AZ67" i="8"/>
  <c r="AU67" i="8"/>
  <c r="AO67" i="8"/>
  <c r="AB67" i="8"/>
  <c r="AF67" i="8"/>
  <c r="BJ67" i="8"/>
  <c r="BE67" i="8"/>
  <c r="BA67" i="8"/>
  <c r="BH67" i="8"/>
  <c r="N19" i="8"/>
  <c r="AN67" i="8"/>
  <c r="BB67" i="8"/>
  <c r="BN67" i="8"/>
  <c r="AI67" i="8"/>
  <c r="AP67" i="8"/>
  <c r="AE67" i="8" s="1"/>
  <c r="AH67" i="8"/>
  <c r="AR67" i="8"/>
  <c r="BC67" i="8"/>
  <c r="AG67" i="8"/>
  <c r="AJ67" i="8"/>
  <c r="BK67" i="8"/>
  <c r="AS67" i="8"/>
  <c r="BL67" i="8"/>
  <c r="AM67" i="8"/>
  <c r="BD67" i="8"/>
  <c r="BI67" i="8"/>
  <c r="AY67" i="8"/>
  <c r="AL67" i="8"/>
  <c r="AN79" i="8"/>
  <c r="BM79" i="8"/>
  <c r="AV79" i="8"/>
  <c r="AY79" i="8"/>
  <c r="BA79" i="8"/>
  <c r="BG79" i="8"/>
  <c r="AU79" i="8"/>
  <c r="AP79" i="8"/>
  <c r="AE79" i="8" s="1"/>
  <c r="AQ79" i="8"/>
  <c r="BH79" i="8"/>
  <c r="BL79" i="8"/>
  <c r="BN79" i="8"/>
  <c r="AS79" i="8"/>
  <c r="AB79" i="8"/>
  <c r="AX79" i="8"/>
  <c r="AM79" i="8"/>
  <c r="AO76" i="8"/>
  <c r="AL76" i="8"/>
  <c r="AV76" i="8"/>
  <c r="E29" i="8"/>
  <c r="AT76" i="8"/>
  <c r="BA76" i="8"/>
  <c r="BN76" i="8"/>
  <c r="AJ76" i="8"/>
  <c r="AW76" i="8"/>
  <c r="AH76" i="8"/>
  <c r="BJ76" i="8"/>
  <c r="AB76" i="8"/>
  <c r="AM76" i="8"/>
  <c r="AS76" i="8"/>
  <c r="AR76" i="8"/>
  <c r="BF76" i="8"/>
  <c r="AX76" i="8"/>
  <c r="BE76" i="8"/>
  <c r="AI76" i="8"/>
  <c r="BM76" i="8"/>
  <c r="BG76" i="8"/>
  <c r="AZ76" i="8"/>
  <c r="BB76" i="8"/>
  <c r="AQ76" i="8"/>
  <c r="AP76" i="8"/>
  <c r="AE76" i="8" s="1"/>
  <c r="AU76" i="8"/>
  <c r="AY76" i="8"/>
  <c r="AG76" i="8"/>
  <c r="BI76" i="8"/>
  <c r="BH76" i="8"/>
  <c r="BC76" i="8"/>
  <c r="AF76" i="8"/>
  <c r="AN76" i="8"/>
  <c r="AK76" i="8"/>
  <c r="BK76" i="8"/>
  <c r="BD76" i="8"/>
  <c r="BO76" i="8"/>
  <c r="BL76" i="8"/>
  <c r="BJ78" i="8"/>
  <c r="AB78" i="8"/>
  <c r="AG78" i="8"/>
  <c r="AP78" i="8"/>
  <c r="AE78" i="8" s="1"/>
  <c r="BA78" i="8"/>
  <c r="K29" i="8"/>
  <c r="BB78" i="8"/>
  <c r="AF78" i="8"/>
  <c r="BO78" i="8"/>
  <c r="BE78" i="8"/>
  <c r="AU78" i="8"/>
  <c r="AL78" i="8"/>
  <c r="AY78" i="8"/>
  <c r="BG78" i="8"/>
  <c r="AQ78" i="8"/>
  <c r="AX78" i="8"/>
  <c r="BL78" i="8"/>
  <c r="AK78" i="8"/>
  <c r="BM78" i="8"/>
  <c r="AS78" i="8"/>
  <c r="AN78" i="8"/>
  <c r="AZ78" i="8"/>
  <c r="AR78" i="8"/>
  <c r="AJ78" i="8"/>
  <c r="BK78" i="8"/>
  <c r="BD78" i="8"/>
  <c r="BN78" i="8"/>
  <c r="AO78" i="8"/>
  <c r="BF78" i="8"/>
  <c r="AI78" i="8"/>
  <c r="AM78" i="8"/>
  <c r="BH78" i="8"/>
  <c r="AT78" i="8"/>
  <c r="AH78" i="8"/>
  <c r="AW78" i="8"/>
  <c r="BC78" i="8"/>
  <c r="BI78" i="8"/>
  <c r="AV78" i="8"/>
  <c r="BB62" i="8"/>
  <c r="BH62" i="8"/>
  <c r="AX62" i="8"/>
  <c r="BN62" i="8"/>
  <c r="AJ62" i="8"/>
  <c r="Q14" i="8"/>
  <c r="BL62" i="8"/>
  <c r="AU62" i="8"/>
  <c r="BF62" i="8"/>
  <c r="BM62" i="8"/>
  <c r="BI62" i="8"/>
  <c r="BC62" i="8"/>
  <c r="AK62" i="8"/>
  <c r="BG62" i="8"/>
  <c r="BJ62" i="8"/>
  <c r="AN62" i="8"/>
  <c r="AO62" i="8"/>
  <c r="AI62" i="8"/>
  <c r="BO62" i="8"/>
  <c r="AQ62" i="8"/>
  <c r="AZ62" i="8"/>
  <c r="AR62" i="8"/>
  <c r="BK62" i="8"/>
  <c r="AP62" i="8"/>
  <c r="AE62" i="8" s="1"/>
  <c r="AF62" i="8"/>
  <c r="AY62" i="8"/>
  <c r="AW62" i="8"/>
  <c r="AV62" i="8"/>
  <c r="AS62" i="8"/>
  <c r="AT62" i="8"/>
  <c r="BE62" i="8"/>
  <c r="AH62" i="8"/>
  <c r="AG62" i="8"/>
  <c r="AL62" i="8"/>
  <c r="AM62" i="8"/>
  <c r="BD62" i="8"/>
  <c r="BA62" i="8"/>
  <c r="AB62" i="8"/>
  <c r="BI54" i="8"/>
  <c r="AQ54" i="8"/>
  <c r="BB54" i="8"/>
  <c r="BK54" i="8"/>
  <c r="BF54" i="8"/>
  <c r="AW54" i="8"/>
  <c r="AV54" i="8"/>
  <c r="BA54" i="8"/>
  <c r="BL54" i="8"/>
  <c r="AU54" i="8"/>
  <c r="AZ54" i="8"/>
  <c r="AJ54" i="8"/>
  <c r="BE54" i="8"/>
  <c r="AG54" i="8"/>
  <c r="AO54" i="8"/>
  <c r="AY54" i="8"/>
  <c r="AF54" i="8"/>
  <c r="AP54" i="8"/>
  <c r="AE54" i="8" s="1"/>
  <c r="BC54" i="8"/>
  <c r="AL54" i="8"/>
  <c r="BG54" i="8"/>
  <c r="AH54" i="8"/>
  <c r="AN54" i="8"/>
  <c r="BN54" i="8"/>
  <c r="AI54" i="8"/>
  <c r="AK54" i="8"/>
  <c r="AM54" i="8"/>
  <c r="AB54" i="8"/>
  <c r="BJ54" i="8"/>
  <c r="AF75" i="8"/>
  <c r="AK75" i="8"/>
  <c r="BE68" i="8"/>
  <c r="AP53" i="8"/>
  <c r="AE53" i="8" s="1"/>
  <c r="BI53" i="8"/>
  <c r="BF53" i="8"/>
  <c r="AT53" i="8"/>
  <c r="AI53" i="8"/>
  <c r="AB53" i="8"/>
  <c r="BN53" i="8"/>
  <c r="AZ53" i="8"/>
  <c r="AX53" i="8"/>
  <c r="AS53" i="8"/>
  <c r="BD53" i="8"/>
  <c r="AN53" i="8"/>
  <c r="AV53" i="8"/>
  <c r="BL53" i="8"/>
  <c r="AR53" i="8"/>
  <c r="AW53" i="8"/>
  <c r="BK53" i="8"/>
  <c r="AY53" i="8"/>
  <c r="BB53" i="8"/>
  <c r="BE53" i="8"/>
  <c r="AK53" i="8"/>
  <c r="AG53" i="8"/>
  <c r="BA53" i="8"/>
  <c r="AM53" i="8"/>
  <c r="AU53" i="8"/>
  <c r="BH53" i="8"/>
  <c r="AO53" i="8"/>
  <c r="AL53" i="8"/>
  <c r="BJ53" i="8"/>
  <c r="BG53" i="8"/>
  <c r="BM53" i="8"/>
  <c r="AJ53" i="8"/>
  <c r="BC53" i="8"/>
  <c r="AH53" i="8"/>
  <c r="AQ53" i="8"/>
  <c r="H9" i="8"/>
  <c r="AF53" i="8"/>
  <c r="BO53" i="8"/>
  <c r="BK77" i="8"/>
  <c r="AI77" i="8"/>
  <c r="BC77" i="8"/>
  <c r="BN77" i="8"/>
  <c r="BH77" i="8"/>
  <c r="AK77" i="8"/>
  <c r="BJ77" i="8"/>
  <c r="BD77" i="8"/>
  <c r="AT77" i="8"/>
  <c r="AF77" i="8"/>
  <c r="AN77" i="8"/>
  <c r="AV77" i="8"/>
  <c r="AS77" i="8"/>
  <c r="AR77" i="8"/>
  <c r="AW77" i="8"/>
  <c r="BF77" i="8"/>
  <c r="AQ48" i="8"/>
  <c r="BM48" i="8"/>
  <c r="BA48" i="8"/>
  <c r="K4" i="8"/>
  <c r="BE48" i="8"/>
  <c r="AR48" i="8"/>
  <c r="AS48" i="8"/>
  <c r="AP48" i="8"/>
  <c r="AE48" i="8" s="1"/>
  <c r="BH48" i="8"/>
  <c r="AF48" i="8"/>
  <c r="AO48" i="8"/>
  <c r="AV48" i="8"/>
  <c r="AZ48" i="8"/>
  <c r="AG48" i="8"/>
  <c r="AK48" i="8"/>
  <c r="B4" i="8"/>
  <c r="BL45" i="8"/>
  <c r="AY45" i="8"/>
  <c r="AS45" i="8"/>
  <c r="AI45" i="8"/>
  <c r="AR45" i="8"/>
  <c r="AJ45" i="8"/>
  <c r="AP45" i="8"/>
  <c r="AE45" i="8" s="1"/>
  <c r="BO45" i="8"/>
  <c r="AG45" i="8"/>
  <c r="AB45" i="8"/>
  <c r="AU45" i="8"/>
  <c r="AW45" i="8"/>
  <c r="AQ45" i="8"/>
  <c r="BA45" i="8"/>
  <c r="AH45" i="8"/>
  <c r="BG45" i="8"/>
  <c r="BD45" i="8"/>
  <c r="BI45" i="8"/>
  <c r="AF45" i="8"/>
  <c r="AZ45" i="8"/>
  <c r="BC45" i="8"/>
  <c r="BN45" i="8"/>
  <c r="BE45" i="8"/>
  <c r="AX45" i="8"/>
  <c r="AL45" i="8"/>
  <c r="BB45" i="8"/>
  <c r="AV45" i="8"/>
  <c r="AK45" i="8"/>
  <c r="BK45" i="8"/>
  <c r="BF45" i="8"/>
  <c r="AM45" i="8"/>
  <c r="BJ45" i="8"/>
  <c r="AT45" i="8"/>
  <c r="AN45" i="8"/>
  <c r="AO45" i="8"/>
  <c r="BH45" i="8"/>
  <c r="BM45" i="8"/>
  <c r="BL58" i="8"/>
  <c r="AT58" i="8"/>
  <c r="BJ58" i="8"/>
  <c r="AX58" i="8"/>
  <c r="BD58" i="8"/>
  <c r="AN58" i="8"/>
  <c r="AV58" i="8"/>
  <c r="BE58" i="8"/>
  <c r="AG58" i="8"/>
  <c r="BH58" i="8"/>
  <c r="AK58" i="8"/>
  <c r="BG58" i="8"/>
  <c r="BC58" i="8"/>
  <c r="AP58" i="8"/>
  <c r="AE58" i="8" s="1"/>
  <c r="AL58" i="8"/>
  <c r="AU58" i="8"/>
  <c r="BO58" i="8"/>
  <c r="AO58" i="8"/>
  <c r="BB58" i="8"/>
  <c r="AR58" i="8"/>
  <c r="BF58" i="8"/>
  <c r="BA58" i="8"/>
  <c r="AF58" i="8"/>
  <c r="E14" i="8"/>
  <c r="AB58" i="8"/>
  <c r="AS58" i="8"/>
  <c r="AY58" i="8"/>
  <c r="BN58" i="8"/>
  <c r="AQ58" i="8"/>
  <c r="BK58" i="8"/>
  <c r="AW58" i="8"/>
  <c r="AM58" i="8"/>
  <c r="AJ58" i="8"/>
  <c r="AI58" i="8"/>
  <c r="BM58" i="8"/>
  <c r="AH58" i="8"/>
  <c r="AZ58" i="8"/>
  <c r="BI58" i="8"/>
  <c r="AK68" i="8"/>
  <c r="BC68" i="8"/>
  <c r="AS68" i="8"/>
  <c r="BG68" i="8"/>
  <c r="AY68" i="8"/>
  <c r="AW68" i="8"/>
  <c r="AQ68" i="8"/>
  <c r="BH68" i="8"/>
  <c r="BB68" i="8"/>
  <c r="AZ68" i="8"/>
  <c r="AO68" i="8"/>
  <c r="AH68" i="8"/>
  <c r="BF68" i="8"/>
  <c r="AN68" i="8"/>
  <c r="BO68" i="8"/>
  <c r="AB68" i="8"/>
  <c r="Q19" i="8"/>
  <c r="BD68" i="8"/>
  <c r="AJ68" i="8"/>
  <c r="BK68" i="8"/>
  <c r="AG68" i="8"/>
  <c r="BJ68" i="8"/>
  <c r="AF68" i="8"/>
  <c r="F13" i="8"/>
  <c r="G13" i="8"/>
  <c r="F11" i="8"/>
  <c r="BD54" i="8"/>
  <c r="AS54" i="8"/>
  <c r="AL75" i="8"/>
  <c r="AV68" i="8"/>
  <c r="BI68" i="8"/>
  <c r="AH75" i="8"/>
  <c r="AV51" i="8"/>
  <c r="AJ51" i="8"/>
  <c r="BB51" i="8"/>
  <c r="AT51" i="8"/>
  <c r="AF51" i="8"/>
  <c r="BH51" i="8"/>
  <c r="B9" i="8"/>
  <c r="BA51" i="8"/>
  <c r="BI51" i="8"/>
  <c r="AZ51" i="8"/>
  <c r="AP51" i="8"/>
  <c r="AE51" i="8" s="1"/>
  <c r="AX51" i="8"/>
  <c r="BO51" i="8"/>
  <c r="BJ51" i="8"/>
  <c r="AM51" i="8"/>
  <c r="AI51" i="8"/>
  <c r="AK51" i="8"/>
  <c r="BN51" i="8"/>
  <c r="BE51" i="8"/>
  <c r="BG51" i="8"/>
  <c r="BF51" i="8"/>
  <c r="BK51" i="8"/>
  <c r="BD51" i="8"/>
  <c r="AG51" i="8"/>
  <c r="AY51" i="8"/>
  <c r="AL51" i="8"/>
  <c r="AB51" i="8"/>
  <c r="AN51" i="8"/>
  <c r="AU51" i="8"/>
  <c r="AQ51" i="8"/>
  <c r="BC51" i="8"/>
  <c r="AS51" i="8"/>
  <c r="AR51" i="8"/>
  <c r="BM51" i="8"/>
  <c r="BL51" i="8"/>
  <c r="AH51" i="8"/>
  <c r="AW51" i="8"/>
  <c r="AO51" i="8"/>
  <c r="BD69" i="8"/>
  <c r="AT69" i="8"/>
  <c r="AW69" i="8"/>
  <c r="BH69" i="8"/>
  <c r="BA69" i="8"/>
  <c r="AS69" i="8"/>
  <c r="AM69" i="8"/>
  <c r="BO69" i="8"/>
  <c r="AY69" i="8"/>
  <c r="AF69" i="8"/>
  <c r="BJ69" i="8"/>
  <c r="AI69" i="8"/>
  <c r="AJ69" i="8"/>
  <c r="BL69" i="8"/>
  <c r="AU69" i="8"/>
  <c r="BM69" i="8"/>
  <c r="AG69" i="8"/>
  <c r="BC69" i="8"/>
  <c r="AL69" i="8"/>
  <c r="BB69" i="8"/>
  <c r="BN69" i="8"/>
  <c r="AZ69" i="8"/>
  <c r="AQ69" i="8"/>
  <c r="BK69" i="8"/>
  <c r="AK69" i="8"/>
  <c r="BE69" i="8"/>
  <c r="AB69" i="8"/>
  <c r="AV69" i="8"/>
  <c r="AO69" i="8"/>
  <c r="BI69" i="8"/>
  <c r="AN69" i="8"/>
  <c r="AH69" i="8"/>
  <c r="B24" i="8"/>
  <c r="BG69" i="8"/>
  <c r="AR69" i="8"/>
  <c r="AP69" i="8"/>
  <c r="AE69" i="8" s="1"/>
  <c r="BF69" i="8"/>
  <c r="AX69" i="8"/>
  <c r="BB72" i="8"/>
  <c r="AY72" i="8"/>
  <c r="BL72" i="8"/>
  <c r="AB72" i="8"/>
  <c r="BA72" i="8"/>
  <c r="BG72" i="8"/>
  <c r="BM72" i="8"/>
  <c r="AS72" i="8"/>
  <c r="AI72" i="8"/>
  <c r="AR72" i="8"/>
  <c r="AJ72" i="8"/>
  <c r="AF72" i="8"/>
  <c r="BJ72" i="8"/>
  <c r="AM72" i="8"/>
  <c r="BO72" i="8"/>
  <c r="AP72" i="8"/>
  <c r="AE72" i="8" s="1"/>
  <c r="BF72" i="8"/>
  <c r="BI72" i="8"/>
  <c r="AV72" i="8"/>
  <c r="AG72" i="8"/>
  <c r="AW72" i="8"/>
  <c r="BH72" i="8"/>
  <c r="AN72" i="8"/>
  <c r="AO72" i="8"/>
  <c r="BC72" i="8"/>
  <c r="AG63" i="8"/>
  <c r="AU63" i="8"/>
  <c r="AB63" i="8"/>
  <c r="AY63" i="8"/>
  <c r="AV63" i="8"/>
  <c r="BE63" i="8"/>
  <c r="AL63" i="8"/>
  <c r="BN63" i="8"/>
  <c r="AR63" i="8"/>
  <c r="BH63" i="8"/>
  <c r="AO63" i="8"/>
  <c r="BI63" i="8"/>
  <c r="AQ63" i="8"/>
  <c r="AX63" i="8"/>
  <c r="BL63" i="8"/>
  <c r="BB63" i="8"/>
  <c r="AS63" i="8"/>
  <c r="AI63" i="8"/>
  <c r="AK63" i="8"/>
  <c r="AF63" i="8"/>
  <c r="B19" i="8"/>
  <c r="BC63" i="8"/>
  <c r="BD63" i="8"/>
  <c r="BM63" i="8"/>
  <c r="AJ63" i="8"/>
  <c r="BJ63" i="8"/>
  <c r="BK63" i="8"/>
  <c r="BO63" i="8"/>
  <c r="AN63" i="8"/>
  <c r="BA63" i="8"/>
  <c r="AZ63" i="8"/>
  <c r="BF63" i="8"/>
  <c r="AP63" i="8"/>
  <c r="AE63" i="8" s="1"/>
  <c r="AM63" i="8"/>
  <c r="AW63" i="8"/>
  <c r="AH63" i="8"/>
  <c r="AT63" i="8"/>
  <c r="BG63" i="8"/>
  <c r="AZ70" i="8"/>
  <c r="BB70" i="8"/>
  <c r="AY70" i="8"/>
  <c r="AT70" i="8"/>
  <c r="E24" i="8"/>
  <c r="BC71" i="8"/>
  <c r="AB71" i="8"/>
  <c r="BO71" i="8"/>
  <c r="AQ71" i="8"/>
  <c r="AN71" i="8"/>
  <c r="AW71" i="8"/>
  <c r="BH71" i="8"/>
  <c r="AF71" i="8"/>
  <c r="AV71" i="8"/>
  <c r="AX71" i="8"/>
  <c r="H24" i="8"/>
  <c r="AS71" i="8"/>
  <c r="AM71" i="8"/>
  <c r="BE71" i="8"/>
  <c r="AJ71" i="8"/>
  <c r="AU71" i="8"/>
  <c r="AG71" i="8"/>
  <c r="AP71" i="8"/>
  <c r="AE71" i="8" s="1"/>
  <c r="BL71" i="8"/>
  <c r="AZ71" i="8"/>
  <c r="BB71" i="8"/>
  <c r="AL71" i="8"/>
  <c r="BN71" i="8"/>
  <c r="BM71" i="8"/>
  <c r="AK71" i="8"/>
  <c r="BF71" i="8"/>
  <c r="BD71" i="8"/>
  <c r="AH71" i="8"/>
  <c r="BJ71" i="8"/>
  <c r="BG71" i="8"/>
  <c r="AO71" i="8"/>
  <c r="AY71" i="8"/>
  <c r="AI71" i="8"/>
  <c r="AR71" i="8"/>
  <c r="AT71" i="8"/>
  <c r="BK71" i="8"/>
  <c r="BI71" i="8"/>
  <c r="BA71" i="8"/>
  <c r="AX54" i="8"/>
  <c r="AU75" i="8"/>
  <c r="AR68" i="8"/>
  <c r="BL68" i="8"/>
  <c r="BD75" i="8"/>
  <c r="BD49" i="8"/>
  <c r="AG49" i="8"/>
  <c r="BG49" i="8"/>
  <c r="BA49" i="8"/>
  <c r="AQ49" i="8"/>
  <c r="AP49" i="8"/>
  <c r="AE49" i="8" s="1"/>
  <c r="AS49" i="8"/>
  <c r="AH49" i="8"/>
  <c r="AZ49" i="8"/>
  <c r="N4" i="8"/>
  <c r="AK49" i="8"/>
  <c r="AX49" i="8"/>
  <c r="BB49" i="8"/>
  <c r="AM49" i="8"/>
  <c r="AJ49" i="8"/>
  <c r="AY49" i="8"/>
  <c r="BI49" i="8"/>
  <c r="AN49" i="8"/>
  <c r="BH49" i="8"/>
  <c r="BN49" i="8"/>
  <c r="AV49" i="8"/>
  <c r="BK49" i="8"/>
  <c r="AI49" i="8"/>
  <c r="AW49" i="8"/>
  <c r="BO49" i="8"/>
  <c r="AF49" i="8"/>
  <c r="AR49" i="8"/>
  <c r="BJ49" i="8"/>
  <c r="BE49" i="8"/>
  <c r="AL49" i="8"/>
  <c r="AU49" i="8"/>
  <c r="AT49" i="8"/>
  <c r="AB49" i="8"/>
  <c r="BL49" i="8"/>
  <c r="AO49" i="8"/>
  <c r="BC49" i="8"/>
  <c r="BM49" i="8"/>
  <c r="BF49" i="8"/>
  <c r="AF46" i="8"/>
  <c r="AV46" i="8"/>
  <c r="AZ46" i="8"/>
  <c r="BE46" i="8"/>
  <c r="AQ46" i="8"/>
  <c r="AT46" i="8"/>
  <c r="BM46" i="8"/>
  <c r="AH46" i="8"/>
  <c r="BI46" i="8"/>
  <c r="AP46" i="8"/>
  <c r="AE46" i="8" s="1"/>
  <c r="AB46" i="8"/>
  <c r="BN46" i="8"/>
  <c r="BF46" i="8"/>
  <c r="BK46" i="8"/>
  <c r="BB46" i="8"/>
  <c r="AS46" i="8"/>
  <c r="BA46" i="8"/>
  <c r="AO61" i="8"/>
  <c r="AI61" i="8"/>
  <c r="AK61" i="8"/>
  <c r="AB61" i="8"/>
  <c r="BK61" i="8"/>
  <c r="AM61" i="8"/>
  <c r="BF61" i="8"/>
  <c r="BC61" i="8"/>
  <c r="AP61" i="8"/>
  <c r="AE61" i="8" s="1"/>
  <c r="AG61" i="8"/>
  <c r="BH61" i="8"/>
  <c r="AW61" i="8"/>
  <c r="BA61" i="8"/>
  <c r="BJ61" i="8"/>
  <c r="AX61" i="8"/>
  <c r="AY61" i="8"/>
  <c r="BE61" i="8"/>
  <c r="BO61" i="8"/>
  <c r="AR61" i="8"/>
  <c r="AQ61" i="8"/>
  <c r="AF61" i="8"/>
  <c r="AL61" i="8"/>
  <c r="BL61" i="8"/>
  <c r="AN61" i="8"/>
  <c r="BG61" i="8"/>
  <c r="BD61" i="8"/>
  <c r="AJ61" i="8"/>
  <c r="AZ61" i="8"/>
  <c r="BN61" i="8"/>
  <c r="BM61" i="8"/>
  <c r="AU61" i="8"/>
  <c r="AT61" i="8"/>
  <c r="N14" i="8"/>
  <c r="AV61" i="8"/>
  <c r="AS61" i="8"/>
  <c r="BI61" i="8"/>
  <c r="AH61" i="8"/>
  <c r="BB61" i="8"/>
  <c r="BL59" i="8"/>
  <c r="AF59" i="8"/>
  <c r="AJ59" i="8"/>
  <c r="AW59" i="8"/>
  <c r="BK59" i="8"/>
  <c r="AT59" i="8"/>
  <c r="BI59" i="8"/>
  <c r="AP59" i="8"/>
  <c r="AE59" i="8" s="1"/>
  <c r="AI59" i="8"/>
  <c r="AS59" i="8"/>
  <c r="AQ59" i="8"/>
  <c r="AO59" i="8"/>
  <c r="BE59" i="8"/>
  <c r="AX59" i="8"/>
  <c r="BA59" i="8"/>
  <c r="BN59" i="8"/>
  <c r="BD59" i="8"/>
  <c r="H14" i="8"/>
  <c r="BF59" i="8"/>
  <c r="BJ59" i="8"/>
  <c r="AZ59" i="8"/>
  <c r="BM59" i="8"/>
  <c r="AV59" i="8"/>
  <c r="BH59" i="8"/>
  <c r="AG59" i="8"/>
  <c r="AB59" i="8"/>
  <c r="AL59" i="8"/>
  <c r="AN59" i="8"/>
  <c r="BC59" i="8"/>
  <c r="BG59" i="8"/>
  <c r="BO59" i="8"/>
  <c r="AY59" i="8"/>
  <c r="AH59" i="8"/>
  <c r="AU59" i="8"/>
  <c r="AK59" i="8"/>
  <c r="AM59" i="8"/>
  <c r="BA74" i="8"/>
  <c r="AS74" i="8"/>
  <c r="AO74" i="8"/>
  <c r="BB74" i="8"/>
  <c r="BC74" i="8"/>
  <c r="AH74" i="8"/>
  <c r="L9" i="8"/>
  <c r="R26" i="8" l="1"/>
  <c r="P33" i="8"/>
  <c r="K16" i="8"/>
  <c r="S26" i="8"/>
  <c r="M16" i="8"/>
  <c r="M18" i="8"/>
  <c r="L16" i="8"/>
  <c r="F8" i="8"/>
  <c r="M13" i="8"/>
  <c r="K13" i="8"/>
  <c r="L18" i="8"/>
  <c r="L14" i="8"/>
  <c r="L11" i="8"/>
  <c r="H33" i="8"/>
  <c r="AU40" i="8"/>
  <c r="O31" i="8"/>
  <c r="K11" i="8"/>
  <c r="P31" i="8"/>
  <c r="L13" i="8"/>
  <c r="O33" i="8"/>
  <c r="N31" i="8"/>
  <c r="N33" i="8"/>
  <c r="D16" i="8"/>
  <c r="B16" i="8"/>
  <c r="C14" i="8"/>
  <c r="C16" i="8"/>
  <c r="D18" i="8"/>
  <c r="B18" i="8"/>
  <c r="G8" i="8"/>
  <c r="J31" i="8"/>
  <c r="I33" i="8"/>
  <c r="I31" i="8"/>
  <c r="H31" i="8"/>
  <c r="I29" i="8"/>
  <c r="K28" i="8"/>
  <c r="L26" i="8"/>
  <c r="M26" i="8"/>
  <c r="K26" i="8"/>
  <c r="S28" i="8"/>
  <c r="Q28" i="8"/>
  <c r="E8" i="8"/>
  <c r="F4" i="8"/>
  <c r="M28" i="8"/>
  <c r="F6" i="8"/>
  <c r="E6" i="8"/>
  <c r="BC40" i="8"/>
  <c r="R28" i="8"/>
  <c r="L24" i="8"/>
  <c r="L28" i="8"/>
  <c r="Q26" i="8"/>
  <c r="AW39" i="8"/>
  <c r="BI40" i="8"/>
  <c r="AG39" i="8"/>
  <c r="AY40" i="8"/>
  <c r="BH40" i="8"/>
  <c r="BN39" i="8"/>
  <c r="AE40" i="8"/>
  <c r="AT40" i="8"/>
  <c r="AY39" i="8"/>
  <c r="AH39" i="8"/>
  <c r="AX39" i="8"/>
  <c r="AG40" i="8"/>
  <c r="AU39" i="8"/>
  <c r="AU41" i="8" s="1"/>
  <c r="AU43" i="8" s="1"/>
  <c r="AS40" i="8"/>
  <c r="BI39" i="8"/>
  <c r="AM39" i="8"/>
  <c r="AL39" i="8"/>
  <c r="AJ40" i="8"/>
  <c r="AN39" i="8"/>
  <c r="BG40" i="8"/>
  <c r="BM39" i="8"/>
  <c r="BK39" i="8"/>
  <c r="BC39" i="8"/>
  <c r="AQ39" i="8"/>
  <c r="BE40" i="8"/>
  <c r="BH39" i="8"/>
  <c r="AK40" i="8"/>
  <c r="AZ39" i="8"/>
  <c r="AW40" i="8"/>
  <c r="AI39" i="8"/>
  <c r="BN40" i="8"/>
  <c r="BF40" i="8"/>
  <c r="AJ39" i="8"/>
  <c r="BJ39" i="8"/>
  <c r="AO40" i="8"/>
  <c r="AV40" i="8"/>
  <c r="AF40" i="8"/>
  <c r="AS39" i="8"/>
  <c r="BA39" i="8"/>
  <c r="BE39" i="8"/>
  <c r="AM40" i="8"/>
  <c r="AO39" i="8"/>
  <c r="AI40" i="8"/>
  <c r="BO40" i="8"/>
  <c r="BD39" i="8"/>
  <c r="AN40" i="8"/>
  <c r="BL39" i="8"/>
  <c r="AX40" i="8"/>
  <c r="AL40" i="8"/>
  <c r="AQ40" i="8"/>
  <c r="AP39" i="8"/>
  <c r="BG39" i="8"/>
  <c r="BF39" i="8"/>
  <c r="H28" i="8"/>
  <c r="H26" i="8"/>
  <c r="J28" i="8"/>
  <c r="I26" i="8"/>
  <c r="I24" i="8"/>
  <c r="I28" i="8"/>
  <c r="J26" i="8"/>
  <c r="BB39" i="8"/>
  <c r="G21" i="8"/>
  <c r="E21" i="8"/>
  <c r="F21" i="8"/>
  <c r="E23" i="8"/>
  <c r="G23" i="8"/>
  <c r="F19" i="8"/>
  <c r="F23" i="8"/>
  <c r="D31" i="8"/>
  <c r="B31" i="8"/>
  <c r="C29" i="8"/>
  <c r="C31" i="8"/>
  <c r="D33" i="8"/>
  <c r="B33" i="8"/>
  <c r="C33" i="8"/>
  <c r="BJ40" i="8"/>
  <c r="BL40" i="8"/>
  <c r="I21" i="8"/>
  <c r="H21" i="8"/>
  <c r="I23" i="8"/>
  <c r="I19" i="8"/>
  <c r="H23" i="8"/>
  <c r="J21" i="8"/>
  <c r="J23" i="8"/>
  <c r="C23" i="8"/>
  <c r="C19" i="8"/>
  <c r="C21" i="8"/>
  <c r="D21" i="8"/>
  <c r="B23" i="8"/>
  <c r="B21" i="8"/>
  <c r="D23" i="8"/>
  <c r="L29" i="8"/>
  <c r="M33" i="8"/>
  <c r="L33" i="8"/>
  <c r="L31" i="8"/>
  <c r="M31" i="8"/>
  <c r="K33" i="8"/>
  <c r="K31" i="8"/>
  <c r="E33" i="8"/>
  <c r="F31" i="8"/>
  <c r="G31" i="8"/>
  <c r="F29" i="8"/>
  <c r="F33" i="8"/>
  <c r="E31" i="8"/>
  <c r="G33" i="8"/>
  <c r="P28" i="8"/>
  <c r="N28" i="8"/>
  <c r="O26" i="8"/>
  <c r="P26" i="8"/>
  <c r="O28" i="8"/>
  <c r="N26" i="8"/>
  <c r="O24" i="8"/>
  <c r="BD40" i="8"/>
  <c r="R19" i="8"/>
  <c r="S21" i="8"/>
  <c r="R23" i="8"/>
  <c r="Q21" i="8"/>
  <c r="S23" i="8"/>
  <c r="Q23" i="8"/>
  <c r="R21" i="8"/>
  <c r="L6" i="8"/>
  <c r="L8" i="8"/>
  <c r="K6" i="8"/>
  <c r="M8" i="8"/>
  <c r="M6" i="8"/>
  <c r="L4" i="8"/>
  <c r="K8" i="8"/>
  <c r="P21" i="8"/>
  <c r="O21" i="8"/>
  <c r="N23" i="8"/>
  <c r="O23" i="8"/>
  <c r="N21" i="8"/>
  <c r="P23" i="8"/>
  <c r="O19" i="8"/>
  <c r="AF39" i="8"/>
  <c r="AT39" i="8"/>
  <c r="AT41" i="8" s="1"/>
  <c r="AT43" i="8" s="1"/>
  <c r="AV39" i="8"/>
  <c r="AK39" i="8"/>
  <c r="AP40" i="8"/>
  <c r="BK40" i="8"/>
  <c r="BB40" i="8"/>
  <c r="BO39" i="8"/>
  <c r="D6" i="8"/>
  <c r="C6" i="8"/>
  <c r="B8" i="8"/>
  <c r="D8" i="8"/>
  <c r="C4" i="8"/>
  <c r="C8" i="8"/>
  <c r="B6" i="8"/>
  <c r="I4" i="8"/>
  <c r="H8" i="8"/>
  <c r="I8" i="8"/>
  <c r="I6" i="8"/>
  <c r="H6" i="8"/>
  <c r="J6" i="8"/>
  <c r="J8" i="8"/>
  <c r="F16" i="8"/>
  <c r="F14" i="8"/>
  <c r="G18" i="8"/>
  <c r="F18" i="8"/>
  <c r="E16" i="8"/>
  <c r="G16" i="8"/>
  <c r="E18" i="8"/>
  <c r="AH40" i="8"/>
  <c r="H16" i="8"/>
  <c r="I18" i="8"/>
  <c r="H18" i="8"/>
  <c r="I14" i="8"/>
  <c r="J18" i="8"/>
  <c r="J16" i="8"/>
  <c r="I16" i="8"/>
  <c r="AE39" i="8"/>
  <c r="BM40" i="8"/>
  <c r="F24" i="8"/>
  <c r="E26" i="8"/>
  <c r="G28" i="8"/>
  <c r="F26" i="8"/>
  <c r="G26" i="8"/>
  <c r="E28" i="8"/>
  <c r="F28" i="8"/>
  <c r="R14" i="8"/>
  <c r="R16" i="8"/>
  <c r="S18" i="8"/>
  <c r="S16" i="8"/>
  <c r="R18" i="8"/>
  <c r="Q18" i="8"/>
  <c r="Q16" i="8"/>
  <c r="O13" i="8"/>
  <c r="P13" i="8"/>
  <c r="O9" i="8"/>
  <c r="N13" i="8"/>
  <c r="N11" i="8"/>
  <c r="P11" i="8"/>
  <c r="O11" i="8"/>
  <c r="R31" i="8"/>
  <c r="Q31" i="8"/>
  <c r="R33" i="8"/>
  <c r="S31" i="8"/>
  <c r="S33" i="8"/>
  <c r="R29" i="8"/>
  <c r="Q33" i="8"/>
  <c r="AZ40" i="8"/>
  <c r="AR40" i="8"/>
  <c r="P18" i="8"/>
  <c r="O16" i="8"/>
  <c r="O18" i="8"/>
  <c r="N16" i="8"/>
  <c r="P16" i="8"/>
  <c r="O14" i="8"/>
  <c r="N18" i="8"/>
  <c r="K21" i="8"/>
  <c r="L19" i="8"/>
  <c r="L21" i="8"/>
  <c r="M23" i="8"/>
  <c r="M21" i="8"/>
  <c r="K23" i="8"/>
  <c r="L23" i="8"/>
  <c r="AR39" i="8"/>
  <c r="P6" i="8"/>
  <c r="N8" i="8"/>
  <c r="P8" i="8"/>
  <c r="O4" i="8"/>
  <c r="O6" i="8"/>
  <c r="O8" i="8"/>
  <c r="N6" i="8"/>
  <c r="B28" i="8"/>
  <c r="C28" i="8"/>
  <c r="C24" i="8"/>
  <c r="B26" i="8"/>
  <c r="D28" i="8"/>
  <c r="C26" i="8"/>
  <c r="D26" i="8"/>
  <c r="B11" i="8"/>
  <c r="C13" i="8"/>
  <c r="C11" i="8"/>
  <c r="D13" i="8"/>
  <c r="D11" i="8"/>
  <c r="C9" i="8"/>
  <c r="B13" i="8"/>
  <c r="BA40" i="8"/>
  <c r="I11" i="8"/>
  <c r="H13" i="8"/>
  <c r="I9" i="8"/>
  <c r="J11" i="8"/>
  <c r="I13" i="8"/>
  <c r="J13" i="8"/>
  <c r="H11" i="8"/>
  <c r="Q11" i="8"/>
  <c r="S11" i="8"/>
  <c r="R11" i="8"/>
  <c r="S13" i="8"/>
  <c r="Q13" i="8"/>
  <c r="R13" i="8"/>
  <c r="R9" i="8"/>
  <c r="AS41" i="8" l="1"/>
  <c r="AS43" i="8" s="1"/>
  <c r="BF41" i="8"/>
  <c r="BF43" i="8" s="1"/>
  <c r="BE41" i="8"/>
  <c r="BE43" i="8" s="1"/>
  <c r="AK41" i="8"/>
  <c r="AK43" i="8" s="1"/>
  <c r="BL41" i="8"/>
  <c r="BL43" i="8" s="1"/>
  <c r="AE41" i="8"/>
  <c r="AE43" i="8" s="1"/>
  <c r="BA41" i="8"/>
  <c r="BA43" i="8" s="1"/>
  <c r="AG41" i="8"/>
  <c r="AG43" i="8" s="1"/>
  <c r="BD41" i="8"/>
  <c r="BD43" i="8" s="1"/>
  <c r="AZ41" i="8"/>
  <c r="AZ43" i="8" s="1"/>
  <c r="AM41" i="8"/>
  <c r="AM43" i="8" s="1"/>
  <c r="AY41" i="8"/>
  <c r="AY43" i="8" s="1"/>
  <c r="AF41" i="8"/>
  <c r="AF43" i="8" s="1"/>
  <c r="BC41" i="8"/>
  <c r="BC43" i="8" s="1"/>
  <c r="BM41" i="8"/>
  <c r="BM43" i="8" s="1"/>
  <c r="AN41" i="8"/>
  <c r="AN43" i="8" s="1"/>
  <c r="AI41" i="8"/>
  <c r="AI43" i="8" s="1"/>
  <c r="BI41" i="8"/>
  <c r="BI43" i="8" s="1"/>
  <c r="BK41" i="8"/>
  <c r="BK43" i="8" s="1"/>
  <c r="AW41" i="8"/>
  <c r="AW43" i="8" s="1"/>
  <c r="AR41" i="8"/>
  <c r="AR43" i="8" s="1"/>
  <c r="AQ41" i="8"/>
  <c r="AQ43" i="8" s="1"/>
  <c r="BG41" i="8"/>
  <c r="BG43" i="8" s="1"/>
  <c r="BN41" i="8"/>
  <c r="BN43" i="8" s="1"/>
  <c r="AV41" i="8"/>
  <c r="AV43" i="8" s="1"/>
  <c r="AX41" i="8"/>
  <c r="AX43" i="8" s="1"/>
  <c r="BH41" i="8"/>
  <c r="BH43" i="8" s="1"/>
  <c r="AJ41" i="8"/>
  <c r="AJ43" i="8" s="1"/>
  <c r="BO41" i="8"/>
  <c r="BO43" i="8" s="1"/>
  <c r="AO41" i="8"/>
  <c r="AO43" i="8" s="1"/>
  <c r="AH41" i="8"/>
  <c r="AH43" i="8" s="1"/>
  <c r="BJ41" i="8"/>
  <c r="BJ43" i="8" s="1"/>
  <c r="AL41" i="8"/>
  <c r="AL43" i="8" s="1"/>
  <c r="AP41" i="8"/>
  <c r="AP43" i="8" s="1"/>
  <c r="Z41" i="8"/>
  <c r="BB41" i="8"/>
  <c r="BB43" i="8" s="1"/>
  <c r="Z42" i="8" l="1"/>
  <c r="Y45" i="8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<sst xmlns="http://schemas.openxmlformats.org/spreadsheetml/2006/main" count="5241" uniqueCount="1819">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</sst>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43481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COTY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CTL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Communication Services</v>
      </c>
      <c r="G4" s="55"/>
      <c r="H4" s="56" t="str">
        <f>IF(ISERROR((VLOOKUP(3,$AC$45:$AD$80,2,FALSE)))=TRUE," ",((VLOOKUP(3,$AC$45:$AD$80,2,FALSE))))</f>
        <v>D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F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HP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Energy</v>
      </c>
      <c r="P4" s="55"/>
      <c r="Q4" s="56" t="str">
        <f>IF(ISERROR((VLOOKUP(6,$AC$45:$AD$80,2,FALSE)))=TRUE," ",((VLOOKUP(6,$AC$45:$AD$80,2,FALSE))))</f>
        <v>IBM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7.29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10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37.174211248285324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16.190000000000001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19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17.356392835083369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68.88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77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11.788617886178866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8.84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13.122171945701355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53.39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63.5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18.93613036149091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121.73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145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19.116076562885077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5475.3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6.9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11.2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17495.900000000001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13.3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13.9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51789.9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5.3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16.2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35164.699999999997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6.3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6.9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5821.6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5.3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38.1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110627.5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5.3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8.8000000000000007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IVZ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KHC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Staples</v>
      </c>
      <c r="J9" s="77"/>
      <c r="K9" s="61" t="str">
        <f>IF(ISERROR((VLOOKUP(10,$AC$45:$AD$80,2,FALSE)))=TRUE," ",((VLOOKUP(10,$AC$45:$AD$80,2,FALSE))))</f>
        <v>KIM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Real Estate</v>
      </c>
      <c r="M9" s="77"/>
      <c r="N9" s="61" t="str">
        <f>IF(ISERROR((VLOOKUP(11,$AC$45:$AD$80,2,FALSE)))=TRUE," ",((VLOOKUP(11,$AC$45:$AD$80,2,FALSE))))</f>
        <v>KMI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34.840000000000003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36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3.3295063145809323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17.8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19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6.7415730337078594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46.91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58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23.64101470901727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16.16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17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5.1980198019802026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17.32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21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21.247113163972276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26.6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34.5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29.699248120300737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9971.9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7.1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24.9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7321.8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7.5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57203.7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5.5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12.6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6809.7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7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22.8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38225.599999999999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5.7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16.8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7318.3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9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9.6999999999999993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MAC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Real Estate</v>
      </c>
      <c r="G14" s="77"/>
      <c r="H14" s="61" t="str">
        <f>IF(ISERROR((VLOOKUP(15,$AC$45:$AD$80,2,FALSE)))=TRUE," ",((VLOOKUP(15,$AC$45:$AD$80,2,FALSE))))</f>
        <v>MO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Staples</v>
      </c>
      <c r="J14" s="77"/>
      <c r="K14" s="61" t="str">
        <f>IF(ISERROR((VLOOKUP(16,$AC$45:$AD$80,2,FALSE)))=TRUE," ",((VLOOKUP(16,$AC$45:$AD$80,2,FALSE))))</f>
        <v>OKE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24.98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28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12.089671737389907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45.8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52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13.537117903930129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47.91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59.5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24.191191817992074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60.96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72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18.11023622047243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70.5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94.5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34.042553191489368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29.4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30.5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3.741496598639471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7680.5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6.1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6.2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6460.1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6.7</v>
      </c>
      <c r="G18" s="66" t="str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90025.1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6.9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11.2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25076.6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6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20.7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109593.9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6.7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13.4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21159.200000000001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5.7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12.1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-10</v>
      </c>
      <c r="I38" s="176"/>
      <c r="J38" s="176"/>
      <c r="K38" s="86"/>
      <c r="L38" s="86"/>
      <c r="M38" s="176">
        <v>10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13.341568869672637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0.37174211248285327</v>
      </c>
      <c r="AM39" s="94">
        <f t="shared" ca="1" si="6"/>
        <v>78.260869565217391</v>
      </c>
      <c r="AN39" s="94">
        <f t="shared" ca="1" si="6"/>
        <v>59.614454887457732</v>
      </c>
      <c r="AO39" s="94">
        <f t="shared" ca="1" si="6"/>
        <v>78.138733989324848</v>
      </c>
      <c r="AP39" s="94">
        <f t="shared" ca="1" si="6"/>
        <v>13.341568869672637</v>
      </c>
      <c r="AQ39" s="94">
        <f t="shared" ca="1" si="6"/>
        <v>1560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5.291811846689896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3.3295063145809323E-2</v>
      </c>
      <c r="AM40" s="95">
        <f t="shared" ca="1" si="7"/>
        <v>-5</v>
      </c>
      <c r="AN40" s="95">
        <f t="shared" ca="1" si="7"/>
        <v>-147.31317569162391</v>
      </c>
      <c r="AO40" s="95">
        <f t="shared" ca="1" si="7"/>
        <v>-56.253061704109285</v>
      </c>
      <c r="AP40" s="95">
        <f t="shared" ca="1" si="7"/>
        <v>5.291811846689896</v>
      </c>
      <c r="AQ40" s="95">
        <f t="shared" ca="1" si="7"/>
        <v>-30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-60</v>
      </c>
      <c r="C41" s="176"/>
      <c r="D41" s="176"/>
      <c r="E41" s="176">
        <v>60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8.0497570229827407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0.33844704933704395</v>
      </c>
      <c r="AM41" s="95">
        <f t="shared" ca="1" si="8"/>
        <v>83.260869565217391</v>
      </c>
      <c r="AN41" s="95">
        <f t="shared" ca="1" si="8"/>
        <v>206.92763057908164</v>
      </c>
      <c r="AO41" s="95">
        <f t="shared" ca="1" si="8"/>
        <v>134.39179569343412</v>
      </c>
      <c r="AP41" s="95">
        <f t="shared" ca="1" si="8"/>
        <v>8.0497570229827407</v>
      </c>
      <c r="AQ41" s="95">
        <f t="shared" ca="1" si="8"/>
        <v>1590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0.47351511899898474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0.22999305779950688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9.4013069260289982E-3</v>
      </c>
      <c r="AM43" s="116">
        <f t="shared" ca="1" si="10"/>
        <v>2.3128019323671496</v>
      </c>
      <c r="AN43" s="116">
        <f t="shared" ca="1" si="10"/>
        <v>5.7479897383078233</v>
      </c>
      <c r="AO43" s="116">
        <f t="shared" ca="1" si="10"/>
        <v>3.7331054359287257</v>
      </c>
      <c r="AP43" s="116">
        <f t="shared" ca="1" si="10"/>
        <v>0.22360436174952059</v>
      </c>
      <c r="AQ43" s="116">
        <f t="shared" ca="1" si="10"/>
        <v>44.166666666666664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43481.342178240739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COTY UN Equity</v>
      </c>
      <c r="AE45" s="127">
        <f ca="1">IF(ISERROR((HLOOKUP($AD$44,$AF$44:$BO$80,W45,FALSE)))=TRUE," ",((HLOOKUP($AD$44,$AF$44:$BO$80,W45,FALSE))))</f>
        <v>6.8587105624142657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0.37174211248285327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29.411764705882351</v>
      </c>
      <c r="AN45" s="128">
        <f ca="1">IF(ISERROR(((VLOOKUP(AD45,'X2'!$B:$AZ,42,FALSE))))=TRUE," ",(((VLOOKUP(AD45,'X2'!$B:$AZ,42,FALSE)))))</f>
        <v>27.498048908497086</v>
      </c>
      <c r="AO45" s="128">
        <f ca="1">IF(ISERROR(((VLOOKUP(AD45,'X2'!$B:$AZ,43,FALSE))))=TRUE," ",(((VLOOKUP(AD45,'X2'!$B:$AZ,43,FALSE)))))</f>
        <v>1.417937767008226</v>
      </c>
      <c r="AP45" s="128">
        <f ca="1">IF(ISERROR(((VLOOKUP(AD45,'X2'!$B:$AZ,15,FALSE))))=TRUE," ",(((VLOOKUP(AD45,'X2'!$B:$AZ,15,FALSE)))))</f>
        <v>6.8587105624142657</v>
      </c>
      <c r="AQ45" s="128">
        <f ca="1">IF(ISERROR(((VLOOKUP(AD45,'X2'!$B:$AZ,14,FALSE))))=TRUE," ",(((VLOOKUP(AD45,'X2'!$B:$AZ,14,FALSE)))))</f>
        <v>-30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CTL UN Equity</v>
      </c>
      <c r="AE46" s="127">
        <f t="shared" ref="AE46:AE80" ca="1" si="14">IF(ISERROR((HLOOKUP($AD$44,$AF$44:$BO$80,W46,FALSE)))=TRUE," ",((HLOOKUP($AD$44,$AF$44:$BO$80,W46,FALSE))))</f>
        <v>13.341568869672637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0.17356392835083367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23.529411764705884</v>
      </c>
      <c r="AN46" s="128">
        <f ca="1">IF(ISERROR(((VLOOKUP(AD46,'X2'!$B:$AZ,42,FALSE))))=TRUE," ",(((VLOOKUP(AD46,'X2'!$B:$AZ,42,FALSE)))))</f>
        <v>9.7481172897266095</v>
      </c>
      <c r="AO46" s="128">
        <f ca="1">IF(ISERROR(((VLOOKUP(AD46,'X2'!$B:$AZ,43,FALSE))))=TRUE," ",(((VLOOKUP(AD46,'X2'!$B:$AZ,43,FALSE)))))</f>
        <v>42.800151081604696</v>
      </c>
      <c r="AP46" s="128">
        <f ca="1">IF(ISERROR(((VLOOKUP(AD46,'X2'!$B:$AZ,15,FALSE))))=TRUE," ",(((VLOOKUP(AD46,'X2'!$B:$AZ,15,FALSE)))))</f>
        <v>13.341568869672637</v>
      </c>
      <c r="AQ46" s="128">
        <f ca="1">IF(ISERROR(((VLOOKUP(AD46,'X2'!$B:$AZ,14,FALSE))))=TRUE," ",(((VLOOKUP(AD46,'X2'!$B:$AZ,14,FALSE)))))</f>
        <v>76.666666666666671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D UN Equity</v>
      </c>
      <c r="AE47" s="127">
        <f t="shared" ca="1" si="14"/>
        <v>5.291811846689896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0.11788617886178865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37.5</v>
      </c>
      <c r="AN47" s="128">
        <f ca="1">IF(ISERROR(((VLOOKUP(AD47,'X2'!$B:$AZ,42,FALSE))))=TRUE," ",(((VLOOKUP(AD47,'X2'!$B:$AZ,42,FALSE)))))</f>
        <v>-5.2790007700453501</v>
      </c>
      <c r="AO47" s="128">
        <f ca="1">IF(ISERROR(((VLOOKUP(AD47,'X2'!$B:$AZ,43,FALSE))))=TRUE," ",(((VLOOKUP(AD47,'X2'!$B:$AZ,43,FALSE)))))</f>
        <v>-12.780992229091259</v>
      </c>
      <c r="AP47" s="128">
        <f ca="1">IF(ISERROR(((VLOOKUP(AD47,'X2'!$B:$AZ,15,FALSE))))=TRUE," ",(((VLOOKUP(AD47,'X2'!$B:$AZ,15,FALSE)))))</f>
        <v>5.291811846689896</v>
      </c>
      <c r="AQ47" s="128">
        <f ca="1">IF(ISERROR(((VLOOKUP(AD47,'X2'!$B:$AZ,14,FALSE))))=TRUE," ",(((VLOOKUP(AD47,'X2'!$B:$AZ,14,FALSE)))))</f>
        <v>2.1978021978021998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70.599999999999994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13.314447592067991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22488.433612399996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15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23.200788695366413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20.968220968220965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50.673922917841473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16.824601411944286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15.403839004961219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63.077975837237553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0.95750708215297475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10.757575757575749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 UN Equity</v>
      </c>
      <c r="AE48" s="127">
        <f t="shared" ca="1" si="14"/>
        <v>6.3009049773755663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0.13122171945701355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17.391304347826086</v>
      </c>
      <c r="AN48" s="128">
        <f ca="1">IF(ISERROR(((VLOOKUP(AD48,'X2'!$B:$AZ,42,FALSE))))=TRUE," ",(((VLOOKUP(AD48,'X2'!$B:$AZ,42,FALSE)))))</f>
        <v>55.322950503624448</v>
      </c>
      <c r="AO48" s="128">
        <f ca="1">IF(ISERROR(((VLOOKUP(AD48,'X2'!$B:$AZ,43,FALSE))))=TRUE," ",(((VLOOKUP(AD48,'X2'!$B:$AZ,43,FALSE)))))</f>
        <v>78.138733989324848</v>
      </c>
      <c r="AP48" s="128">
        <f ca="1">IF(ISERROR(((VLOOKUP(AD48,'X2'!$B:$AZ,15,FALSE))))=TRUE," ",(((VLOOKUP(AD48,'X2'!$B:$AZ,15,FALSE)))))</f>
        <v>6.3009049773755663</v>
      </c>
      <c r="AQ48" s="128">
        <f ca="1">IF(ISERROR(((VLOOKUP(AD48,'X2'!$B:$AZ,14,FALSE))))=TRUE," ",(((VLOOKUP(AD48,'X2'!$B:$AZ,14,FALSE)))))</f>
        <v>-16.666666666666664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32.1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42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30.841121495327094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14784.664962299999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20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5.4573274396463782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5.393145161290323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-64.558233568028569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5.2679375712169874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5.5639296023091731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-48.938784645375911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1.2959501557632398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9.2631578947368514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HP UN Equity</v>
      </c>
      <c r="AE49" s="127">
        <f t="shared" ca="1" si="14"/>
        <v>5.3212212024723735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0.1893613036149091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35.714285714285715</v>
      </c>
      <c r="AN49" s="128">
        <f ca="1">IF(ISERROR(((VLOOKUP(AD49,'X2'!$B:$AZ,42,FALSE))))=TRUE," ",(((VLOOKUP(AD49,'X2'!$B:$AZ,42,FALSE)))))</f>
        <v>-147.31317569162391</v>
      </c>
      <c r="AO49" s="128">
        <f ca="1">IF(ISERROR(((VLOOKUP(AD49,'X2'!$B:$AZ,43,FALSE))))=TRUE," ",(((VLOOKUP(AD49,'X2'!$B:$AZ,43,FALSE)))))</f>
        <v>28.564257002524851</v>
      </c>
      <c r="AP49" s="128">
        <f ca="1">IF(ISERROR(((VLOOKUP(AD49,'X2'!$B:$AZ,15,FALSE))))=TRUE," ",(((VLOOKUP(AD49,'X2'!$B:$AZ,15,FALSE)))))</f>
        <v>5.3212212024723735</v>
      </c>
      <c r="AQ49" s="128">
        <f ca="1">IF(ISERROR(((VLOOKUP(AD49,'X2'!$B:$AZ,14,FALSE))))=TRUE," ",(((VLOOKUP(AD49,'X2'!$B:$AZ,14,FALSE)))))</f>
        <v>1560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160.28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198.5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23.845769902670334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11683.405281320001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24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19.546341463414635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16.515198351365274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26.940682304155295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10.888978609130474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9.6649354342642653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5.5450020498742036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0.15348140753681058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47.27272727272728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IBM UN Equity</v>
      </c>
      <c r="AE50" s="127">
        <f t="shared" ca="1" si="14"/>
        <v>5.3470796023987521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0.19116076562885076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18.181818181818183</v>
      </c>
      <c r="AN50" s="128">
        <f ca="1">IF(ISERROR(((VLOOKUP(AD50,'X2'!$B:$AZ,42,FALSE))))=TRUE," ",(((VLOOKUP(AD50,'X2'!$B:$AZ,42,FALSE)))))</f>
        <v>42.957168600569382</v>
      </c>
      <c r="AO50" s="128">
        <f ca="1">IF(ISERROR(((VLOOKUP(AD50,'X2'!$B:$AZ,43,FALSE))))=TRUE," ",(((VLOOKUP(AD50,'X2'!$B:$AZ,43,FALSE)))))</f>
        <v>31.35360616819527</v>
      </c>
      <c r="AP50" s="128">
        <f ca="1">IF(ISERROR(((VLOOKUP(AD50,'X2'!$B:$AZ,15,FALSE))))=TRUE," ",(((VLOOKUP(AD50,'X2'!$B:$AZ,15,FALSE)))))</f>
        <v>5.3470796023987521</v>
      </c>
      <c r="AQ50" s="128">
        <f ca="1">IF(ISERROR(((VLOOKUP(AD50,'X2'!$B:$AZ,14,FALSE))))=TRUE," ",(((VLOOKUP(AD50,'X2'!$B:$AZ,14,FALSE)))))</f>
        <v>-6.544401544401536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153.07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180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17.59325798654212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723990.94520999992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23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46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12.685008701417088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11.346923647146033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-17.619178882863352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7.7986302916255186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7.4819815031531576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-24.409214154792569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2.0121513033252763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7.1914954216121689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IRM UN Equity</v>
      </c>
      <c r="AE51" s="127">
        <f t="shared" ca="1" si="14"/>
        <v>7.0780711825487943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3.3295063145809323E-2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27.272727272727273</v>
      </c>
      <c r="AN51" s="128">
        <f ca="1">IF(ISERROR(((VLOOKUP(AD51,'X2'!$B:$AZ,42,FALSE))))=TRUE," ",(((VLOOKUP(AD51,'X2'!$B:$AZ,42,FALSE)))))</f>
        <v>-61.847621660794957</v>
      </c>
      <c r="AO51" s="128">
        <f ca="1">IF(ISERROR(((VLOOKUP(AD51,'X2'!$B:$AZ,43,FALSE))))=TRUE," ",(((VLOOKUP(AD51,'X2'!$B:$AZ,43,FALSE)))))</f>
        <v>-13.239646550332274</v>
      </c>
      <c r="AP51" s="128">
        <f ca="1">IF(ISERROR(((VLOOKUP(AD51,'X2'!$B:$AZ,15,FALSE))))=TRUE," ",(((VLOOKUP(AD51,'X2'!$B:$AZ,15,FALSE)))))</f>
        <v>7.0780711825487943</v>
      </c>
      <c r="AQ51" s="128">
        <f ca="1">IF(ISERROR(((VLOOKUP(AD51,'X2'!$B:$AZ,14,FALSE))))=TRUE," ",(((VLOOKUP(AD51,'X2'!$B:$AZ,14,FALSE)))))</f>
        <v>19.793783558303218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85.5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94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9.9415204678362521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128610.4959585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7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19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9.7580461081944758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8.8979082110521386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-36.627883368961598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9.6835614242575758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9.119702861043173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-6.1388999776019197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5.177777777777778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30.337837837837846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IVZ UN Equity</v>
      </c>
      <c r="AE52" s="127">
        <f t="shared" ca="1" si="14"/>
        <v>7.0449438202247192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6.7415730337078594E-2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35.294117647058826</v>
      </c>
      <c r="AN52" s="128">
        <f ca="1">IF(ISERROR(((VLOOKUP(AD52,'X2'!$B:$AZ,42,FALSE))))=TRUE," ",(((VLOOKUP(AD52,'X2'!$B:$AZ,42,FALSE)))))</f>
        <v>51.347079718251607</v>
      </c>
      <c r="AO52" s="128">
        <f ca="1">IF(ISERROR(((VLOOKUP(AD52,'X2'!$B:$AZ,43,FALSE))))=TRUE," ",(((VLOOKUP(AD52,'X2'!$B:$AZ,43,FALSE)))))</f>
        <v>10.649601957907773</v>
      </c>
      <c r="AP52" s="128">
        <f ca="1">IF(ISERROR(((VLOOKUP(AD52,'X2'!$B:$AZ,15,FALSE))))=TRUE," ",(((VLOOKUP(AD52,'X2'!$B:$AZ,15,FALSE)))))</f>
        <v>7.0449438202247192</v>
      </c>
      <c r="AQ52" s="128">
        <f ca="1">IF(ISERROR(((VLOOKUP(AD52,'X2'!$B:$AZ,14,FALSE))))=TRUE," ",(((VLOOKUP(AD52,'X2'!$B:$AZ,14,FALSE)))))</f>
        <v>-23.835616438356155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77.260000000000005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92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19.078436448356186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16373.981669180001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11.320146520146521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10.331639475795669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-26.483064580650417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7.8105015730816412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7.4330291044009611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-24.294147859725136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2.0812839761843129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-2.3870967741935432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KHC UW Equity</v>
      </c>
      <c r="AE53" s="127">
        <f t="shared" ca="1" si="14"/>
        <v>5.5340012790449808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0.23641014709017272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47.826086956521742</v>
      </c>
      <c r="AN53" s="128">
        <f ca="1">IF(ISERROR(((VLOOKUP(AD53,'X2'!$B:$AZ,42,FALSE))))=TRUE," ",(((VLOOKUP(AD53,'X2'!$B:$AZ,42,FALSE)))))</f>
        <v>17.862033540789689</v>
      </c>
      <c r="AO53" s="128">
        <f ca="1">IF(ISERROR(((VLOOKUP(AD53,'X2'!$B:$AZ,43,FALSE))))=TRUE," ",(((VLOOKUP(AD53,'X2'!$B:$AZ,43,FALSE)))))</f>
        <v>-14.076486608229267</v>
      </c>
      <c r="AP53" s="128">
        <f ca="1">IF(ISERROR(((VLOOKUP(AD53,'X2'!$B:$AZ,15,FALSE))))=TRUE," ",(((VLOOKUP(AD53,'X2'!$B:$AZ,15,FALSE)))))</f>
        <v>5.5340012790449808</v>
      </c>
      <c r="AQ53" s="128">
        <f ca="1">IF(ISERROR(((VLOOKUP(AD53,'X2'!$B:$AZ,14,FALSE))))=TRUE," ",(((VLOOKUP(AD53,'X2'!$B:$AZ,14,FALSE)))))</f>
        <v>5.4444444444444491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325.61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450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38.202143668806229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14665.320386470001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35.14285714285716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KIM UN Equity</v>
      </c>
      <c r="AE54" s="127">
        <f t="shared" ca="1" si="14"/>
        <v>7.0111386138613856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5.1980198019802026E-2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17.391304347826086</v>
      </c>
      <c r="AN54" s="128">
        <f ca="1">IF(ISERROR(((VLOOKUP(AD54,'X2'!$B:$AZ,42,FALSE))))=TRUE," ",(((VLOOKUP(AD54,'X2'!$B:$AZ,42,FALSE)))))</f>
        <v>-48.023431610058154</v>
      </c>
      <c r="AO54" s="128">
        <f ca="1">IF(ISERROR(((VLOOKUP(AD54,'X2'!$B:$AZ,43,FALSE))))=TRUE," ",(((VLOOKUP(AD54,'X2'!$B:$AZ,43,FALSE)))))</f>
        <v>-56.253061704109285</v>
      </c>
      <c r="AP54" s="128">
        <f ca="1">IF(ISERROR(((VLOOKUP(AD54,'X2'!$B:$AZ,15,FALSE))))=TRUE," ",(((VLOOKUP(AD54,'X2'!$B:$AZ,15,FALSE)))))</f>
        <v>7.0111386138613856</v>
      </c>
      <c r="AQ54" s="128">
        <f ca="1">IF(ISERROR(((VLOOKUP(AD54,'X2'!$B:$AZ,14,FALSE))))=TRUE," ",(((VLOOKUP(AD54,'X2'!$B:$AZ,14,FALSE)))))</f>
        <v>-24.02150235401588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70.47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13.523485170994753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123768.78876503999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25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22.014995313964384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19.537011366786803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42.972971760886239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16.663730716943899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14.412194215344062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61.518683782118309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1.7411664538101321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9.3243243243243334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KMI UN Equity</v>
      </c>
      <c r="AE55" s="127">
        <f t="shared" ca="1" si="14"/>
        <v>5.7448036951501154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0.21247113163972275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78.260869565217391</v>
      </c>
      <c r="AN55" s="128">
        <f ca="1">IF(ISERROR(((VLOOKUP(AD55,'X2'!$B:$AZ,42,FALSE))))=TRUE," ",(((VLOOKUP(AD55,'X2'!$B:$AZ,42,FALSE)))))</f>
        <v>-9.0999544659924112</v>
      </c>
      <c r="AO55" s="128">
        <f ca="1">IF(ISERROR(((VLOOKUP(AD55,'X2'!$B:$AZ,43,FALSE))))=TRUE," ",(((VLOOKUP(AD55,'X2'!$B:$AZ,43,FALSE)))))</f>
        <v>4.0742269651258827</v>
      </c>
      <c r="AP55" s="128">
        <f ca="1">IF(ISERROR(((VLOOKUP(AD55,'X2'!$B:$AZ,15,FALSE))))=TRUE," ",(((VLOOKUP(AD55,'X2'!$B:$AZ,15,FALSE)))))</f>
        <v>5.7448036951501154</v>
      </c>
      <c r="AQ55" s="128">
        <f ca="1">IF(ISERROR(((VLOOKUP(AD55,'X2'!$B:$AZ,14,FALSE))))=TRUE," ",(((VLOOKUP(AD55,'X2'!$B:$AZ,14,FALSE)))))</f>
        <v>22.857142857142865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146.88999999999999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170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15.732861324800872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93775.78314201998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18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20.313926151293042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18.621957403651113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31.925641980004805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12.512369815793718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11.637158378747211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21.280254582315528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1.9953706855470084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-0.50632911392405111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9.041353383458647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0.29699248120300736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20</v>
      </c>
      <c r="AN56" s="128">
        <f ca="1">IF(ISERROR(((VLOOKUP(AD56,'X2'!$B:$AZ,42,FALSE))))=TRUE," ",(((VLOOKUP(AD56,'X2'!$B:$AZ,42,FALSE)))))</f>
        <v>37.021664820381432</v>
      </c>
      <c r="AO56" s="128">
        <f ca="1">IF(ISERROR(((VLOOKUP(AD56,'X2'!$B:$AZ,43,FALSE))))=TRUE," ",(((VLOOKUP(AD56,'X2'!$B:$AZ,43,FALSE)))))</f>
        <v>36.186723007560893</v>
      </c>
      <c r="AP56" s="128">
        <f ca="1">IF(ISERROR(((VLOOKUP(AD56,'X2'!$B:$AZ,15,FALSE))))=TRUE," ",(((VLOOKUP(AD56,'X2'!$B:$AZ,15,FALSE)))))</f>
        <v>9.041353383458647</v>
      </c>
      <c r="AQ56" s="128">
        <f ca="1">IF(ISERROR(((VLOOKUP(AD56,'X2'!$B:$AZ,14,FALSE))))=TRUE," ",(((VLOOKUP(AD56,'X2'!$B:$AZ,14,FALSE)))))</f>
        <v>-1.9431279620853046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242.36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296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22.132365076745341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118304.04160372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24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33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31.131663455362879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25.141078838174273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102.17975868701163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24.144192829653637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19.850838782049895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134.0255200392796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4.2580645161290356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 UN Equity</v>
      </c>
      <c r="AE57" s="127">
        <f t="shared" ca="1" si="14"/>
        <v>6.1369095276220982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0.12089671737389907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-5</v>
      </c>
      <c r="AN57" s="128">
        <f ca="1">IF(ISERROR(((VLOOKUP(AD57,'X2'!$B:$AZ,42,FALSE))))=TRUE," ",(((VLOOKUP(AD57,'X2'!$B:$AZ,42,FALSE)))))</f>
        <v>59.614454887457732</v>
      </c>
      <c r="AO57" s="128">
        <f ca="1">IF(ISERROR(((VLOOKUP(AD57,'X2'!$B:$AZ,43,FALSE))))=TRUE," ",(((VLOOKUP(AD57,'X2'!$B:$AZ,43,FALSE)))))</f>
        <v>56.496977495354962</v>
      </c>
      <c r="AP57" s="128">
        <f ca="1">IF(ISERROR(((VLOOKUP(AD57,'X2'!$B:$AZ,15,FALSE))))=TRUE," ",(((VLOOKUP(AD57,'X2'!$B:$AZ,15,FALSE)))))</f>
        <v>6.1369095276220982</v>
      </c>
      <c r="AQ57" s="128">
        <f ca="1">IF(ISERROR(((VLOOKUP(AD57,'X2'!$B:$AZ,14,FALSE))))=TRUE," ",(((VLOOKUP(AD57,'X2'!$B:$AZ,14,FALSE)))))</f>
        <v>-10.425531914893602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87.61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100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14.142221207624694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32429.67843833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15.946487076811067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14.714477662075916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3.5619864552987934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13.290984588441331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12.61326984443558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28.827234030530001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2.2577331354868169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-9.9295774647887178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MAC UN Equity</v>
      </c>
      <c r="AE58" s="127">
        <f t="shared" ca="1" si="14"/>
        <v>6.683406113537119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0.13537117903930129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21.05263157894737</v>
      </c>
      <c r="AN58" s="128" t="str">
        <f ca="1">IF(ISERROR(((VLOOKUP(AD58,'X2'!$B:$AZ,42,FALSE))))=TRUE," ",(((VLOOKUP(AD58,'X2'!$B:$AZ,42,FALSE)))))</f>
        <v xml:space="preserve"> </v>
      </c>
      <c r="AO58" s="128">
        <f ca="1">IF(ISERROR(((VLOOKUP(AD58,'X2'!$B:$AZ,43,FALSE))))=TRUE," ",(((VLOOKUP(AD58,'X2'!$B:$AZ,43,FALSE)))))</f>
        <v>-24.71022283126285</v>
      </c>
      <c r="AP58" s="128">
        <f ca="1">IF(ISERROR(((VLOOKUP(AD58,'X2'!$B:$AZ,15,FALSE))))=TRUE," ",(((VLOOKUP(AD58,'X2'!$B:$AZ,15,FALSE)))))</f>
        <v>6.683406113537119</v>
      </c>
      <c r="AQ58" s="128">
        <f ca="1">IF(ISERROR(((VLOOKUP(AD58,'X2'!$B:$AZ,14,FALSE))))=TRUE," ",(((VLOOKUP(AD58,'X2'!$B:$AZ,14,FALSE)))))</f>
        <v>-11.556696895324185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43.48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54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24.195032198712063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24376.817424999997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15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11.84418414600926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11.30819245773732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-23.079783516284692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8.3347027386333412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8.1279553044118149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-19.213155869685895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3.2497700091996324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13.78048780487806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MO UN Equity</v>
      </c>
      <c r="AE59" s="127">
        <f t="shared" ca="1" si="14"/>
        <v>6.8503443957420167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0.24191191817992075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36.842105263157897</v>
      </c>
      <c r="AN59" s="128">
        <f ca="1">IF(ISERROR(((VLOOKUP(AD59,'X2'!$B:$AZ,42,FALSE))))=TRUE," ",(((VLOOKUP(AD59,'X2'!$B:$AZ,42,FALSE)))))</f>
        <v>27.064214143978916</v>
      </c>
      <c r="AO59" s="128">
        <f ca="1">IF(ISERROR(((VLOOKUP(AD59,'X2'!$B:$AZ,43,FALSE))))=TRUE," ",(((VLOOKUP(AD59,'X2'!$B:$AZ,43,FALSE)))))</f>
        <v>6.9912130920164905</v>
      </c>
      <c r="AP59" s="128">
        <f ca="1">IF(ISERROR(((VLOOKUP(AD59,'X2'!$B:$AZ,15,FALSE))))=TRUE," ",(((VLOOKUP(AD59,'X2'!$B:$AZ,15,FALSE)))))</f>
        <v>6.8503443957420167</v>
      </c>
      <c r="AQ59" s="128">
        <f ca="1">IF(ISERROR(((VLOOKUP(AD59,'X2'!$B:$AZ,14,FALSE))))=TRUE," ",(((VLOOKUP(AD59,'X2'!$B:$AZ,14,FALSE)))))</f>
        <v>4.6153846153846194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132.33000000000001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157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18.642786971964021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57925.141592670007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25.019852524106639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22.058676446074347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62.487550752354615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17.411130719535894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15.527125690102624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68.763103817942707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2.1197007481296755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19.393939393939387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OKE UN Equity</v>
      </c>
      <c r="AE60" s="127">
        <f t="shared" ca="1" si="14"/>
        <v>5.9744094488188972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0.18110236220472431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63.636363636363633</v>
      </c>
      <c r="AN60" s="128">
        <f ca="1">IF(ISERROR(((VLOOKUP(AD60,'X2'!$B:$AZ,42,FALSE))))=TRUE," ",(((VLOOKUP(AD60,'X2'!$B:$AZ,42,FALSE)))))</f>
        <v>-34.47529311973134</v>
      </c>
      <c r="AO60" s="128">
        <f ca="1">IF(ISERROR(((VLOOKUP(AD60,'X2'!$B:$AZ,43,FALSE))))=TRUE," ",(((VLOOKUP(AD60,'X2'!$B:$AZ,43,FALSE)))))</f>
        <v>-25.732429787900514</v>
      </c>
      <c r="AP60" s="128">
        <f ca="1">IF(ISERROR(((VLOOKUP(AD60,'X2'!$B:$AZ,15,FALSE))))=TRUE," ",(((VLOOKUP(AD60,'X2'!$B:$AZ,15,FALSE)))))</f>
        <v>5.9744094488188972</v>
      </c>
      <c r="AQ60" s="128">
        <f ca="1">IF(ISERROR(((VLOOKUP(AD60,'X2'!$B:$AZ,14,FALSE))))=TRUE," ",(((VLOOKUP(AD60,'X2'!$B:$AZ,14,FALSE)))))</f>
        <v>361.29682533793391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167.61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210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25.290853767674946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9130.3070224200019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6.9080492931624287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6.0365194842613272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-55.136745548719944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12.871718207734126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12.029121260470683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24.763356912240852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1.397887954179345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11.629392971246016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6.6609929078014183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0.34042553191489366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47.61904761904762</v>
      </c>
      <c r="AN61" s="128">
        <f ca="1">IF(ISERROR(((VLOOKUP(AD61,'X2'!$B:$AZ,42,FALSE))))=TRUE," ",(((VLOOKUP(AD61,'X2'!$B:$AZ,42,FALSE)))))</f>
        <v>13.236438705223774</v>
      </c>
      <c r="AO61" s="128">
        <f ca="1">IF(ISERROR(((VLOOKUP(AD61,'X2'!$B:$AZ,43,FALSE))))=TRUE," ",(((VLOOKUP(AD61,'X2'!$B:$AZ,43,FALSE)))))</f>
        <v>-2.8115083954841635</v>
      </c>
      <c r="AP61" s="128">
        <f ca="1">IF(ISERROR(((VLOOKUP(AD61,'X2'!$B:$AZ,15,FALSE))))=TRUE," ",(((VLOOKUP(AD61,'X2'!$B:$AZ,15,FALSE)))))</f>
        <v>6.6609929078014183</v>
      </c>
      <c r="AQ61" s="128">
        <f ca="1">IF(ISERROR(((VLOOKUP(AD61,'X2'!$B:$AZ,14,FALSE))))=TRUE," ",(((VLOOKUP(AD61,'X2'!$B:$AZ,14,FALSE)))))</f>
        <v>-10.984848484848486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135.88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164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20.694730644686498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29758.920635679999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25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32.181132337246531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568.88888888888891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5.738095238095239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3.741496598639471E-2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25</v>
      </c>
      <c r="AN62" s="128">
        <f ca="1">IF(ISERROR(((VLOOKUP(AD62,'X2'!$B:$AZ,42,FALSE))))=TRUE," ",(((VLOOKUP(AD62,'X2'!$B:$AZ,42,FALSE)))))</f>
        <v>21.7163841662552</v>
      </c>
      <c r="AO62" s="128">
        <f ca="1">IF(ISERROR(((VLOOKUP(AD62,'X2'!$B:$AZ,43,FALSE))))=TRUE," ",(((VLOOKUP(AD62,'X2'!$B:$AZ,43,FALSE)))))</f>
        <v>6.6516462962359917</v>
      </c>
      <c r="AP62" s="128">
        <f ca="1">IF(ISERROR(((VLOOKUP(AD62,'X2'!$B:$AZ,15,FALSE))))=TRUE," ",(((VLOOKUP(AD62,'X2'!$B:$AZ,15,FALSE)))))</f>
        <v>5.738095238095239</v>
      </c>
      <c r="AQ62" s="128">
        <f ca="1">IF(ISERROR(((VLOOKUP(AD62,'X2'!$B:$AZ,14,FALSE))))=TRUE," ",(((VLOOKUP(AD62,'X2'!$B:$AZ,14,FALSE)))))</f>
        <v>-11.090909090909101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66.040000000000006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67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1.4536644457904258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16116.400279200003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20.171044593769093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18.777367074210979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30.99771987065667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10.320098948670378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9.8116180620884279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3.0949071659436278E-2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2.9482132041187161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-18.974358974358978</v>
      </c>
      <c r="V63" s="46"/>
      <c r="W63" s="46">
        <f t="shared" si="15"/>
        <v>20</v>
      </c>
      <c r="X63" s="46"/>
      <c r="Y63" s="149">
        <f ca="1">IF($Z$41="A",0,IF($Z$41="B",$AE$40,Y62+$AE$43))</f>
        <v>5.291811846689896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75.38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78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3.4757230034492048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37170.543379260002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12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18.296116504854368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17.217907720420282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18.821290264965995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10.857850989761927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10.302908548332478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5.2432873741463659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3.5646059962854877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-17.647058823529402</v>
      </c>
      <c r="V64" s="46"/>
      <c r="W64" s="46">
        <f t="shared" si="15"/>
        <v>21</v>
      </c>
      <c r="X64" s="46"/>
      <c r="Y64" s="150">
        <f ca="1">IF($Z$41="A",0,IF($Z$41="B",Y63+$Z$42,Y63+$AE$43))</f>
        <v>5.7653269656888808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15.44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3.62694300518136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10225.873075759999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11.795263559969442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10.911660777385158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-23.397490673004384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7.9688950502164309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7.5362466610516181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-22.758867052500463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3.6139896373056999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-23.720930232558135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6.2388420846878656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206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6.7123572036868504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46.4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46.5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0.21551724137931494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35323.361607999999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11.044989288264697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10.603290676416817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-28.270030536472802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2.4116379310344831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17.875000000000004</v>
      </c>
      <c r="V67" s="46"/>
      <c r="W67" s="46">
        <f t="shared" si="15"/>
        <v>24</v>
      </c>
      <c r="X67" s="46"/>
      <c r="Y67" s="150">
        <f t="shared" ca="1" si="18"/>
        <v>7.1858723226858352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152.69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204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33.604034317899021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51500.192010880004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17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23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9.3319887544309967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8.5387540543563354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-39.394846756389846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10.067417702201876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9.4429373372751115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-2.4182469120777705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1.9608356801362239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-14.650205761316885</v>
      </c>
      <c r="V68" s="46"/>
      <c r="W68" s="46">
        <f t="shared" si="15"/>
        <v>25</v>
      </c>
      <c r="X68" s="46"/>
      <c r="Y68" s="150">
        <f t="shared" ca="1" si="18"/>
        <v>7.65938744168482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42.45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52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22.497055359246154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37553.327551499999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9.0376836278475636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7.9509271399138415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-41.306165743835045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9.0976511567455169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8.3509100453352438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-11.818027708989831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3.2367491166077738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-26.666666666666661</v>
      </c>
      <c r="V69" s="46"/>
      <c r="W69" s="46">
        <f t="shared" si="15"/>
        <v>26</v>
      </c>
      <c r="X69" s="46"/>
      <c r="Y69" s="150">
        <f t="shared" ca="1" si="18"/>
        <v>8.1329025606838048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45.88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47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2.4411508282476069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7140.9580064800011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5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18.964144474853484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19.651484848484849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83.816199785183926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3.4503051438535306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-85.818720706794963</v>
      </c>
      <c r="V70" s="46"/>
      <c r="W70" s="46">
        <f t="shared" si="15"/>
        <v>27</v>
      </c>
      <c r="X70" s="46"/>
      <c r="Y70" s="150">
        <f t="shared" ca="1" si="18"/>
        <v>8.6064176796827887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94.5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37.566137566137556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5864.0968575000006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11.037140854940436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9.3425605536332181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-28.321000969127176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2.6137566137566139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-69.130434782608702</v>
      </c>
      <c r="V71" s="46"/>
      <c r="W71" s="46">
        <f t="shared" si="15"/>
        <v>28</v>
      </c>
      <c r="X71" s="46"/>
      <c r="Y71" s="150">
        <f t="shared" ca="1" si="18"/>
        <v>9.0799327986817726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72.91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81.5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11.781648607872718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13390.067319999998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18.656601842374616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16.795669200645012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21.162406365445197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12.737559960745831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11.345781118881119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23.462984034153457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2.3288986421615689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-37.195121951219505</v>
      </c>
      <c r="V72" s="46"/>
      <c r="W72" s="46">
        <f t="shared" si="15"/>
        <v>29</v>
      </c>
      <c r="X72" s="46"/>
      <c r="Y72" s="150">
        <f t="shared" ca="1" si="18"/>
        <v>9.5534479176807565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63.44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80.5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26.891551071878951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10332.220689440001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1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15.644882860665845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13.906181499342392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1.6032646630419256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8.2092423997933199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7.3625442411517694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-20.42922141590202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44.927536231884069</v>
      </c>
      <c r="V73" s="46"/>
      <c r="W73" s="46">
        <f t="shared" si="15"/>
        <v>30</v>
      </c>
      <c r="X73" s="46"/>
      <c r="Y73" s="150">
        <f t="shared" ca="1" si="18"/>
        <v>10.02696303667974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73.64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115.25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56.504617055947847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7821.0013713999997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17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11.944849959448499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10.819864825154276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-22.426025007737305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8.0539494210249511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7.3227632142023493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-21.934449624238759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1.9120043454644213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9.5522388059701413</v>
      </c>
      <c r="V74" s="46"/>
      <c r="W74" s="46">
        <f t="shared" si="15"/>
        <v>31</v>
      </c>
      <c r="X74" s="46"/>
      <c r="Y74" s="150">
        <f t="shared" ca="1" si="18"/>
        <v>10.500478155678724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195.05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300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53.80671622660855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15600.953514050001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33.490728021978022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26.566330700081721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117.50033754040943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23.251786038415535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18.463450569756699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125.37557407175161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-2.7731092436974722</v>
      </c>
      <c r="V75" s="46"/>
      <c r="W75" s="46">
        <f t="shared" si="15"/>
        <v>32</v>
      </c>
      <c r="X75" s="46"/>
      <c r="Y75" s="150">
        <f t="shared" ca="1" si="18"/>
        <v>10.973993274677708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64.28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29.122588674548844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7923.0885200000002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16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9.794301386561024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8.7850211835451688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-36.392429088088072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5.4730677329068369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5.2347563400775625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-46.950493170738227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2.0472930927193529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-14.939759036144579</v>
      </c>
      <c r="V76" s="46"/>
      <c r="W76" s="46">
        <f t="shared" si="15"/>
        <v>33</v>
      </c>
      <c r="X76" s="46"/>
      <c r="Y76" s="150">
        <f t="shared" ca="1" si="18"/>
        <v>11.447508393676692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84.23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100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18.722545411373616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29012.372402100002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9.317477876106194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8.6230548730548726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-39.489085404518995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2.3364596936958328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-45.263157894736835</v>
      </c>
      <c r="V77" s="46"/>
      <c r="W77" s="46">
        <f t="shared" si="15"/>
        <v>34</v>
      </c>
      <c r="X77" s="46"/>
      <c r="Y77" s="150">
        <f t="shared" ca="1" si="18"/>
        <v>11.921023512675676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81.75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93.5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14.373088685015301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7770.8086252499997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16.491829735727254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15.231973169368363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7.1036297516647862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13.129352156716873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12.196958018878748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27.260558591992591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1.2562691131498469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9.8198198198198181</v>
      </c>
      <c r="V78" s="46"/>
      <c r="W78" s="46">
        <f t="shared" si="15"/>
        <v>35</v>
      </c>
      <c r="X78" s="46"/>
      <c r="Y78" s="150">
        <f t="shared" ca="1" si="18"/>
        <v>12.39453863167466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111.73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47.677436677705188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24926.586693360001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12.737118103055176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10.8444142482772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-17.280762457938959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9.6834406937571984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8.2452722622645904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-6.1400701976351506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24.391891891891891</v>
      </c>
      <c r="V79" s="46"/>
      <c r="W79" s="46">
        <f t="shared" si="15"/>
        <v>36</v>
      </c>
      <c r="X79" s="46"/>
      <c r="Y79" s="150">
        <f t="shared" ca="1" si="18"/>
        <v>12.868053750673644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33.75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46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36.296296296296291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32352.955638749998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18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28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9.8110465116279073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7.7890606969766898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-36.283680471103295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7.7285774821239634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6.9116226880394569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-25.088224022278339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2.5274074074074071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-24.339622641509433</v>
      </c>
      <c r="V80" s="46"/>
      <c r="W80" s="46">
        <f t="shared" si="15"/>
        <v>37</v>
      </c>
      <c r="X80" s="46"/>
      <c r="Y80" s="149">
        <f ca="1">IF($Z$41="A",0,IF($Z$41="B",((Y79+$Z$42)+0.00001),Y79+$AE$43))</f>
        <v>13.341578869672627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20.38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24.5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20.215897939156037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20367.919062079996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35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33.084415584415581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21.163032191069576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114.86160444811287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20.243789605168448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17.065330298013247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96.219580556724395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2.5000000000000022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69.88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85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21.637092157985126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16220.264123359999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14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15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19.411111111111108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18.08956769350246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26.062449760138229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12.60404697121581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11.839792836724399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22.168865525938642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0.82713222667429886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20.285714285714292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103.96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123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18.314736437091206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5475.8731245999998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6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7.1499312242090776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6.8679394860276135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-53.565880871993677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8.8646320705760253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8.2363288331726139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-14.076641745277541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1.5371296652558679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-24.487179487179478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199.38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2.8187380880730251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127048.77286872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11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26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13.639348748118756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12.976244712007809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-11.421365501508152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10.106187789279611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9.903995558232328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-2.0424551076322905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2.8162303139733171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13.183391003460198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115.18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145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25.889911442958848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16051.066120700003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7.4343251791131477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6.7352786386761014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-51.718928451446267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5.909481017985895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5.7709646003523947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-42.7204140493008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3.3339121375238756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209.57627118644066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163.05000000000001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170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4.2624961668199957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71821.54573605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11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20.839137355613808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19.470455545442725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101.99018419152766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2.2686292548298068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51.434100599443035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1674.56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2112.5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26.152541563156895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818807.30570368003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48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51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33.580524194356983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19.770779365074315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15.308715460351989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91.634773427203058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112.78207490253689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222.85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34.619699349338127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16808.973805000001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20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25.11834986474301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21.614936954413189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63.127226450690735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15.799391259105098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13.152883319299631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53.140789663299003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20.760233918128655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156.16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187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19.748975409836067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13048.73241088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27.658519305703152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25.1182242239022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79.623962814740452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19.343967327045164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18.048438916977133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87.497757546675487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260.35000000000002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312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19.838678701747646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67337.469433250008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22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14.780856137163621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12.970158919942211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-4.0080228515902654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8.9458760948515277</v>
      </c>
      <c r="P90" s="141" t="str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NA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-13.289157352433955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1.1188784328788168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70.310077519379846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149.68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163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8.8989845002672254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36049.546983519998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0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16.303234941727478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14.714903657097915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5.8788301197667758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13.501649875545887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12.401799733247792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30.869176526462883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1.1431052912880812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-8.8888888888888786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46.01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58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26.059552271245391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7819.4430714699984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1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16.379494482022071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15.114980289093298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6.3740858736538231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10.673485529701964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10.105832593098736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3.4562645909774758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1.9560965007607043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31.75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36.5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14.960629921259837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12050.5106335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7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31</v>
      </c>
      <c r="L93" s="141" t="str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NA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32.731958762886599</v>
      </c>
      <c r="N93" s="142" t="str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4.6413274572029577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4.2231430410556596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-55.012409008328333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3.1464566929133859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31.212121212121204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47.53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74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55.691142436355975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23968.47127206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30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23.896430367018603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16.878551136363637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55.191659835720209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5.2082193725297978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4.555264841075287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-49.517622902764828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2.3984851672627818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293.88888888888886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155.08000000000001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22.517410368841873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34047.679855800001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18.96075314830664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16.840047779346293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23.137669837178599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10.118611603449283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9.1894378463974657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-1.9220332077393265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2.9552489037915914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7.8612716763005857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81.11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99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22.056466526938735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24440.644163180001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14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20.282570642660666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18.112996873604288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31.722008493541985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12.971293384887646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11.926691471780501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25.7285220258882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1.1354950067809149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13.604651162790695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69.819999999999993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91.5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31.051274706387865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18395.635357619998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23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29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12.803961122317988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11.332575880538872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-16.846660839056828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8.7049737127961766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8.0740149990557963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-15.624182823650489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1.4007447722715556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-6.0156249999999964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120.93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15.769453402795008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13003.19185893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19.665853520401598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18.178185798591283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90.617745211004632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3.2291408252708176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25.985174767806395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20.07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23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14.598903836571985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9698.6743659000003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12.686472819216181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10.744111349036402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-17.609670396953668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6.851622659230995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6.2762083799363335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-33.588396710860422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1.2356751370204284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-3.5483870967741971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46.84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65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38.770281810418439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35741.295631120003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24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31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17.575984990619137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15.357377049180327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14.14450786367385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12.349136046206059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10.941741786671654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19.698057650521395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0.78138343296327917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37.446808510638306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179.79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8.4598698481561883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24851.035320929997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37.573667711598745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35.800477897252087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144.01635594606702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21.420115293553391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20.319114855281704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107.62150369833141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3.4117581623004622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4.9464199332606391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256.49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295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15.014230574291387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104460.91339749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29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11.20777802053747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9.786706349206348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-27.212824369026457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9.294724148826921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8.5058380720355995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-9.907832997452271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3.8371866349565287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2.4609375000000067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93.74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108.5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15.745679539150848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8128.2186475200006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14.19657731334242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12.848135964912279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-7.8025310305533724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9.5629873127525808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8.9573825248197334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-7.3076041603143072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2.2050352037550676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12.48120300751879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91.42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101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10.479107416320277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16510.341747480001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15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25.5078125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23.549716640906748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65.656531115915783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13.301691987931612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12.40794089260492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28.931019017324154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2.1505141106978778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0.28985507246378445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97.99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114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16.338401877742626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83709.114075969992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2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12.070707070707069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10.96207629488757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-21.608665523564973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1.6409837738544752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13.670886075949365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829.58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940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13.31034981556931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20909.6675975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24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13.964112577430649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13.126473520150636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-9.3122371944167615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10.184124540575343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10.020814829192545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-1.2870275445391655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18.087367178276267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352.24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421.31500244140625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19.610209641552977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200031.94237656001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21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28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19.205059702306308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16.523125996810208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24.724280851528334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12.660578161847084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11.645553140584013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22.716812660856945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2.1999205087440385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50.196078431372548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26.55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32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20.527306967984927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260566.92673919999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23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9.411556185749733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8.4473433025771545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-38.878108417417593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2.5875706214689265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32.780361952543622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67.540000000000006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76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12.525910571513176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35940.803004920002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1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20.629199755650582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18.175457481162542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33.97313749340023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12.718833349049858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11.342843577334673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23.281470198853849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1.2096535386437666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14.218749999999995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46.34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52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12.214069917997406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35710.519122320002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12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1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27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10.643086816720258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9.9956859361518564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-30.880123788607417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3.7095381959430296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24.404761904761902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56.67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70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23.522145756131984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15249.98591523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10.881336405529954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10.298019262220606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-29.332848795034071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5.7462086351236952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5.626474961574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-44.302985252942364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3.1762837480148227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5.8677685950413183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230.78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12.661409134240408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62184.17271572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18.983301801431274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16.873583388169919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23.284108566801653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14.762312438582395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13.16137497276666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43.088562529142614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1.4762977727706039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4.3951612903225801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30.66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28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-8.6757990867579959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15705.87617802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11.943903389170236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11.653363740022805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-22.432172361562909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5.8457812416017205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5.9943099647266314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-43.33784505641168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3.2681017612524461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-24.954842342725893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46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10.869565217391308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21995.922746610002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27.186761229314421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25.205479452054796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76.560203174023528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20.779964156176657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19.648112164615693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101.41662851839457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1.4304347826086956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2.0454545454545343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34.24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40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16.822429906542059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4060.9061836800001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3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3.8940065961560331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3.4978036571662074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-74.71097825963308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5.2570093457943931E-2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-78.804347826086953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23.02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34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47.697654213727205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23824.288712859998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17.95631825273011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11.715012722646311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16.614523231291265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7.673321136742385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6.1469811071322278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-25.623814300844693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3.0582102519548218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74.000000000000014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337.54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398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17.911951176156894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68008.43511630001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31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12.084347701560933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11.688887349793955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-21.520078562629617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8.8894461989256079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8.6720451008416717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-13.836122655146676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27.585551330798491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49.41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52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5.2418538757336597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48855.471570000002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5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22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11.587711069418384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10.790565625682463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-24.745408124144387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2.4509208662214128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1.8681318681318699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1698.31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2220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30.71818454816848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78681.99919966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24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38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16.778071960640965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14.763291491359226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8.9625854750576615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11.251859216430821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10.041445720686641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9.0623415374602843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15.30842230130486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400.71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450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12.300666317286812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63584.23524242999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13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16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15.095498210585795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13.805684754521963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-1.9646287178817556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10.993139687254303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10.291250678581459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6.5546175150821284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3.2884130668064189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0.60897435897436303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49.3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51.5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4.4624746450304231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16722.194341900002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14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18.443696221473999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16.319099635882157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19.779723839710115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11.608390693902376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11.163089296159095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12.51813999857827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0.86004056795131845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-7.4999999999999885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49.72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60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20.675784392598562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81166.140757240006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12.044573643410851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10.84878900283657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-21.778385012919909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9.4818999203263061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10.06769457070707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-8.0935703475078284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3.3145615446500405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23.382352941176457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100.04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110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9.956017592962807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11679.721320520001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21.523235800344239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19.546697928878469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39.779315889001367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13.407055886102846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13.035868801652892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29.952293210951563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1.8952419032387047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-7.7215189873417787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196.94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238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20.848989539961416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484668.27490763995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18.294472828611237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18.099439389761969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18.810615664597385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0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36.72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42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14.379084967320255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50813.164678319998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23.314285714285713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20.399999999999999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51.411011699804597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17.778854117644137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15.991689349254518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72.327383646225002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4.9999999999999876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39.5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45.5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15.189873417721511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8226.7722819999999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8.586956521739129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7.8560063643595859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-44.233343010715089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5.5297870349443929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5.2689392379098132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-46.400722704222517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1.7797468354430384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1.0280373831775607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119.07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135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13.378684807256235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18389.230334999997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13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24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39.902815013404826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34.28448027641808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159.14264176438996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18.569328661587193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17.305197631804003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79.989317823493593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3.2258335432938612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1.0639494045296258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61.38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76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23.818833496252843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149898.35758194001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24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30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8.176368722525643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7.1823075122864504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-46.899841775994325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14.839173237557722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14.054050109821759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43.833561070934564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3.1769305962854348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10.178571428571431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21.12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32.5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53.882575757575758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10256.758744319999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13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10.302439024390246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9.621867881548976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-33.092408029354623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11.817568430908189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9.7803723961894331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14.545663926539177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3.9820075757575752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-19.180327868852459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47.63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15.473441108545028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14190.94535738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17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9.4861581358295162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8.9496429913566331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-38.393617626029673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7.7310312857703245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7.4715395679589642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-25.064439724394973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4.108754986353139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-27.549668874172177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130.69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160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22.427117606549849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77121.046060590001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10.235745614035087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9.5005815644082574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-33.525538036395645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6.3972716904560158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6.1753021927671252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-37.992342723804875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2.6880404009488101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38.24074074074074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132.44999999999999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160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20.800302000755021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61033.671521399992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11.981004070556308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11.345725543943805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-22.191227741931041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2.3012457531143831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-9.3859649122807021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92.72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115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24.029335634167381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10403.361558799999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18.349495349297445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16.848991459204068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19.167950889251848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13.381972979268577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12.852082774049217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29.709168897067805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1.412855910267472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56.4367816091954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42.59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53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24.442357360882827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14518.09206218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12.581979320531758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11.736015431248278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-18.28828721351633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9.3325172441909601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8.9330771863759875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-9.5415110061202402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14.141414141414154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47.8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65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35.983263598326374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17889.445718359999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19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32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8.2656060868061552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7.1120368992709411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-46.320303557550979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7.8882175235233083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7.2377116490869629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-23.540860481440106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1.7050209205020921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34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107.4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119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10.800744878957168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44554.937470800003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10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18.678132988225503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17.679024063313818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81.043939500171902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4.2588454376163867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121.22672980741737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52.92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67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26.60619803476947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36586.579694972192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11.029595664860359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10.017035775127768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-28.370002035575968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7.889614937386118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7.2166810467348812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-23.527315588543441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3.8681027966742256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-16.53846153846154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45.27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12.657388999337304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12772.56834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23.299022130725682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21.273496240601503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51.311884724296505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16.536381578947367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14.970399047051815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60.28431042963296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88.23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13.340133741357807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61782.065618339999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8.4942716857610474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7.0629202689721424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-44.835270299273311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8.1402032337290215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6.9962590370982776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-21.098406211404143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15.900000000000002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54.45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66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21.212121212121215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17940.637063800001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12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20.19658753709199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17.905294311081882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31.163604553451862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10.303373837525386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9.440913514579572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-0.13116456208415173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9.1379310344827669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43.3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54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24.711316397228657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9993.2702613000001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16.641045349730977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13.569413976809775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8.0726874081842759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8.6188058774083771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8.0001746883423355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-16.459392873104772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2.7829099307159355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2660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33.1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40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20.845921450151049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15487.888987400001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8.5929387331256493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7.973982172970369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-44.194492466918248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4.0332326283987916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33.09859154929579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67.38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63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-6.5004452359750609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16591.160269319997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6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22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27.257281553398055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25.104321907600593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77.018186478584255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18.455843711639162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17.509706717123937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78.88932766786489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1.3891362422083706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11.268518465412106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85.23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11.463099847471536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11719.499415390001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17.124773960216999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16.184960121534374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11.214187825542133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12.00344688783178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11.50411698270011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16.347351928807608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2.3418983925847705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40.891848899610196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294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367.5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25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74889.87279899999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30</v>
      </c>
      <c r="L145" s="141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39.01791639017916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22.898979671313963</v>
      </c>
      <c r="N145" s="142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>153.39580493497488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8.7445419113245038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8.1513724708641444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-15.240655061801423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85.893846058117106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196.55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249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26.685321801068419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74841.869710750005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19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24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11.938893275830651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10.568340681793742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-22.46470976540078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6.0938902423917076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6.478075396825397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-40.932967065833779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2.0351055711015007E-2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25.876288659793829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77.64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79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1.7516743946419444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12634.9554162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23.183039713347267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23.02491103202847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50.558654907613999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2.9984544049459041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-8.2795698924731251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62.22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64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2.8608164577306416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53964.645360180002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20.473840078973346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19.310986964618248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32.964178175009387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13.742748364651311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13.243188830607837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33.206102829680731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2.7724204435872712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-2.1333333333333355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152.62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151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-1.0614598348840265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19482.26304414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24.183172238947868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22.724836212030972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57.053860439142646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16.401269069009654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15.655713640873618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58.974688044445969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2.5422618267592711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12.780301730418863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74.040000000000006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85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14.802809292274443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11972.143168560002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9.2307692307692299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8.5486664357464512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-40.052201250077367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3.5156672069151806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46.953124999999993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35.83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22.802121127546759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163008.75587463682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34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12.939689418562656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11.34938232499208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-15.965194475362765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6.915301964749303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6.4656547262864867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-32.971164124341357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2.3416131733184482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27.142857142857146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181.96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203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11.56298087491756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65098.158261320008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18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24.840955631399318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22.784873528675185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61.325732635912409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19.375496429350864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17.993063015904973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87.803363727653334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3.209496592657727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54.821428571428555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514.49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480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-6.7037260199420796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14296.287977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13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7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34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33.805769104408959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20.688540844215002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17.480500136631829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100.53047803589585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-0.81253420257440012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138.9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11.591072714182872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22301.964986700001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9.039437719640766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9.4683026584867083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-41.294774066805871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6.2305983018515665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6.5716057616702521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-39.607879292787153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3.2771778257739381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25.841584158415852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50.22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52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3.5444046196734469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14228.903711519999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20.096038415366145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18.724832214765101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30.510603881134092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10.850677332180306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10.544569095449409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5.1737543415878884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3.0426125049780968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-29.607843137254907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125.12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154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23.081841432225069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25797.74208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17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15.286499694563226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13.57197092960191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-0.7241992112867357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8.0670113016599441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6.5965997212451057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-21.807843055534548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36.597938144329895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29.29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31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5.8381700238989476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14679.8222952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7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17.290436835891381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16.155543298400442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12.290059671428777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8.2648557089687706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8.0546354827319693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-19.890171148505821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4.0081939228405599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4.3260111362663043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81.52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103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26.349362119725228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38612.477961519995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25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7.1427319723122746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6.6683026584867076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-53.61263529657846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2.0252698724239453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48.333333333333321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24.8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12.903225806451601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10693.2608256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31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13.177470775770457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13.701657458563536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-14.420960339288612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7.2231049542820767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7.1899357204372274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-29.98768253921331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1.1370967741935485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330.76923076923077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268.68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296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10.168229864522861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13227.67014948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10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2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23.262337662337661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20.582197027730963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51.073643135411096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16.320865428158687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15.227790044158974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58.195349343999169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2.2331397945511387E-2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-11.57706093189964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66.03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13.584734211721949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76016.501864639999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12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20.499844768705369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16.784443314692425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33.133061598225424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6.3006822672395115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5.4386335473979219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-38.928567436638261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1.8718764198091775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118.22222222222223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211.03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240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13.727905984931056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92956.705572339997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29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27.346118958144356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25.194603629417387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77.59512722188056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14.568598693938625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13.589297705403405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41.210928426861273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1.1145334786523242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18.526134907108759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7.29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37.174211248285324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5475.3374644200003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6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11.16385911179173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9.5294117647058822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-27.498048908497086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10.170618656028498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9.2038547795590446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-1.417937767008226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6.8587105624142657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-30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35.53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-1.4916971573318394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10695.56122272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14.454841334418225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13.686440677966102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-6.1252754115752488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11.202885854303178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11.059173234766538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8.5876511379569429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3.98817900365888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-27.800000000000004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49.36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11.426256077795793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11551.0040928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23.151969981238274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20.601001669449083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50.356877352448251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15.280735661421266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13.878682577565634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48.113549911462442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8.9361702127659655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149.19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17.300087137207587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114130.34999999999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40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43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35.666442002911168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29.121278871374368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245.70870505269374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58.857142857142883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44.02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52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18.128123580190824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197912.23535460001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22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14.456486042692941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13.287051011168126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-6.1145941088376237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9.9487274046292544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9.4402318702436006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-3.5686916094434529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3.1462971376646975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14.761904761904757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65.11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75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15.189679004761182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54980.209704709996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15.359754659117717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13.803264786940851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-0.24845620842764982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10.262825755126608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9.7311239276187731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-0.52419017022604653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1.402242359084626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55.156249999999993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177.54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12.650670271488117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18560.7231183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24.112454162705415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21.41874773796598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56.594592863864854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14.159192513368986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12.937925036067369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37.242624537346657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1.1310127295257408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25.401459854014586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16.190000000000001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19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17.356392835083369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17495.873581300002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7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3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17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13.896995708154508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12.920989624900239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-9.7481172897266095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5.9012546233461727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5.8644459434325062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-42.800151081604696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13.341568869672637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76.666666666666671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65.989999999999995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21.230489468101243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38210.058313909998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21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13.998727195587609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12.793718495540906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-9.0874379267498853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8.8868846699093993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8.1837044665309531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-13.860951116563601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1.130474314290044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-1.456310679611641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107.42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112.5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4.7291007261217599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14476.11115954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17.834965963805413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16.047206453540486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15.82641961690876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14.485865102639297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13.849570093457945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40.409005916336802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-4.0361445783132499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63.74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90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41.19861939127707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82421.862552000006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21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26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8.5902964959568742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7.7495440729483285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-44.211652066306264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6.3571248113473775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5.4985576747300078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-38.381479537267268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3.1534358330718546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8.8541666666666625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112.12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135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20.406707099536202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214236.02225228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18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26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15.411683848797251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13.227937706465314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8.878985788915994E-2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6.1069730099651602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5.3952257776488048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-40.806158043617479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4.1500178380306822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185.54975395699941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122.43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160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30.686923139753318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24516.631373849999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31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36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23.749757516973812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14.204664114166377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54.239115765259257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7.9482478652109494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5.6045721861117297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-22.958996675484599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0.20419831740586455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85.909090909090907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68.88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77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11.788617886178866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51789.885225119993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16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16.210873146622735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15.475174118175689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5.2790007700453501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11.635508911343555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10.910736351831334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12.780992229091259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5.291811846689896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2.1978021978021998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47.83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62.5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30.671126907798453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32793.142468829996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18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21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7.1924812030075183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6.8114497294218168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-53.289546635696247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5.4043316359318103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5.3334988222097586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-47.616740369538526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3.0190257160777758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19.054054054054056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157.05000000000001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12.38459089461954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50237.25514020001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23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13.688660332955635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12.215135723730263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-11.101119063758713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9.8776837306318246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9.3504798312681263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-4.2573057565409522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1.8522763451130213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34.274809160305345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62.94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80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27.105179536066103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21145.616518619998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18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7.2838791806503878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6.6266582438408088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-52.695976648958741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2.664442326024786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32.540784371868995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112.17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119.5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6.5347240795221584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29487.735408269997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19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1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29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18.412672357189756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16.847401622108741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19.578244166016479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12.395623646398098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11.480470660703611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20.148653985925023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1.0270125702059376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26.621621621621632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85.03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100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17.605550982006356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11570.211088149999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10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20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12.763434404082858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12.33749274521184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-17.109855323505219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9.6133394470922511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9.3112626162345116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-6.8195495582380472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2.4403151828766321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2.0714285714285814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38.479999999999997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16.943866943866958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14374.644326639998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15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9.0583804143126159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8.4348969750109593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-41.171753674942536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6.9263602616603732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6.3797566376016457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-32.863977949031188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1.5436590436590438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-2.2309686548464183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105.04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8.5300837776085316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73612.032000000007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17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21.828761429758934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20.091813312930377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41.763504691386743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16.382519697588869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15.227305931074744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58.792953603037354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0.62071591774562074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6.8907563025210141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111.76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16.320687186828909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166598.26157040001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24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15.720917147278099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15.090467188765865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2.0970575418338466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10.429998203539377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9.820217588914792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1.0961836998827135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1.6105941302791695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-17.830687830687829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27.1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36.5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34.686346863468628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18971.784964783128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14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28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7.7054307648564127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6.8382538480948778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-49.958275282916908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8.1568038614236098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7.8953476546284769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-20.937499174394691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73.404255319148959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25.13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28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11.420612813370479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18971.784964783128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7.1452942849019045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6.3411556901337365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-53.595994754970569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8.1568038614236098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7.8953476546284769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-20.937499174394691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73.404255319148959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28.25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39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38.053097345132734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13211.787307750001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3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11.731727574750831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15.530511269928532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-23.810115272324573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11.142628392129765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12.696544169661466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8.0035858920871163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27.659574468085111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107.29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16.506664181191155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23026.859826900003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17.129186867533193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15.733936766535802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66.030270417698659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4.0432472737440577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312.90770298403891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95.95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100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4.2209484106305428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22833.217757950002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17.54754937820044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16.472103004291846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13.959837190191426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11.061055674300254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10.023737122929948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7.2129155289999636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2.1693121693121773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78.099999999999994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15.236875800256101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11428.5818394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10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22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13.938961270747813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13.150362013807037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-9.4755784538097849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10.729903289517987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10.23822559576346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4.0031122604584857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2.5454545454545459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14.070796460176997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27.83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30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7.7973409989220421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9972.0262859799986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21.621370619713446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20.654124390489244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109.57223705676596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3.0937836866690622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-77.056853117973674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107.26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122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13.742308409472304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13247.583599020001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17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18.853928634206365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16.963466708840741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22.443914602620762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11.863322239541644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10.886445277767038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14.989147746220709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2.7988066380757042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1.8713450292397678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111.25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116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4.2696629213483162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20239.158920000002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15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17.862877328195246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16.91243539069626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16.00768564289714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11.498126654380968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10.956127801316862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11.449369575284752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3.4049438202247191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-26.746031746031747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85.14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87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2.1846370683580085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60704.82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17.151490733279612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16.23879458325386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11.387695763479332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11.370849090247292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10.87424631100969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10.215689975976172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4.4409208362696742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0.42553191489362924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56.77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19.781574775409538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9423.82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12.314533622559653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10.518806744487678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-20.025171808694132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9.3262717039602592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8.9179162428783947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-9.6020479563810426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-1.3043478260869577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26.4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37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40.151515151515163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12360.48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21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34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18.552354181307095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12.165898617511521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20.485386103147384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4.9596253277070277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4.0390252706914387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-51.927202341960822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1.3143939393939397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-2.1052631578947385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55.01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71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29.067442283221247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126206.35231816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23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29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12.092767641239831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10.546395705521471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-21.465396570615937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7.753667372459808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6.9920519184915184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-24.845032018511581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2.9885475368114891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5.7831325301204872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60.71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34.244770219074283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17005.697930910002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21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7.3919396079386335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6.670695527963959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-51.994194967935549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4.5519076533839344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4.3518842975206615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-55.879139830029501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1.2617361225498269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-4.7906976744185936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89.49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117.5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31.299586545982795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27037.497005039997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24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31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19.577772916210893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17.396967340590979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27.144808998208813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13.042969524470669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11.716579519642877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26.42326655343037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-10.966297195873219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30.67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34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10.857515487446999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29529.910193330001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16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37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11.800692574066948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10.247243568326095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-23.362232783180538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9.0048449748825821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8.3153900742448403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-12.717582112260594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15.423728813559338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150.03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156.5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4.3124708391655053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43339.623991559994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23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25.45901917529272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22.666565946517601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65.339650438177529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15.215194070488581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14.152862366913691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47.478266511829183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1.1877624475104978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10.647482014388499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75.790000000000006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78.5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3.5756696134054522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24640.297368830001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5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17.535863026376678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16.675467546754678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13.883941991239169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9.9596353848323851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9.5478724435179441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-3.4629624282019655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3.9042089985486212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-5.6250000000000053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97.41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112.5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15.491222667077299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11745.218250569998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11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16.671230532260825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14.972333230863818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8.2687203933332398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11.664666255397904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10.75564505119454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13.063609364127672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1.6363823016117442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-4.9640287769784139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55.05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66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19.891008174386936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17935.906890300001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2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12.531299795128614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11.440149625935161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-18.617417529057324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7.3349036451217353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7.3295997517905738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-28.904037003905636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4.57402361489555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-13.90909090909091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125.08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152.5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21.921969939238895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45385.595953359996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25.763130792996908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23.249070631970259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67.314656160872289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15.685520003794403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14.42956351431615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52.037055116046659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1.3215542053086027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1.513157894736836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75.72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94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24.141574220813531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10603.988190599999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12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8.3798140770252321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7.4903551290928876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-45.578597482778285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7.1960281733156153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6.9005725470294959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-30.250133133083779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3.132593766508188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-6.1728395061735303E-2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61.52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17.035110533159937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38334.457380879998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13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16.887180894866869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15.05997552019584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9.6711765217269097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10.395994208136205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9.6908716088714169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0.76658880458901901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3.1892067620286082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9.9327577964811606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98.59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125.5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27.294857490617709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57172.640812190002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27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37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19.184666277485892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14.307067189087215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24.591838917774766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7.391445591291153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5.8226261152820218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-28.355985617400837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0.89359975656760315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108.84057971014497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382.98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478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24.810695075460853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30787.953307020005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15.390361773878272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13.871506623629884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49.176137017133904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2.6792521802705105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33.781561911340248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68.459999999999994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70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2.249488752556239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25223.445050579998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6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20.364223350420804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19.584423163841809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97.386924193424676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3.2690622261174411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11.676911856636801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66.41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67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0.88842041861165733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21044.386509279997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19.055954088952653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17.943798973250473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23.755937577165742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11.739955617333298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10.999920223702867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13.793376236214439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3.2374642373136577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-4.7430575839342383E-2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92.33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100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8.3071591032167333</v>
      </c>
      <c r="H213" s="139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52061.193800000001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9.7807203389830519</v>
      </c>
      <c r="M213" s="141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11.784301212507977</v>
      </c>
      <c r="N213" s="142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-36.480629094681625</v>
      </c>
      <c r="O213" s="141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7.977272830288455</v>
      </c>
      <c r="P213" s="141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10.068315217391303</v>
      </c>
      <c r="Q213" s="142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-22.677662667165944</v>
      </c>
      <c r="R213" s="142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252.6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270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6.8883610451306421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16688.043502199998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15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21.955933300637568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21.13984607931005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112.81509574089812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3.1021377672209027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-28.006843112612838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47.8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21.338912133891231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12152.627115799998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11.523625843780135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10.461807835412563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-25.161599680163281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10.070310079949836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9.5578794822199082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-2.3902115906490384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0.9686192468619248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60.499178859476977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69.88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83.5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19.490555237550101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30285.991999999995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16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26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11.996566523605148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11.152250239387168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-22.090159804893116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8.9163940815590035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8.6260571641374177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-13.574921450710786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4.0684029765311971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10.930232558139535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86.64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90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3.8781163434903121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15694.1615076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9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14.935355973108084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15.205335205335205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-3.0046476354466667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8.1804360848649225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9.1149075919303328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-20.708436085826865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4.2624653739612191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-19.736842105263161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56.35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60.75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7.8083407275953753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14845.693927050001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6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19.050033806626097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17.02931399214264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23.717489222041422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10.394834747037294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10.181402760123479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0.75535034702065573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3.4303460514640638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162.09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175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7.9647109630452295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33884.796012210005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17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29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31.129249087766471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27.864878803506961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102.16407895121068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24.452595002066769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21.799743085075558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137.01480940129892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24.468085106382979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45.79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47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2.6424983620877862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44228.86783879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14.48134092346616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14.345238095238095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-5.9531779415284429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8.9748190687361422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8.8260069168584714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-13.008618070685385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3.1622625027298534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4.0000000000000036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67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70.5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5.2238805970149294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11563.535092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5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17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19.579193454120396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18.351136674883591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27.154034461286326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11.848073949579833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11.265847383140233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14.841348686910694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1.3970149253731345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18.851965607124953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116.73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146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25.074959307804324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17389.785447359998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36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17.646258503401359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14.789053591790195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14.600888290526704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8.9364176987540791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7.9496990378612757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-13.380835963562522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1.1291013449841516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26.309523809523803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91.58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3.7344398340249052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11586.27611932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15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30.026229508196717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28.352941176470587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95.000689409106258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19.543048259003225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18.196102564102564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89.427414875048399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3.8305306835553616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14.462148864299603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8.84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13.122171945701355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35164.665923399996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6.8793774319066152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5.9528619528619524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-55.322950503624448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2.2554062564352044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1.9243220388491311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-78.138733989324848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6.3009049773755663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-16.666666666666664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54.59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55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0.75105330646638713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15670.420776620002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7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19.531305903398927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18.233132932531731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26.84303619218127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13.091501592193117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12.330279411764705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26.893679561952144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3.033522623191061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32.888888888888879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148.94999999999999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190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27.559583752937233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428678.89181819995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4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53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17.742703990470517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15.449642153303598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15.227238544185727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10.701857055389727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8.9085377029713779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3.7312649233651518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5.4477431590672154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42.04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49.5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17.745004757373927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5944.6601882799996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11.045717288491854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9.9833768701021128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-28.265302651936153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8.4777945165472186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7.9604044389642423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-17.826191808559287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2.0123691722169363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17.625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11.57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21.002592912705275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16765.319492480001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7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15.025974025974026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10.193832599118943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-2.4161427491789622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6.3798065689835592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5.1533174915502586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-38.161629150730725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2.0570440795159897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-62.941176470588232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170.63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220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28.933950653460716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44541.873733749999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26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31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10.713926911967851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9.5484051482932273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-30.420063779830208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6.8136794231810516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6.205783207661888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-33.956173990109747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1.5067690324093068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-13.467741935483879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38.119999999999997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4.9317943336831149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19496.296741999999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15.025620811982655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15.025620811982655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-2.4184366426499126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9.7373543674409042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9.542292357330636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-5.6174942055497556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3.8955928646379854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-34.084507042253513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163.18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179.5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10.001225640397093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9893.1487805200013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6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15.293345829428304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14.179701077511297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-0.67973805048352487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9.7040839080459769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9.2698907493823768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-5.9399790621269766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12.168141592920371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104.71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119.5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14.124725432145935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34291.296542279997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18.226283724978241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16.236625833462551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18.36777210959848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13.038557375410443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12.1786646261809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26.380500349333367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1.2854550663737945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16.470588235294116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75.040000000000006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82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9.2750533049040342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29901.247106080002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10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2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23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21.569416498993967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19.031194521937611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40.079229272119711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14.789852544043894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13.934270758998977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43.355504047877027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22.269503546099294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25.46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29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13.904163393558511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16691.973659740001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8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26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9.3396918561995594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8.3694937541091381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-39.344820156977889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3.8020424194815394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27.692307692307693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57.02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62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8.7337776218870502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6436.9993180400006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14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12.392958052597262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11.608306188925082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-19.515856514222165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6.5120915658709428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6.2859202067552298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-36.879413364583499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2.3956506488951246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9.6031746031746028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44.01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55.5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26.107702794819353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6088.6975044600003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6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18.799658265698419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16.926923076923075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22.091464113602587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12.490648365891657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11.736739377517885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21.069712293939922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1.5905476028175416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2.9310344827586232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36.5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56.5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54.794520547945204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5134.3980965000001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11.766602192134108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9.2733739837398375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-23.583627480017476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5.6211512141280355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4.750711753731343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-45.515145385598998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2.3150684931506849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41.44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45.5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9.7972972972973018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5422.7122980799995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19.220779220779217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16.437921459738199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24.826368825596479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11.330128607083369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10.099544184215706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9.8209933167868293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1.9522200772200775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-14.705882352941188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191.05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240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25.621565035331063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16936.293250300001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11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13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16.189305991017712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14.143470535978679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5.138936223798396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13.996435430874211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12.507060750724882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35.665048051785519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12.066115702479351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79.23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26.214817619588526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10668.946446990001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23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13.076415250041261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11.43620092378753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-15.077249773844937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10.260669760247486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9.7469891113571467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-0.54508785880682531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1.7493373722074974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26.272727272727263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48.34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5.5026892842366504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89969.368214819988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3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4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24.364919354838712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20.746781115879831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58.234188887879654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14.264908715148296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13.468730618694373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38.267313549422276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0.96607364501448079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-24.999999999999996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48.6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51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4.9382716049382713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89969.368214819988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0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25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24.495967741935484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20.858369098712448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59.085262307632405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14.264908715148296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13.468730618694373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38.267313549422276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0.83333333333333326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-24.999999999999996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124.3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139.5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12.228479485116651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9181.1885505999999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38.554590570719597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37.746735499544485</v>
      </c>
      <c r="N243" s="142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150.38680727874271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20.705130627902282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19.432628886999048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100.69127996380236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3.3572003218020918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5.5821415349175254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22.71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32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40.907089387934818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10249.524641190001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27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3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16.87221396731055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14.009870450339298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9.5739761326130601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5.9974027522830102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5.4980392376103611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-41.868203758536119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2.4394539850286221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83.499999999999986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74.63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13.89521640091116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12714.728399149999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11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30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38.508771929824562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32.818821459982409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150.08924522354422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20.758682448508555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17.489007546115587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101.21034857607097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52.499999999999993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69.989999999999995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80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14.302043149021305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23374.064280869999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10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19.821580288870006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18.365258462345839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28.728178156783034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14.998029085437302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13.997622738699533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45.373323558485602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0.42291755965137878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3.9024390243902474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163.13999999999999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200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22.594090964815507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48313.8710307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13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22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13.583680266444629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12.280015054572825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-11.782895819587203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10.909220673310914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10.171719577633118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5.7412049061849713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2.4328797351967637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19.320000000000004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8.73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26.002290950744555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75934.543950000007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10.85820895522388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9.9317406143344709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-29.48304643316003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9.5368849400604088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9.3268930480607608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-7.5606099819064081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0.45819014891179838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-16.296296296296301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68.52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86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25.51079976649153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88638.815814239992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28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10.14209591474245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9.7732135216089002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-34.133731480065762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6.9093412212812515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6.7294636584262175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-33.028940588428334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3.6091652072387626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-4.494382022471914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41.9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2.6252983293556076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25003.7796223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4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19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13.657105606258147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13.000310269934843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-11.306046341039611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11.607838023077045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11.241943763589614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12.512783055058939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4.7064439140811452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-12.911392405063287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30.1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35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16.279069767441847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24092.012609000001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14.576271186440678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13.55245384961729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-5.3366680756871343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8.1138719048653343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7.8205728210548511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-21.353631265897633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2.6578073089700998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16.530612244897974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37.549999999999997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25.166444740346215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52998.206419149996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6.1356209150326793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6.1820875864339806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-60.153161819478854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3.0835559734342999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3.2162684725914303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-70.111620821430407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4.0825565912117181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-26.848484848484837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1077.1500000000001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1350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25.330733881075052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752138.96735622012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18.881137267962629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16.031403482661112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22.620616853527853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10.830642052337168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9.2234420033442728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4.9795558103922666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1086.51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1355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24.711231373848385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752138.96735622012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19.045206752090309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16.17070992707248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23.686140665205912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10.830642052337168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9.2234420033442728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4.9795558103922666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13.014592564427558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96.68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103.5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7.0541994207695469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14188.686513640001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16.226921785834172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15.461378538301616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5.3832261676915794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10.872082613460483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10.125426978146194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5.3812320617387943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3.0957798924286304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18.035714285714281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112.01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133.5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19.185786983305064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17721.40038263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27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18.544701986754969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16.035790980672871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20.435690112755054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14.095816052695778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12.810937966984833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36.628327373969128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3.6603874654048747E-2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23.6448598130841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24.91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28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12.404656764351675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9501.5233811800008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9.6850699844478996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9.4106535700793348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-37.101815483451773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4.9898527034148872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4.8825311053984581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-51.634213573631961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3.8900040144520269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33.461538461538467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66.260000000000005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5.6444310292785849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12510.484340000001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18.909817351598175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18.020125101985315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22.806875207401944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11.340089772727273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11.100421579532815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9.9175451868973354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3.2402656202837306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179.91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220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22.283363904174315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69548.736495869991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7.4110232328225409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6.8243371391723251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-51.870259326673263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1.8953921405147018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-20.264084507042252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19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36.842105263157897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4427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1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6.4384954252795659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5.2910052910052912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-58.18619029924632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5.2789675037863244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4.639301230992035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-48.831873400765282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3.1210526315789471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-26.363636363636367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293.22000000000003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2.3122570083895955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16514.28616086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24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16.247575774366933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14.868414380609504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5.5173602920522979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10.497618222835269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9.8793176324124055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1.7516129491617072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1.9579155582838823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22.312925170068031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30.35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42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38.385502471169673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26588.004324850004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29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16.97427293064877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11.10095098756401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10.236782237052466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8.312313495915193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6.5038854436450437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-19.430170959292248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2.4481054365733113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-30.188679245283023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87.75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19.658119658119656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11101.031194500001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9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17.452267303102623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16.219963031423291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13.341042535093873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11.514321653954035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11.104653081928967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11.60634492848307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3.1316239316239316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-26.65217391304347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12.88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15.5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20.341614906832284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13672.496855919999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10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9.4289897510980971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8.7559483344663498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-38.764888831826219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4.6118012422360248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24.23076923076923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13.78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17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23.367198838896954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4970.8967024599997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7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7.6640711902113452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7.4728850325379605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-50.2268786241141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8.107627004337056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8.3305147096439338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-21.414162015632577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4.600870827285922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-10.769230769230768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131.49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150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14.077116130504219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45253.664145000002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12.955956251847473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11.647621578527772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-15.859552050156612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8.4530491825685079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8.0413121149260967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-18.066044086652468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1.0799300327021066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19.342723004694854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29.47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29.25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-0.74652188666439745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14071.469482209999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20.648956244840189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19.071486607142855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100.14679130345479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5.0492025788937909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-8.618127786032689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176.47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13.333711112370384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199327.76274837999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18.003468679861253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17.131346471216386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16.920734365592939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12.583614150467954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12.018097601382157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21.970813698937274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2.3369411231370769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27.595132735528683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51.82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61.5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18.680046314164422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15351.837507519998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13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25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38.758414360508603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8.2904353685885042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6.2588353526098883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-19.642231895072449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1.9606329602470087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77.722772277227719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52.86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69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30.533484676503964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9159.192437579999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6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8.0444376807183087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8.0066646470766436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-47.756647459833815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5.3412939274333144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5.2344526567341889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-48.227754066187202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2.5406734771093458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174.85714285714286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44.89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56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24.7493873914012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16103.606024910001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12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9.0467553405884722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8.3423155547296037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-41.24725091278323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2.7734462018266877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-25.67901234567902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197.49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248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25.575978530558508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8483.04312708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8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2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12.423880221439356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12.331564158601312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-19.315037285800997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9.1041361342565423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9.2177214828897327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-11.755169934237596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1.6638817155299004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44.469453376205806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72.5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13.103448275862073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21501.324637500002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19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22.96484003801077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19.552319309600861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49.1415909666405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12.652244191748217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11.788650467605606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22.636032918078229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0.90620689655172415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28.333333333333339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36.979999999999997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42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13.574905354245548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6021.5550949999997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10.087288597926895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9.3008048289738419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-34.489669096568001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11.722443401900637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11.455116022099448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13.623633335609586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4.1292590589507849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-38.8557836965566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42.94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45.5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5.9618071727992605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12418.800079579998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9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17.869330004161462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16.389312977099234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16.049591545921118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13.783363802559416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13.017845472761286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33.599781303222144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3.2727272727272751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137.77000000000001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161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16.861435726210349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101989.51950431001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21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17.421598381385937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15.899596076168493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13.14186798084107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12.303263921966025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11.515651093669836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19.253427017958046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2.4112651520650359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2.270270270270272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53.39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63.5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18.93613036149091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5821.5634861799999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14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38.081312410841655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24.763450834879404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147.31317569162391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7.3699584283420467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6.6210812324007451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-28.564257002524851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5.3212212024723735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1560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14.44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17.728531855955687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20196.916456999999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7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24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9.1450284990500315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8.4002326934264104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-40.60903113080284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5.1649287995491262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5.0631521178637202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-49.937231001742447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3.2340720221606651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3.2352941176470611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21.01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26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23.750594954783423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32638.919592070004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9.5673952641165751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9.1427328111401227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-37.866035699125803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7.0095972635271293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6.8521530782029947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-32.057175966218423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3.0223702998572106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8.1250000000000071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25.34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26.5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4.5777426992896553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5208.0748321000001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12.968270214943706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12.277131782945736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-15.77958092716003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7.8053838760170127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7.6583590030803705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-24.343752819617702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3.9581689029202844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54.039845904382219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43.49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-9.1745228788227209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23249.566340650003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1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13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23.739082969432314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22.279713114754099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54.169791572251455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16.501745349492673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15.418688923285375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59.948587398114618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1.8992871924580363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4.6628066474416578E-2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138.79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177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27.530801930974857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16329.87928616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17.579480683977199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15.354574621086403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14.167210101881889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13.119763588736085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11.967669653524492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27.167618247125059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1.9425030621802726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14.311377245508988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81.14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85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4.7572097609070774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12368.793355199999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18.039128501556245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16.830533084422321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17.152321545489468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12.9858280851911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12.415822348098549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25.869404383030137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14.123711340206189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17.46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26.002290950744555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12956.41034208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4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22.883355176933158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25.563689604685212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48.612400177560502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10.583705253109285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10.683623623623623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2.5860397685072645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4.8969072164948448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-9.9620554376487238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107.73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104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-3.4623596027104853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22602.593001239999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19.08414526129318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18.090680100755669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23.939020772481779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13.607458495021866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13.289566700100302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31.894761327421396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2.7318295739348373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22.621359223300981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288.61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372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28.893662728249183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39593.505436800006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16.52694267880662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14.696506772583765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7.3316653132323717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8.4421746051075317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7.3129343357218373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-18.171449500843273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0.67981012438931421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22.524271844660191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121.73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145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19.116076562885077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110627.46647421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7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22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8.7834620102460494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8.5185444366689982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-42.957168600569382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7.0821838979665719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7.0914559676750937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-31.35360616819527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5.3470796023987521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-6.544401544401536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73.510000000000005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86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16.990885593796754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41870.116605559997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18.848717948717951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16.898850574712643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22.410074614078155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14.269909563722178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13.218452984254712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38.315785916935141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1.456944633383213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25.89041095890412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196.01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250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27.544513035049235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16902.65754049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6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8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35.978340675477234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27.101345092024541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25.028437677053827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162.68868972647317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16.397965286396875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133.59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140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4.7982633430645905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14243.262134160001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16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20.23784275109832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18.123728123728124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31.431530140670816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11.174528716392929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10.285398565823966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8.3127902638290294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2.1289018639119694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-8.9999999999999929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305.48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362.5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18.665706429226137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45486.549968160005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14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19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34.548480401125836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29.408094299845779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234.87249499225948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-5.7638888888888866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78.760000000000005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84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6.6531234128999417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16760.769736480001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14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21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38.77892663712457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24.085626911314986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151.84372305953877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38.28653167701863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29.61628226539543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271.1047848826833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2360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50.77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59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16.210360449084106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20011.768676330001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19.894200626959247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17.665274878218511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29.19979967651658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14.49998440969728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13.392731509359864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40.545861937996008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7.1698113207547225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48.6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13.168724279835399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221810.4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20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42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10.714285714285714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10.480914384300194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-30.417733593839802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7.0952784143560104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6.6522375830267952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-31.226683266720691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2.5802469135802468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13.14814814814814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209.81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14.389209284590819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54453.094579079996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21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31.4888188503677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28.314439946018894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104.49924899241645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22.002227502776677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19.406384096839663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113.26381750214507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0.88699299366093132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148.28571428571431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44.71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49.5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10.713486915678816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18108.822893700002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7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8.3867942224723304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8.399398835243284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-45.533266011039942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6.5385714944543087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6.6178477157360405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-36.622747958494038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4.5001118318049649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26.456692913385833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22.27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18.994162550516403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8559.5079050000004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8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1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12.331118493909191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11.333333333333332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-19.917463934615618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7.1202838260869559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6.7078326142989422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-30.98431009958199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4.1625505163897625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0.50632911392405111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125.9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157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24.702144559173945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6723.0815289000002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6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12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17.70745428973277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15.423251255665809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14.998314831221737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9.0557274648316373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8.3429601181683903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-12.224386864225789</v>
      </c>
      <c r="R298" s="142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-25.003372439354976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122.88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140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13.932291666666675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24335.919636480001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0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19.551312649164675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17.405099150141641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26.972966898801932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14.572549992017581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13.358898278531012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41.249227681439059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5.3571428571428701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94.24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110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16.723259762308995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23150.648486879996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17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24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14.944497304154773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13.489836816490122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-2.9452806791082309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10.197005177028426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9.5946286316561942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-1.1621777446043535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2.3493208828522922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26.862745098039216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34.840000000000003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3.3295063145809323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9971.8906549599997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24.92131616595136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25.826538176426986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61.847621660794957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11.682827846356874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10.873538043478261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13.239646550332274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7.0780711825487943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19.793783558303218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515.46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620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20.280914134947416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58865.66808144001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21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35.259593679458241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30.939588121010267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26.926409661835748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199.89212109537385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20.236220472440955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129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150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16.279069767441868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11715.528579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7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30.532544378698226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25.903614457831324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98.288872788205666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17.320230610621664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15.326749229476043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67.882024652846212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6.5811965811965969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130.09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138.5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6.4647551694980265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43164.055964190004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3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4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16.200498132004984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15.389802437004615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5.2116218471426778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11.643381989396579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11.358171193458769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12.857304624318889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3.0732569759397341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7.1764705882353006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17.8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19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6.7415730337078594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7321.7788954000007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6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17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7.4915824915824922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6.8435217224144562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-51.347079718251607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9.2181965427210422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8.5120057406537537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-10.649601957907773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7.0449438202247192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-23.835616438356155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97.08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114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17.428924598269479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10598.837631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15.577663671373555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14.145417455923065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1.1667200662606403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8.2221224885807729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7.6886981864217354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-20.304376924396227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1.0486196950968274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61.966754767261548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31.71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38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19.836013875748982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29301.9096216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17.461453744493394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12.38671875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13.400702453563751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10.398419796507977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10.455183259747875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0.79009961665508222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3.4153263954588455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-55.000000000000007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59.96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36.757838559039357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8534.4274061200013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11.640458163463405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10.517453078407296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-24.402850304811853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8.1679831451480922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7.7742457752511474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-20.829140294653005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1.0240160106737826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34.415584415584405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19.48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30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54.004106776180706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6293.4592154000002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12.943521594684384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12.815789473684211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-15.940307002046472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2.5667351129363447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-5.8823529411764754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128.80000000000001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145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12.577639751552795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9956.0233583999998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1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34.688930783732836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30.732522071104754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125.28187949293135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18.703474372205022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17.115045217391305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81.289569188692212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1.1490683229813663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6.749999999999992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129.36000000000001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149.5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15.568954854669137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346940.67006984004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10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21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15.017413512886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14.044077733145153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-2.4717376733903063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11.852008708568173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11.103858905342138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14.879487630919797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2.9785095856524424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12.1264367816092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28.13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29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3.0927835051546504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9709.1932720000004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5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13.795978420794505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12.705510388437217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-10.404158391126339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7.8283137436372057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7.4614559488366972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-24.121497545560377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2.5773195876288661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7.3584905660377427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101.68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119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17.03383162863885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338127.76251800003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16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10.236585120306051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9.461244998604263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-33.520085993156023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3.3290715971675842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7.3883068659777464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47.26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54.5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15.319509098603469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7907.7258126399993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6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1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25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13.116847071884539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12.572492684224528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-14.814671579291637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5.8285469769732794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5.6443161099299202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-43.50489382754359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3.1633516716038934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28.234948192554292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59.31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11.279716742539204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20581.82405064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7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13.74507531865585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13.295225285810355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-10.734740691091449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12.446814988290397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12.301229179582558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20.644842882873359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3.9116506491316803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-7.9166666666666625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16.309999999999999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19.25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18.025751072961384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16873.191182819999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19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8.5796948974224083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7.9677576941866137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-44.280502503304852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4.555487431023912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31.388888888888903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68.510000000000005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9.4730696248722666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12855.337251640001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18.411717280300994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16.413512218495448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19.572041567328679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13.103920272897586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11.778516555448869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27.014051704047361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46.91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58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23.64101470901727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57203.687030919995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15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23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12.647613912105689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12.155998963462036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-17.862033540789689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11.769163848182881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11.561661891956858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14.076486608229267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5.5340012790449808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5.4444444444444491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16.16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5.1980198019802026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6809.6834888000003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7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22.792665726375176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23.94074074074074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48.023431610058154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16.120481438838706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15.488781676413256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56.253061704109285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7.0111386138613856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-24.02150235401588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92.52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120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29.70168612191959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14162.527681199999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14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10.489795918367346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10.252659574468083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-31.875647747111735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7.8265249245798021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7.7772048654531583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-24.138836261876907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3.2047124945957632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11.776649746192893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116.7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107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-8.3119108826049661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40413.316780499998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0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17.235268054940185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16.221851542952461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11.931774582173515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11.55978523877274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11.180125731678764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12.047015658505567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3.5681233933161951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5.4140127388535007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17.32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21.247113163972276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38225.556730839999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16.799224054316198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15.533632286995516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9.0999544659924112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9.8965717973785772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9.540517149092004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-4.0742269651258827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5.7448036951501154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22.857142857142865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64.39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78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21.136822487963958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10951.91055826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12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16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13.659312685617309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12.720268668510469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-11.291712806537724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18.168416401788424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17.252626942810505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76.103344051187705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36.838333428540267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47.57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7.210426739541731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202482.36612786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14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27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21.408640864086408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19.878813205181778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39.035096853209026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19.145912620994537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17.858255044461082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85.578047250011593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3.4748791254992644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9.9999999999999929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58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-10.508474576271183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28.62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30.5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6.5688329839273196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22831.405661699999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2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13.170731707317074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12.525164113785557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-14.464726173890863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7.0047294246975405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6.8738381743425352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-32.104359093092839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1.8972746331236898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-18.888888888888889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67.260000000000005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73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8.5340469818614206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11106.601493460001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3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12.110190853438963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11.689259645464025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-21.352244221946105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5.7833572227841241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5.7518780226403603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-43.942910364239552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3.663395777579542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16.470588235294105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101.35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120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18.401578687715837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10307.035645349999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13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21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14.817251461988304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13.298779687705023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-3.7716590607205447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9.1813860687296014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8.5878809578424296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-11.00639956880819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1.5382338431179083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12.39130434782609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46.65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15.7556270096463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14656.99377585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3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12.897428808404754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12.276315789473683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-16.239649451915529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0.60021436227224023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141.26727358789714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26.6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34.5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29.699248120300737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7318.3248138000008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30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9.6974115931461906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9.7471601319164538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-37.021664820381432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6.5835557786131611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6.609843796081031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-36.186723007560893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9.041353383458647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-1.9431279620853046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38.43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43.5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13.19281811085089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5011.9542862199996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5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14.578907435508345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13.329864724245578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-5.3195473650927916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8.6830136467404113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7.9651909814323609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-15.837037977478019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4.0333073119958369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-9.3220338983050759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45.88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56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22.057541412380122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14812.27648008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19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7.6735240006690084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7.2400189364052396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-50.165488813062574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7.838087493738521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7.6222712018305545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-24.026762262159849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0.34873583260680036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-28.468468468468473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132.63999999999999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162.5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22.512062726176119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13383.376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12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1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11.75886524822695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10.926764972402996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-23.63387386194843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9.3473581324177903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8.9357514812796683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-9.3976608219524245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2.9795918367346919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157.22999999999999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179.13711547851562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13.933165094775578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86681.743796790004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27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22.866492146596855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20.477989059650948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48.502885843094766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11.625172876648925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10.705522418357729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12.680806817567225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2.191693697131591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26.66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39.424999237060547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47.88071731830663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8483.2827556400007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15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10.706827309236948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9.8521803399852175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-30.466171048366174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8.9078782663674545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8.3631316404851503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-13.657463786783964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20.487804878048788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178.16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220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23.484508307139663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14020.755686160001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10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15.381162047828713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13.603115217225319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-0.10942924348843475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10.671490993530595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10.16707127819549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3.4369318939585725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1.8696677144140101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14.680851063829776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117.09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2.4852677427619652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124036.04283795001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19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19.899728076138679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17.437081161578558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29.235696837709234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15.405769161046949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14.112034087795253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49.325478178382731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2.1214450422751727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18.421052631578966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276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338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22.463768115942038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78501.489887999996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14.111872379588915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11.365976197339702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-8.3526340820796126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10.286910521644664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8.9976053324082805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-0.29074065923265779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3.2235507246376813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1.8837209302325675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55.81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70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25.4255509765275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11921.27964644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16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6.1586846170823222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5.4726416944498926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-60.003378184514666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2.6751478229707937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7.7272727272727284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42.03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7.0663811563169032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10272.825452969999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3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10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18.655126498002662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17.483361064891849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21.152824970299712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12.321722813365911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11.033609327475499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19.43234588634537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3.3785391387104449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5.4545454545454595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94.91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15.899272995469405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76208.649534369993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23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17.813438438438435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15.295729250604351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15.686612443094727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11.751359299437983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10.635160870593802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13.903910170968036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1.7142556105784428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4.7297297297297343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140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187.5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33.928571428571416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21725.592840000001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16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24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9.7337134116665496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8.3373034778465929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-36.785908291699002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6.958601898948797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6.3925242582651309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-32.551465288675274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2.92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-15.52995391705069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49.61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61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22.959080830477731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27896.03002912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23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10.201521694427306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9.5129434324065194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-33.747799972946055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5.694731501486662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5.5196541143274471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-44.801944280255221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1.3626285023180813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39.220779220779228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84.58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102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20.595885552139983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32449.767420199998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8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7.6932872475895939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6.647280729330399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-50.037139471916547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5.7964866694735173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5.2832719523146139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-43.815648889358542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5.0354693781035706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-15.362385902126416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24.98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28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12.089671737389907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7680.5316552000004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20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6.2185710729400041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7.5811836115326257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-59.614454887457732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4.4881659224541757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5.0364565496813336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-56.496977495354962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6.1369095276220982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-10.425531914893602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196.52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17.036433950742925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202964.75175411999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41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45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26.091343600637281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22.078418155263456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69.44618332265928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19.731198836643262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17.184640561727235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91.251126153721614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0.57856706696519433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33.771929824561425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97.97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7.1756660202102696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11152.686032989999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8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18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17.102659414045672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16.459678832177321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65.773144360864407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3.931815861998571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-12.400873503663002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45.8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52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13.537117903930129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6460.1313116000001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6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12.866236414565826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12.437710262659085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24.71022283126285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6.683406113537119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-11.556696895324185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110.18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130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17.988745688872744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37585.736453999998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12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17.48611331534677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15.068380743982495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13.560850210897989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12.566178966192361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11.568775067582266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21.80181744812597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1.5574514430931201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23.839285714285705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31.45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38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20.826709062003189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9607.9230131500008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11.583793738489872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10.525435073627845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-24.770848622142804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8.1510429425372219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7.6964970846415071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-20.993338773084247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1.5007949125596185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27.954545454545464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12.58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15.262321144674097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4341.9969004599998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18.720238095238095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14.058006132414439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9.6577099135063218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36.261842301599415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81.111111111111114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181.02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195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7.7229035465694373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139550.17345500001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34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22.003160325756657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20.382839770296137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42.896111265997085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15.635670755419262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14.968881958739036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51.55387490137278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2.5378411225278974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10.175438596491237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75.010000000000005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99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31.982402346353812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17740.589896640002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17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11.344525105868119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10.445620387132712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-26.324741637663763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14.104164266933768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11.441190331098925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36.70924518274532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1.9450739901346488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15.367647058823517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123.05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140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13.774888256806172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24041.044117100002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9.1324031468012468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8.6954985513391279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-40.691024522343191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7.9740356717518575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7.9742714391031031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-22.709039889644323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1.2068264932954085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-7.3900293255132032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153.22999999999999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166.5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8.6601840370684755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29358.867999999999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6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19.28148987039134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17.273137188592038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25.220644721129972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14.703912849430793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13.524006888866378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42.522505327822621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1.2680284539581024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12.185430463576155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42.94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49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14.112715416860745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62427.6927201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21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17.265782066747082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15.909596146721007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12.129943098049223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15.376920630934519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14.720432023850403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49.045854323919549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2.459245458779693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10.175438596491237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86.03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20.888062303847498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115542.19722451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19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31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16.773250146227333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15.610596987842497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8.9312709493825526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13.071110128432785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12.397083006822792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26.696028601137577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2.3038474950598626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6.0683760683760832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44.06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50.5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14.616432137993641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43480.093383120002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12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8.0533723268141113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7.2514812376563524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-47.698622786844737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3.9718565592374033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100.3125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27.34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34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24.359912216532553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14413.59217172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19.854756717501814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15.368184373243395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28.943637325692961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9.9486701121344492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9.3089765227964492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-3.5692469357691547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1.8324798829553768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8.9183850541822842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124.04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139.5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12.463721380199932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9203.6371378000003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3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10.609870840817722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9.556240369799692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-31.095839791131898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7.0526101366971261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6.5416223350673928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-31.64025956387637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-26.84210526315789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140.79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134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-4.8227857092122957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18525.410452168795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2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14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26.130289532293986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24.112005480390476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69.699111633910093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19.462801411081138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18.72454382112198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88.649595941569117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1.5945734782299881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10.389610389610384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176.4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19.047619047619047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11062.409677199999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17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18.331081783227685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15.510419414402531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19.048366841008168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11.262313556355597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10.172447067238913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9.1636736612891632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1.1150793650793651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-5.9800528193783959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81.680000000000007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90.5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10.798237022526935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41142.877281280002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18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17.637659252861155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15.801895917972528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14.545041791941738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11.597056003085429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11.070162320050073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12.40827478454376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2.1400587659157688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-0.57142857142857195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188.94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206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9.0293214777178008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110017.33128690001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17.605292582929554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16.39819475785454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14.334841475288052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12.323478475361586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11.74082454109287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19.449363216949457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3.0496453900709222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8.6190476190476204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54.76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63.5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15.960555149744348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30280.280219559998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12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27.44862155388471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24.56707043517272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78.260814428132534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19.28547586820083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17.567089921544962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86.930809868180759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73.140458585919362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47.91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59.5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24.191191817992074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90025.068994710004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9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2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11.230661040787622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10.571491615180935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-27.064214143978916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9.5956290817411958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9.299759401219502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-6.9912130920164905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6.8503443957420167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4.6153846153846194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31.4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37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17.834394904458595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12103.760668999999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12.932454695222406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11.800075159714392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-16.01217926373414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7.047466637109288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6.8257353992602949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-31.690114623200916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0.36305732484076436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72.05882352941174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64.33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47.676045390952893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44442.607327580001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19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9.4728316890001469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7.0591462745528366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-38.480164167559018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5.192092580765264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4.4702292887029289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-49.673937129373591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3.1649308254313695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62.496875060095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74.5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84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12.751677852348987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193728.04924999998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14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17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15.74719932361023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14.072534945221003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2.267743058726257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12.178378546072256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11.643837984354592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18.042934488965969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2.9087248322147654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6.1224489795918418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15.83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20.25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27.921667719519895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13159.09711708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21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NA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21.508152173913043</v>
      </c>
      <c r="N370" s="156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5.0379507950061111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4.1723788282694949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-51.168007021317308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1.2634238787113077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165.71428571428569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42.88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51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18.93656716417911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73760.236580480007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0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8.5897435897435894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7.8881530537159685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-44.215242829933096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3.0387126865671634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6.0714285714285765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157.06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169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7.6021902457659385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13826.43973512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12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26.802047781569964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22.775522041763342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74.06174137033139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17.92432258064516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15.877693570355882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73.737384508267382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1.4975168725327899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12.000000000000012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105.01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126.5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20.464717645938467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811613.31700051005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33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36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23.560691047789994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20.92249452082088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53.011252912052022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14.28937433807487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12.495624051981288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38.504454636261357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1.7255499476240359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13.750000000000012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115.77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135.5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17.042411678327717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18931.621278360002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15.301348136399682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14.031026542237305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-0.62776830929920369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10.648650837055062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9.8910172268907566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3.2155461746397496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2.0523451671417465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20.904761904761905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151.44999999999999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171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12.90855067679102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21257.173059199999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9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10.764802047053804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10.027809044560684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-30.089663107550191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2.8312974579069001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31.203007518796994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582.11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600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3.0733022968167489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14578.961249079999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25.909556238038014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23.30117684733008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68.265593497918104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18.898374995728808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17.429555430500844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83.178707504391625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13.031825795644899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33.99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47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38.275963518681962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38104.381037910003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21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4.4045613580406897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4.8913512735645419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-71.395259563703164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2.3206992727331368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2.4184573164415513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-77.505859980992312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0.42071197411003236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-38.546099290780134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29.35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41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39.693356047700171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15133.78426085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14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5.6453164070013466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5.2921024161557879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-63.337368383290084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7.1956722432796916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6.8037382915605793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-30.253583101875137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-1.3986013986014001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22.71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32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40.907089387934818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10896.235290000001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13.590664272890486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5.7821480537056988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4.0216226152368977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-43.954630632727728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1.9286657859973577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-50.312500000000007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46.03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41.21225287855745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10125.500573449999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18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8.9274631497284727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7.9007895640233432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-42.021975539878767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8.0417218708719478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7.2899560891556892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-22.052969170680104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0.41494677384314582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16.764705882352938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81.040000000000006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92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13.524185587364258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13287.077387040003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0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17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15.584615384615386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14.323082361258395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1.2118668894527396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12.192640781450802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11.466063956376654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18.181175890322198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2.3013326752221124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19.999999999999996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174.72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187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7.0283882783882756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83506.595303039998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15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20.780209324452905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19.314614194118949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34.953845711053269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11.760914108656062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10.908660623528275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13.996523297938722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2.8508470695970693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22.880000000000003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31.02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40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28.949065119277883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16583.753794739998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11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19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25.467980295566502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24.85576923076923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65.397847043608408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7.3598230158730162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7.8441693452884449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-28.662497817225617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1.7537072856221794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-38.750000000000007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354.64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410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15.610196255357556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154653.1826268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44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35.315480847603865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-20.513825906099768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18.059999999999999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23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27.353266888150628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3628.8549284400001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9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25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5.7061611374407581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4.3909555069292479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-62.942221720624445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3.6058150738150743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3.0481547982182482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-65.049452936002268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20.985915492957751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26.34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27.5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4.4039483675019087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9797.5154028599991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19.612807148175726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18.304378040305767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27.372333382653945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11.37521992704624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10.710602987924593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10.258055747410232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3.0979498861047841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9.6969696969696884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77.88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87.5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12.352336928608132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122567.3528046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23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1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35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29.388679245283019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24.873842222931966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90.860218133244274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20.761063746407658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17.867314918220956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101.23343008818186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1.0862865947611711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-6.9117647058823586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44.52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63.971248876909236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7705.7544841200006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9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12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-204.64739259659552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25.06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29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15.722266560255393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8901.5026815399997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19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15.450061652281132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11.933333333333332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0.33802854885838229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9.2443623294643142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8.5252594933583516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-10.395981474794736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5.2114924181963289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-22.209000682319356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258.94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314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21.263613192245302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44957.087707400002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13.507563901930098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11.715151789349861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-12.277221740582256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11.770457749150751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10.766054863941832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14.089028168389151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2.0023943770757704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61.139705882352935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29.31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35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19.413169566700784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11236.47352188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12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22.809338521400779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12.164500898421073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8.8452804225449988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17.908420830489003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0.70283179802115325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297.49999999999994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40.44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43.5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7.5667655786350263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11724.770170559999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11.52465089769165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12.136854741896759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-25.154942626557109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8.9684244892645495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9.7291835731549146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-13.070599632745882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0.29673590504451042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106.46938931429402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162.49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180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10.776047756785022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44253.654280600007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28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15.807957972565426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14.206154922189194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2.6623306785469536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10.27697893262388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9.6810140581045179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-0.38700584820806627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1.988430057234291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35.384615384615401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62.46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89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42.491194364393216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15732.79718652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17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2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13.948191156766415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12.467065868263473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-9.4156363909442717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8.5012354170014461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7.8537986935866986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-17.59898318089077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2.5664425232148576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15.959595959595973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86.95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101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16.158711903392753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19250.326378099999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9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21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12.839633786178382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11.751588052439519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-16.614990257709373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2.6635997699827487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19.213236228909754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55.88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70.5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26.163206871868283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17542.550335200001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13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17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9.0041894940380267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-41.523688199734401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5.7389770673190261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6.1829642955148332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-44.373079599360452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2.8006442376521115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197.90241740988952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149.87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225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50.130112764395804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91420.7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31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42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20.74325259515571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20.861636971046771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34.713835965930542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18.11033542011609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18.239551911599712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75.540375057518744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0.40835390671915656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-18.720930232558132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20.78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22.5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8.2771896053897898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9700.1040000000012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10.116845180136322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9.428312159709618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-34.297718458681814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14.257302547770699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12.324275292498278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38.193588273592717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4.2107795957651586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-12.352941176470598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12.51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15.300000190734863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22.302159798040467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7266.3336625800002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0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30.586797066014668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25.74074074074074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98.641208449468593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6.4338899302066244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6.2236224693014224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-37.637408406430048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1.5987210231814548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-31.666666666666661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12.38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15.130000114440918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22.21324809726104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7266.3336625800002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30.268948655256722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25.473251028806587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96.576991255349398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6.4338899302066244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6.2236224693014224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-37.637408406430048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1.6558966074313408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-31.666666666666661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64.77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67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3.4429519839431988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19114.687155359999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6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19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19.894623177283194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18.310220024721879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92.835170258039895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4.2241778601204265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-2.1638507812959644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60.96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72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18.11023622047243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25076.59563792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14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22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20.706521739130434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16.956884561891517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34.47529311973134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12.971696545019677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11.078815274151435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25.732429787900514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5.9744094488188972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361.29682533793391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76.11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77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1.1693601366443263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17056.682924249999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13.229619329045715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12.405867970660147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-14.082289650130431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8.3219084627682953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8.1755186662078234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-19.337168591252873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3.3635527525949285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7.2258064516129092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48.38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9.5494005787515555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173631.90122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16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2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14.229411764705883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13.211359912616057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-7.5892927799599335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9.9197134124951809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9.4962074798950713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-3.8499192589034337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1.5770979743695741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0.7228915662650609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344.15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360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4.6055499055644322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27567.911364199997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16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19.31473790548883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17.483743141637877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25.436568927122561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14.039093076117936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13.34646974439228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36.078521290764677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29.208361838556762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65.52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76.5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16.758241758241766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49469.299457759997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18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27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18.524173027989821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18.555649957519115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20.302367974823543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6.7631008879936996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6.6181132473591378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-34.446423056771756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4.7832722832722832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198.78048780487808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68.14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73.5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7.8661579101849233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24468.472732640003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23.816847256204124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21.994835377663009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54.674819668695292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15.782437744870178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14.623708637958384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52.976462157578965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3.350454945700029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39.96245451616948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15.54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9.3951093951093902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5865.5525804399995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10.905263157894735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10.170157068062826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-29.177460213687901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4.6010296010296017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9.3548387096774288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59.57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65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9.1153265066308506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20815.85462572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9.6142672692059392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10.826972010178118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-37.561632733581348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5.618798580740985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6.2777840878499722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-45.537949057510943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4.1715628672150409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29.915254237288153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6.91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17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146.02026049204051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3584.0392471599998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2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2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1.7236218508356198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1.6994589276930645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-88.806205284556512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3.4375548446614892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4.0680030726277456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-66.680370478262489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3.2995658465991315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-1.5873015873015885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51.47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58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12.687002137167291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26015.496573699998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11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0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15.735249159278508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14.51904090267983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2.1901345703677189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10.391212569882317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9.6481386584498701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0.72024120511029466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3.6584418107635517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-2.4561403508771762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108.99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5.5142673639783535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153846.79631999999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24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18.488549618320608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17.294509679466834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20.071017267179634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12.954060505055793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12.313442784098601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25.561486677352097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3.5691347830076157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13.664122137404583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42.73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7.6527030189562417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246999.67871794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7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16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13.886902827429314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13.428661219358894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-9.8136639378330504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10.475100110095996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9.8476060066821614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1.5333487445435612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3.38637959279195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3.0645161290322607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47.42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52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9.6583719949388414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13422.15896902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0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8.3810533757511489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7.7269023953071532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-45.570549049461953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4.7385069590889914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8.4873949579831915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92.01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89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-3.2713835452668261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229234.48035129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29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20.906612133606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19.506041975832094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35.774749145544526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14.560738404102834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13.977900977943946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41.134739985629906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3.1594391913922397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1.512605042016808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62.03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75.5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21.715299048847324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36175.896000000001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13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20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12.768629065459036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11.95874301137459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-17.07611940107363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1.4009350314364017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20.028370342080851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154.4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180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16.580310880829007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20434.663057599999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13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22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13.388831078737427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12.51621271076524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-13.048313641140064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9.3362939217201788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8.8340526102792403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-9.5049043185812536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1.9604922279792745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12.697674418604658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28.07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28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-0.24937655860348684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7883.7775892400005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4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3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7.7349131992284379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7.5133832976445394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-49.766806186657774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6.6455079477642665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6.8676108179419533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-35.586231257621669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1.4036337727110795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29.764705882352942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89.74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101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12.547359037218641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8480.1875225200001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6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10.711386965862975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10.637743006164058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-30.436559065772705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6.8878644155174635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6.9564516758867558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-33.237111583131465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3.4466235792288837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37.307692307692299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82.36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85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3.2054395337542507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9161.661665040001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16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20.467196819085487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17.927731824118414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32.921034554272644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17.085810042923026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15.438080622347949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65.609826296469677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0.3496843127731909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19.999999999999996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63.21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71.5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13.115013447239354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39791.616917849999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16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34.503275109170303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34.597701149425291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124.07616751625694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23.594537733767826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21.434179777057473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128.69780746820828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3.2305015029267525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130.41707511798774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70.5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94.5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34.042553191489368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109593.93502050001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12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2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21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13.359863558840249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12.184583477359142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-13.236438705223774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10.606966639328419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9.7951595512484868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2.8115083954841635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6.6609929078014183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-10.984848484848486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121.12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138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13.936591809775422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55887.738831360002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11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10.609670637701472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9.9621648297417345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-31.097139979211786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3.4081902245706739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21.572052401746731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40.270000000000003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42.5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5.5376210578594431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6990.9134781000012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5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18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15.785966287730302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14.622367465504722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2.5195090930746122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12.239253636517752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11.532331527475268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18.632986299745411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1.9418922274646138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-36.344086021505383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84.21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5.6881605510034516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9438.2348211899989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3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17.452849740932642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16.728247914183552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13.344825087224187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9.9018611690320846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9.2852451923107235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-4.0229579928878545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3.5720223251395327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-9.5192037689931599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101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13.861386138613852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24228.367729000001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11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15.605686032138442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13.990857459481923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1.3487069409873653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10.819582252341865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10.253151083321216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4.8723550659444115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1.9425742574257425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-7.6470588235294095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29.4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30.5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3.741496598639471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21159.238799999999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6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12.05412054120541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11.533934876422126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-21.7163841662552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9.6306618687402192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9.0840709605983889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-6.6516462962359917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5.738095238095239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-11.090909090909101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45.2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66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46.01769911504423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6140.7157888000011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3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16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9.8154180238870783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9.2263727291283946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-36.255290362912532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8.8802179944510513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8.4756269062536962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-13.925570058355552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1.6438053097345131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-21.875000000000004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88.98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110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23.623286131714984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36748.740000000005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14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6.9760878087024691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6.4764538903850353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-54.694879964729196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4.4335805799055965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3.5315985130111596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204.01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202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-0.98524582128326488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35572.099604899995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2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27.494609164420485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27.147039254823682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78.559473830449605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20.630376567379603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20.508813636363637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99.96670167649755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4.0346061467575121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92.45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120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29.799891833423466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42631.03592645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12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10.304279982166742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8.1835885633353982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-33.080452214672938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7.2994369892155886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6.2856431226538527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-29.247809216588429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3.6971335857220118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148.5981308411215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104.42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138.5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32.637425780501815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7908.2718812399999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18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21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11.034555637747014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10.210227828297644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-28.33779026113109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8.2475580813568179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7.7932150704440444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-20.05783408616929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0.14843899636085042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8.1012658227848036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31.91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47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47.289251018489509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4675.3521729399999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10.185126077242259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9.0014104372355437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-33.854278765213294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5.8134644166846838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5.3095676763803681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-43.651086497556037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0.12535255405828893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95.777777777777771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143.03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209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46.123190938963845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24381.192589669998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40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43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16.370607760100722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12.952096350629358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6.3163724367809815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6.4003169264486219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5.1943817143328452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-37.962825773628076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0.24050898412920371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66.967213114754102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91.6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9.1703056768559055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107904.79999999999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31.76144244105409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26.306720275703615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106.26976060855257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21.311053673295149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17.938317798788528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106.56438811872447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1.5283842794759828E-2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21.090909090909086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55.73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70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25.605598420958199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67553.820917779987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30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13.723220881556266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11.822231650403053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-10.876670942437316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11.848320297029703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9.4173248991092056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14.843736490490333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4.528979005921407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11.224489795918377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61.56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13.71020142949968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7689.1538314800009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11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26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10.693069306930692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9.7021276595744688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-30.555520259990608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7.4711064678506975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7.0122374754858274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-27.583846403836588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0.11834319526627229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105.62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140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32.550653285362621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22074.199345520003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19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10.624685645307313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9.5342119516158164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-30.999627341675239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9.4920370559486464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8.8641918256130783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-7.9953128305775838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2.5866313198257909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12.835820895522382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215.48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240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11.37924633376648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8758.8306090400001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9.0128827170821477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8.4306897765953277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-41.467231411301206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2.5575459439391128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-92.663204747774472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60.6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17.161716171617169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10278.300673200001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13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31.188883170355119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34.179357021996616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102.55136324922391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17.89025113577387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16.626424710424711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73.407135836847729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3.777227722772277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4.1499104365298951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405.02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407.5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0.61231544121278514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43837.163111280002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10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18.04660695985385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16.038490476379042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17.200889232729445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12.015032650638172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10.683904981854175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16.45965074057354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9.1204588910133726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15.11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12.508272667107878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15621.779326399999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28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9.5997458703938996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8.8882352941176475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-37.655939705382771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4.0172071475843811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12.647058823529406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58.61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64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9.1963828698174321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7119.6516255199995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15.005120327700972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14.01482544237207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-2.5515738574659608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9.6981145071028845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9.2047885597548511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-5.9978394416346443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2.0781436614912132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40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175.61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8.1942941745914091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31040.905785480001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9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32.497038221182343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27.892863425399867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214.98821779239594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10.989010989010985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77.55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86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10.896196002578984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11111.740970549999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11.059612093553907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10.195897975282671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-28.175064996037147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7.0115567352355681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6.7344907584448697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-32.038183143024668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1.6698903932946487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6.7701863354037259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106.17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125.5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18.206649712724875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8540.1182793300013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8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1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15.633927256663231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14.504098360655737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1.5321151924492238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7.7936081380446822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7.3063122425049265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-24.457893028083745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2.2982009983987943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5.0246305418719368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115.67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115.90000152587891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0.19884285110998157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16482.945966830001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30.944355270197967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27.619388729703918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100.96331473659306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21.112847202565387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18.651865089817495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104.64320679305543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1.2648050488458547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-5.199999999999994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156.82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161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2.6654763423032746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18861.065546940001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6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25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17.515916452585724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16.233954451345756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13.75440206217402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12.289189785196083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11.689543589363749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19.117008824153526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2.4575946945542664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1.8877551020408236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38.590000000000003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39.833335876464844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3.2219120924199096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12631.216747280001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30.29676755447942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28.545797373229941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193.66137159648974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1.6455040165846073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21.281541623151316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270.3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314.5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16.35220125786163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27957.359836200001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22.17755169018707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21.031746031746032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44.02866892801196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17.453083666110071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16.101307641798606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69.169746533583364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0.67258601553829078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15.962962962962965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90.85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4.5679691799669797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33667.994296999997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21.467391304347824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20.121816168327797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39.416642473212285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13.641289554837643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12.879293491761116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32.222679987727297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0.97303247110621915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15.249941914438706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74.88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76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1.4957264957265126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24303.843532799998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22.934150076569676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20.707964601769909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48.942279773161523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10.867681713198092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10.357308741578933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5.3385748903098884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1.9991987179487183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27.868852459016402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160.13999999999999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205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28.012988634944435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45572.160779999998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15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13.529908752957079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11.803641188177194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-12.132106572065492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9.3747521602880362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8.8335991150601654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-9.1321352082557432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2.3167228674909457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45.670103092783513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170.5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185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8.5043988269794646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19321.307225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13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20.634485194434536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19.106623343074091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100.0065258938554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173.63880980148153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64.08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9.238451935081148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79497.647999999986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19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35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24.162895927601809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21.218543046357617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56.922179080679847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13.986328732073988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12.736467565058765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35.567085553751724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2.3189762796504367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12.068965517241391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47.78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56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17.203850983675185</v>
      </c>
      <c r="H456" s="170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6814.3474305400005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19.028275587415372</v>
      </c>
      <c r="M456" s="172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16.55005195704884</v>
      </c>
      <c r="N456" s="156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23.576183842847964</v>
      </c>
      <c r="O456" s="172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12.119527658613682</v>
      </c>
      <c r="P456" s="172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10.975471653361055</v>
      </c>
      <c r="Q456" s="156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17.472502930560307</v>
      </c>
      <c r="R456" s="156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0.77019673503557962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-36.336633663366335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44.25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50.5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14.124293785310726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59757.536444249999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0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15.775401069518715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14.423076923076923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2.4508949224390841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8.510217314362567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8.2422720027423093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-17.511923190287405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1.3491525423728812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45.141849385140844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36.67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41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11.808017452958808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5754.444297080001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12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17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13.471711976487878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11.821405544809801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-12.510056508463062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9.9477730797257973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9.4229336088865931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-3.5779417170529126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1.9580038178347421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15.172413793103463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381.44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449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17.711828859060397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35712.822356479999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19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17.535052636417966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15.299827523966146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13.8786790393725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13.387955032326033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12.361600332976547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29.767151911349998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1.0979446308724832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30.221518987341771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218.71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272.5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24.594211512962371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11646.49427834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10.757463971275392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9.5227935733879061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-30.137319102297578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1.0516208678158291E-2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65.483889115533387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103.17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103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-0.16477658233983172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11736.42658161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3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17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12.938299473288186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12.702536321103176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-15.974221259318055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10.796850451837489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10.751893751058445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4.6520196224695054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3.2509450421634201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-19.11999999999999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41.72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56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34.228187919463096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57782.2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23.216471897607125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15.71966842501884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50.775775041773528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10.183578962817442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8.407422356395708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-1.2923157361724669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4.8633748801534029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-25.208333333333332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87.61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14.712932313662819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7560.1864136699996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1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13.796496233048719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13.852155320221886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33.727071699563929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3.9150781874215275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161.51123175249469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161.63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177.5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9.8187217719482902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8999.84303043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6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10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12.790219197594364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12.075457601793051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-16.935905637315063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9.0149936936936932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8.563665382969619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-12.619212321468265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2.3590917527686694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12.304832713754646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88.47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29.987566406691535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13227.593111640001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20.875412930627654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18.324357912178954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35.572130761903267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14.919132183908047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12.958043940750768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44.608589423857815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46.79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46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-1.6883949561872225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47451.427323570002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3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7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15.483123759099932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15.006414368184734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0.55274527248907468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10.958246255158707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10.706114681607056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6.216401462479304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5.2746313314810864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-54.117647058823536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171.23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191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11.545873970682718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52962.194980450004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16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24.005327351745407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23.881450488145049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55.898874409248435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17.611115958668197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17.104462533452274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70.701526440654533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4.8280091105530571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2.1962972576421982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181.62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206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13.423631758616894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45568.457999999999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11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19.707031249999996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17.807628198843023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27.984257194455587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14.599188491110043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13.480694880579014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41.507430084276173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1.1265279154278165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18.864864864864849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40.15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64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59.402241594022428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3637.3834282499997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9.4028103044496465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8.4171907756813411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-38.934907186724985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8.3375225137674125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7.7233104276069016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-19.185824272941254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-4.4999999999999929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112.55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125.5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11.505997334518003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30800.457986099995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18.557295960428686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15.571389042612065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20.517479721007547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13.951765487782883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12.929259384941675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35.232069954906109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3.4633496223900488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-5.4545454545454595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55.99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67.25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20.110734059653513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25155.47913186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17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29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9.5807665982203964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8.9741945824651399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-37.779197644156127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3.8060367922843366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29.633027522935773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68.66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80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16.516166618118277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26058.920406739999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15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9.5733407696597883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8.5515008095653258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-37.827423535733928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2.9187299737838628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-8.5792349726775967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39.65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13.493064312736447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11347.886977049999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27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7.7260327357755267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7.5094696969696964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-49.82447897887824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6.3262240008893338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6.3142910402219146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-38.680995793126407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6.4136191677175285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-13.310810810810816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160.53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30.816669781349269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30494.130737353502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20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25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17.403512575888985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16.50354682841575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13.024412522790229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14.888828737355686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13.733827190263982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44.314863313880394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1.8438921073942565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-7.7368421052631478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128.99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145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12.411814869369708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19485.241525059999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21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14.677969959035048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13.501151350219804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-4.6762011741553149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10.016398187862899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9.4804882380727449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-2.9127703140225281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2.0800062020311652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-3.4862385321100948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68.45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82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19.795471146822496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12152.06505775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14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9.8475039562652853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8.9407001044932084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-36.046913252747018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6.9682808184785339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6.4749008515105562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-32.457649181740308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2.2790357925493061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-7.8999999999999959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25.77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32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24.175397749320915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18521.716269780001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24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5.9295904279797513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5.509942270686337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-61.491194855016907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3.476911136980986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32.428571428571445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162.13999999999999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187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15.332428765264595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60670.726552039989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0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32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20.252310766924804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18.439667917661772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31.525490424954118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15.854618790013076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14.620292954803682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53.676100648114812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1.3648698655482918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9.7959183673469479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19.71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22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11.618467782851338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12592.49113269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1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12.83203125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11.167138810198299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-16.664363749497191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8.052724430312665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7.6048750703784798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-21.946323249110321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1.5575849822425163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-20.408163265306118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62.72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73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16.390306122448983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32601.079087359998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8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1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18.39835728952772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16.720874433484404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19.485277179859484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11.622631693749744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10.832917954235011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12.656175567572991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2.3947704081632653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-6.0256410256410309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30.6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34.5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12.745098039215685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222706.80000000002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16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34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8.5403293329612051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8.3904579106114614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-44.53615605470457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6.5550600006581528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6.5413836419030682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-36.462927695864011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6.6797385620915035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10.25641025641025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62.43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72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15.329168668909187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13523.459510845501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19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12.614669630228329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12.008078476630121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-18.07598506861703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9.4537179489236234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9.3668030995430165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-8.3667333627213569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3.2452346628223614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27.258064516129039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348.89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400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14.649316403450952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18403.40148715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21.102643198451581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18.517594607504908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37.047842484821579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14.115663936260342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13.244106899048806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36.820709505177575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29.770992366412209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77.319999999999993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22.866011381272642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26523.388879999999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13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17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13.607884547694471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12.267174361415199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-11.625704869951559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9.4066424765122303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8.7370496098925354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-8.8230278427190552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2.2853078116916712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-9.3571428571428417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68.209999999999994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15.818794898108802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35594.270060629999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12.497251740564307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12.104702750665483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-18.8385373373658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7.5321173706090718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7.3703059396761939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-26.992478187602075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3.7985632605189861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11.094890510948897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84.57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112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32.434669504552446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10308.8428212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30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17.574812967581046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16.269719122739513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14.13689634187525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10.288588470726189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9.6198216434463664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-0.27447658657659968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2.5363604114934377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0.65868263473054622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47.32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16.229923922231613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58559.863478480002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19.322172315230709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18.207002693343593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25.484850547850879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11.721982895633088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11.176622156555949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13.61916972734134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1.9146238377007609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14.957983193277325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80.5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79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-1.8633540372670843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8979.0024415000007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12.18773656320969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11.402266288951841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-20.848635639926773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0.8422360248447206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26.048387096774189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235.47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265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12.540875695417686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94794.660669540011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19.255049472565211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17.32926111274654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25.048931659290542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16.988499335387591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15.67585813564172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64.666610298443004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0.29303095935787998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14.05017921146953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35.9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50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39.275766016713099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10403.6761128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27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12.876614060258248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11.709067188519242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-16.37482760464821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8.1689473751010695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7.4748435578630961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-20.819794179097386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3.8050139275766024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4.018691588785039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56.75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59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3.9647577092511099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7812.5671784999995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30.59299191374663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25.574583145561064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98.681439927023476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15.396471302684962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13.520361195158852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49.235355631989577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370.00000000000006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92.75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93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0.26954177897573484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22320.723239499999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17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13.785671819262783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13.459584965897548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-10.471093015855104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8.5189227506816128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8.152579435639737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-17.427542889148018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3.2851752021563341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9.8026315789473699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121.82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139.5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14.513216220653424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32257.935999999998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8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3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23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10.820749689109965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10.331608854210838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-29.726319825677685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2.6522738466590048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3.9473684210526452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86.95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98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12.708453133985053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10613.817295300001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18.464642174559351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16.596678755487691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19.915754082563609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11.752343679181045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11.122523552437842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13.913451594982984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1.5480161012075908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19.120879120879124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58.59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22.887864823348679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23291.872115400001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10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16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9.8619760982999498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9.4029850746268657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-35.952926171444787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7.9764538181818185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7.912303736686126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-22.685601211043817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2.4782386072708649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-13.53591160220995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84.67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101.5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19.877170190149982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15447.31901089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17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26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17.62489592006661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15.214734950584006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14.462152307152621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12.946702795400109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11.922318877228475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25.490169659607176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0.62950277548128031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30.000000000000014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106.49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145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36.163020001878124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12126.237266749999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19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0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23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21.383534136546182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20.5420524691358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38.872045106141883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14.462707607001963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13.499322050799373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40.184544282950661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144.67166439307664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33.020000000000003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-6.0569351907946434E-2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25136.483882380002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12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40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37.18468468468469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32.309197651663411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141.49016602282089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16.576784685096115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13.969496932014149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60.675930807848701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31.052631578947366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97.63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106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8.5731844719860728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93777.836325939992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15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17.568832103653047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15.145826869376357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14.098054548938732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12.824021289674777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11.856284359055344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24.301038866163928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3.2141759705008708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15.68036131577254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48.15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62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28.764278296988579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11698.595839799998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13.725769669327251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11.761113825109916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-10.860118235665917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8.3275452071363762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7.6943557981214488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-19.282532594871647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0.18068535825545173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33.108108108108105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17.920000000000002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21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17.187499999999979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8407.5359664800017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34.461538461538467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22.75750818582901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16.683226937269371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120.58462362202729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19.739999999999998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21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6.3829787234042534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8407.5359664800017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7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22.448074774707678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18.453691836734691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117.58533864008088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/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81.2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102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25.615763546798021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22124.110254399999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11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20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7.3898798689479435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6.8500084359709801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-52.007571623272099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4.7136837902490436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4.5692072773588457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-54.311071482211148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64.200000000000017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40.83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43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5.3147195689444038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11250.45751866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23.22872711546778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22.066097911674085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125.15206788653899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3.2916972814107277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-26.295252547149357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127.03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7.8485397150279468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11751.846488130001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12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12.700459908018395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11.769665523950708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-17.518833418620659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8.5930010822787875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8.1485870094640127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-16.709514326421381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0.23695190112571832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17.100000000000005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278.49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312.5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12.212287694351676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16517.839261050001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26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25.596507352941174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21.868080094228507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66.232546078628516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14.263613436954262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12.593315042203134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38.254758640045395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29.272727272727277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256.87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19.905010316502512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247117.724954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24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17.598657166346946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15.494631439256848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14.291748791680469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12.475600080945963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11.032336244032649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20.923851848947539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1.4151127029236579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16.546052631578949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32.56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36.5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12.100737100737092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7122.4509320800007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13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5.9210765593744314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5.5639097744360901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-61.546486853871528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3.2739557739557741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15.486725663716818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152.47999999999999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166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8.8667366211962353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112345.75719264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17.0292606656243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15.125483582977878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10.593891551305411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11.512954686587124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10.811755707275028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11.593095148249155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2.2553777544596012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34.313725490196084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97.56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120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23.001230012300123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83826.10495008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12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12.581893216404437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11.633675172907225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-18.288846403413416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9.6958431510349143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8.9812729844562007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-6.0198553064329197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3.9114391143911442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14.431137724550904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116.15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168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44.640551011622897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9420.0695453000008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6.0961528368235971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5.6367077550228091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-60.409481130510642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4.387358096580229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4.1633074105019601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-57.474090461633324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44.790419161676667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47.97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54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12.570356472795496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77523.976892699997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9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11.045360349988487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10.351747949935261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-28.267620733672473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3.3020637898686682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20.227272727272734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111.06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141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26.958400864397625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95887.449363060005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12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21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14.284244372990353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12.925977653631284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-7.2331909119364379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9.028112919132079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8.4225238343689224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-12.492049919420179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2.6868359445344856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-4.4374999999999973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137.34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162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17.955439056356482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302725.54958435998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36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41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25.69504209541628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22.144469525959369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66.872464677403954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19.12791000315606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17.015052673869853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85.403550962997883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0.72447939420416485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16.018518518518519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124.68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122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-2.1495027269810785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11366.486487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2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26.381718154887857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23.636018957345971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71.331975817859757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17.371680255795365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15.961786265148735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68.380717239198646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2.1698113207547083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72.06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88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22.120455176242015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28593.868823700002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19.480940794809406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17.313791446419991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26.515947807859153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14.647877282195415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13.392578131545873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41.979362185474578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2.4882042742159309</v>
      </c>
      <c r="S516" s="15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7.2277227722772235</v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29.99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34.5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15.038346115371803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12227.364901790001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11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7.0448672774254169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6.7621195039458835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-54.248202375240119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6.9251692782504257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6.8022500403811987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-32.875521946953903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2.6908969656552189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-0.97087378640776778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78.77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106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34.568998349625502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33422.760222339995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16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9.5559868979740372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6.9640173282645206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-37.94012556319678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5.8609602724795806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4.8081246470338339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-43.190717313523521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4.4344293512758668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-15.344827586206891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100.41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24.489592670052794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13258.921204560002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18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20.686032138442521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17.220030869490653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34.342226586726611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12.45122751729439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10.993248933693915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20.687612769700124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1.2339408425455634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23.648648648648653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64.430000000000007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76.5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18.733509234828482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12260.114029570001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35.994413407821234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20.898475510866042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133.76013386847166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19.173298627925746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17.034072135379319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85.843495118121908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4.005897873661338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175.70499565464951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112.62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13.656544130705029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18539.520279420001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25.110367892976587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22.806804374240585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63.075388773340265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17.154868110693453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15.867198923986907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66.279194302967426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160.44999999999999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157.5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-1.8385789965721377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19396.54650765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30.855769230769226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28.114596110040299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100.38800644635594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22.004398239823981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20.546479712378016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113.28485808403354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26.041666666666668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186.68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7.1352046282408432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47707.573973799997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26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30.046676323837115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34.347499999999997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22.61626710509675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232.92442643502812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77.377049180327887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60.6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59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-2.6402640264026389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21601.946316599999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22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17.317786762376489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18.942648036475951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67.858336850959063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5.3333333333333339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-64.940021317270705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58.1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59.5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2.4096385542168752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240070.0773681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12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12.330220713073006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12.177740515615175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-19.923294432978611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7.2601546531011936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7.2383692037892251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-29.628566163088554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4.1996557659208262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26.511627906976752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197.64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190.5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-3.6126290224650859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14970.3841008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2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17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21.498966605025561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18.735425158782821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39.62170336501616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15.966403868031856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15.188819264069265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54.759614236684499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5.1792828685259105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71.790000000000006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4.471374843292919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67729.897597440009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2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26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10.998927531791022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10.245468816897388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-28.569171468080924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9.0040255473908779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8.614245389053055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-12.725524682394685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2.4919905279286807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2.0809248554913311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255.77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313.5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22.57105993666184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12786.41982259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15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19.00646503678383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15.841075188901275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23.434538605360444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8.7611415787194815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6.5773813819014491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-15.079757332811393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385.625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37.68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50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32.696390658174089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10905.52224384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11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30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5.5289801907556857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5.1286239281339316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-64.092895891829173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3.9510140715179758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3.8673706335323996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-61.703498257606881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5.3105095541401273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-62.12658227848101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69.91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70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0.12873694750394904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22058.426225409999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19.928734321550738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18.697512703931533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29.424073398641639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12.973423309479319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12.097110869565217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25.749167019644158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3.3528822772135602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-10.704225352112671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72.39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74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2.2240640972509995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27192.899201849999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18.7498296135971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17.892041845223087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81.738882592949153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4.8984666390385412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6924.7314645009174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47.67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58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21.669813299769245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218390.57100000003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19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4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34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9.539723834300581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8.3631578947368421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-38.04574350724674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3.8032305433186484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13.501971590051163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123.85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125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0.928542591844983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7902.6548587500001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7.7800113072429165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6.9151312116136232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-49.473923520471899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7.2485457874590509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6.8010224438902744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-29.741088906678968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4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3.5609756097561176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154.63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177.5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14.790144215223444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20092.400615210001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2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14.062386322299016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12.869746150645026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-8.6740136041083318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10.779867161683171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10.252789484932679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4.4874035038697135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1.6516846666235532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84.298642533936672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93.78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100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6.6325442525058564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39982.824192060005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21.154974058199866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19.320148331273177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37.387697135086654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11.323668928852637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10.76245902724431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9.7583807636193001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2.1123907016421413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24.941176470588246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25.45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25.736738703339878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30808.294688949998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25.655241935483872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22.602131438721134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66.613988713137658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10.748301100127046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10.1964943662402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4.1814390832165094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6.0000000000000009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19.500000000000004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96.25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105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9.0909090909090828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279631.28067875002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14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33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19.944053046000828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20.263157894736842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29.523558478105926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10.259360986442429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10.278717703243053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-0.55777357882668133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2.1766233766233771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0.30075187969924838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40.380000000000003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52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28.776622090143622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10325.49089748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9.1898042785616756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8.820445609436435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-40.318241777074057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4.5451213735938421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4.4764643323244382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-55.944918076095277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4.487369985141159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-4.7126436781609113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17.7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12.994350282485879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7837.6859177999995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9.1331269349845208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8.7623762376237622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-40.686323992272101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7.2522118537871059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7.0769555346931803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-29.70555435454153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4.3672316384180787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19.756097560975615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24.11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24.429697221070089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18063.212650969999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7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12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23.407766990291261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19.49070331447049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52.018111344565156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13.031415542363735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11.676602030947775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26.311275786533471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5.6117793446702615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-63.548387096774192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107.77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127.5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18.307506727289603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11718.750084859999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16.716302156041568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13.53214465092918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8.5614310617717635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9.7392199836983764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8.4426573849269122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-5.599411107144725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2.8013361788995086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-10.714285714285708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73.319999999999993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99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35.024549918166947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7010.7637438799993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17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25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11.262672811059907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7.5611013715582125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-26.856318668105139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4.4875104400484078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3.3265893523381864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-56.503330973889888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0.95471903982542294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31.360544217687082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49.89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50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0.22048506714771321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25644.625629960003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19.129601226993863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17.933141624730411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24.234227489894302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10.483394997236188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9.8737278040466805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1.6137496629071046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3.2130687512527563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0.47619047619047666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91.21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87.5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-4.0675364543361407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23080.091706349998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15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26.142161077672686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24.19363395225464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69.77620954367481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21.312282117287189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19.969132935951425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106.57629521564438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1.5798706282205899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23.529528588546057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71.67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82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14.413283103111475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303436.95987389999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9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5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15.190758796100043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12.918168709444846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-1.345973623550889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7.7942847067422996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6.9329413236204092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-24.451335163738499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4.7021068787498255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23.863636363636374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39.81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42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5.5011303692539482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8859.6209512500009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14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18.236371965185526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15.766336633663368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18.433288620581266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12.509028502488313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11.286375803201812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21.247867805527076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0.92439085656870124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-34.024390243902431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22.81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31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35.905304690925036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5435.2285466699996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6.4654195011337867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6.7286135693215332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-58.01133606548904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5.6446291025268653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5.9541844362745096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-45.287578240127388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4.5155633494081542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-0.48076923076924188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68.849999999999994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80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16.194625998547572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12373.450042499999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13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20.533850283328359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17.873831775700932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33.35390513748446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13.40207756232687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12.153611052962111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29.904039172441486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1.3667392883079159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15.263157894736839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90.39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96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6.2064387653501418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28228.961871359999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12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27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23.749343142406726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21.588249343205156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54.236424673917497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18.041006980969684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17.385761456662035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74.868386387646012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1.7446620201349705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1.8750000000000018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104.17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132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26.71594508975712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21248.212316870002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18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32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13.329494561740242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12.453078302450688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-13.433665445582498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10.716086763630088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10.244950733730732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3.869191044749809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0.96668906594988979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3.5238095238095157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44.81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52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16.045525552332073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8611.0928900000017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17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10.387111729253593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9.4715704924963013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-32.542514283355672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3.0395001115822362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29.679302591613755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84.81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100.5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18.500176865935615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40747.039302420002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15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24.518647007805725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22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59.232549281469147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18.431513244582678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16.827248309817758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78.653496623693513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0.68859804268364577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11.449275362318852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43481.342178240739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6.0309121144177427</v>
      </c>
      <c r="K6" s="32">
        <v>4.211794497389759</v>
      </c>
      <c r="L6" s="32">
        <v>5.0171474572376189</v>
      </c>
      <c r="M6" s="32">
        <v>4.4571696404072449</v>
      </c>
      <c r="N6" s="32"/>
      <c r="O6" s="32"/>
      <c r="P6" s="32">
        <v>5.1847349921281065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6</v>
      </c>
      <c r="F7" s="4">
        <v>17</v>
      </c>
      <c r="G7" s="4">
        <v>28.399999618530273</v>
      </c>
      <c r="H7" s="4">
        <v>19.670000000000002</v>
      </c>
      <c r="I7" s="34">
        <v>2137.9526328999705</v>
      </c>
      <c r="J7" s="35">
        <v>15.965909090909092</v>
      </c>
      <c r="K7" s="35">
        <v>2.9650286403376547</v>
      </c>
      <c r="L7" s="35">
        <v>7.8523413500956547</v>
      </c>
      <c r="M7" s="35">
        <v>6.9016855632957004</v>
      </c>
      <c r="N7" s="4">
        <v>0.51700000000000002</v>
      </c>
      <c r="O7" s="4" t="s">
        <v>140</v>
      </c>
      <c r="P7" s="35">
        <v>3.0960854092526686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0.44382306154027806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1.6473456730931866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0.56510077031283013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8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28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3.0960854093526686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-164.73456730931866</v>
      </c>
      <c r="AR7" s="21">
        <v>-56.510077031283011</v>
      </c>
      <c r="AS7">
        <v>44.382306144027808</v>
      </c>
      <c r="AT7">
        <v>164.73456730931866</v>
      </c>
      <c r="AU7">
        <v>56.510077031283011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4.6100000000000003</v>
      </c>
      <c r="I8" s="34">
        <v>84.622867999077457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28</v>
      </c>
      <c r="H9" s="4">
        <v>10.37</v>
      </c>
      <c r="I9" s="34">
        <v>463.58150057745053</v>
      </c>
      <c r="J9" s="35" t="s">
        <v>1019</v>
      </c>
      <c r="K9" s="35" t="s">
        <v>1019</v>
      </c>
      <c r="L9" s="35">
        <v>6.4008643852978455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1.7000964321354295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>
        <f t="shared" si="4"/>
        <v>0.27579754030631665</v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>
        <f t="shared" si="8"/>
        <v>12</v>
      </c>
      <c r="AB9" s="1" t="str">
        <f t="shared" si="9"/>
        <v xml:space="preserve"> </v>
      </c>
      <c r="AC9" s="1">
        <f t="shared" si="10"/>
        <v>2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-27.579754030631666</v>
      </c>
      <c r="AS9">
        <v>170.00964320154296</v>
      </c>
      <c r="AT9" t="e">
        <v>#VALUE!</v>
      </c>
      <c r="AU9">
        <v>27.579754030631666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18</v>
      </c>
      <c r="D10" s="4">
        <v>1</v>
      </c>
      <c r="E10" s="4">
        <v>7</v>
      </c>
      <c r="F10" s="4">
        <v>26</v>
      </c>
      <c r="G10" s="4">
        <v>7.4118413925170898</v>
      </c>
      <c r="H10" s="4">
        <v>6.03</v>
      </c>
      <c r="I10" s="34">
        <v>5755.9293350355319</v>
      </c>
      <c r="J10" s="35">
        <v>5.2571926765475157</v>
      </c>
      <c r="K10" s="35">
        <v>4.0307486631016047</v>
      </c>
      <c r="L10" s="35" t="s">
        <v>1019</v>
      </c>
      <c r="M10" s="35" t="s">
        <v>1019</v>
      </c>
      <c r="N10" s="4">
        <v>1.2630000000000001</v>
      </c>
      <c r="O10" s="4" t="s">
        <v>140</v>
      </c>
      <c r="P10" s="35">
        <v>4.941956882255389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0.22916109341641611</v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50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4.941956882385389</v>
      </c>
      <c r="AH10" s="38" t="str">
        <f t="shared" si="15"/>
        <v xml:space="preserve"> </v>
      </c>
      <c r="AI10" s="1">
        <f t="shared" si="16"/>
        <v>19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12.829227539571363</v>
      </c>
      <c r="AR10" s="21" t="e">
        <v>#VALUE!</v>
      </c>
      <c r="AS10">
        <v>22.91610932864161</v>
      </c>
      <c r="AT10">
        <v>-12.829227539571363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2</v>
      </c>
      <c r="D11" s="4">
        <v>0</v>
      </c>
      <c r="E11" s="4">
        <v>4</v>
      </c>
      <c r="F11" s="4">
        <v>6</v>
      </c>
      <c r="G11" s="4">
        <v>10.380000114440918</v>
      </c>
      <c r="H11" s="4">
        <v>7.56</v>
      </c>
      <c r="I11" s="34">
        <v>256.73219779503188</v>
      </c>
      <c r="J11" s="35">
        <v>3.15</v>
      </c>
      <c r="K11" s="35">
        <v>0.58333333333333326</v>
      </c>
      <c r="L11" s="35">
        <v>4.1850038726442653</v>
      </c>
      <c r="M11" s="35" t="s">
        <v>1019</v>
      </c>
      <c r="N11" s="4">
        <v>0.495</v>
      </c>
      <c r="O11" s="4">
        <v>-68.784408095621885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0.37301588829356058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-0.16585990180394694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12</v>
      </c>
      <c r="AC11" s="1">
        <f t="shared" si="10"/>
        <v>33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>
        <f t="shared" si="19"/>
        <v>-68.784408095481879</v>
      </c>
      <c r="AM11" s="1" t="str">
        <f t="shared" si="20"/>
        <v xml:space="preserve"> </v>
      </c>
      <c r="AN11" s="1">
        <f t="shared" si="21"/>
        <v>2</v>
      </c>
      <c r="AO11" t="s">
        <v>64</v>
      </c>
      <c r="AP11" t="s">
        <v>1028</v>
      </c>
      <c r="AQ11" s="22">
        <v>47.769094620538702</v>
      </c>
      <c r="AR11" s="21">
        <v>16.585990180394695</v>
      </c>
      <c r="AS11">
        <v>37.301588815356055</v>
      </c>
      <c r="AT11">
        <v>-47.769094620538702</v>
      </c>
      <c r="AU11">
        <v>-16.585990180394695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5</v>
      </c>
      <c r="D12" s="4">
        <v>0</v>
      </c>
      <c r="E12" s="4">
        <v>2</v>
      </c>
      <c r="F12" s="4">
        <v>7</v>
      </c>
      <c r="G12" s="4">
        <v>4.9250001907348633</v>
      </c>
      <c r="H12" s="4">
        <v>2.78</v>
      </c>
      <c r="I12" s="34">
        <v>312.9103060308297</v>
      </c>
      <c r="J12" s="35">
        <v>4.6333333333333329</v>
      </c>
      <c r="K12" s="35">
        <v>0.94397283531409171</v>
      </c>
      <c r="L12" s="35">
        <v>4.389080363912055</v>
      </c>
      <c r="M12" s="35">
        <v>3.5757856701667698</v>
      </c>
      <c r="N12" s="4">
        <v>0.26800000000000002</v>
      </c>
      <c r="O12" s="4">
        <v>243.32700483996041</v>
      </c>
      <c r="P12" s="35" t="s">
        <v>145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0.7715828025726128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-0.12518410086184117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15</v>
      </c>
      <c r="AC12" s="1">
        <f t="shared" si="10"/>
        <v>10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23.173588912750056</v>
      </c>
      <c r="AR12" s="21">
        <v>12.518410086184117</v>
      </c>
      <c r="AS12">
        <v>77.158280242261284</v>
      </c>
      <c r="AT12">
        <v>-23.173588912750056</v>
      </c>
      <c r="AU12">
        <v>-12.518410086184117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2.12</v>
      </c>
      <c r="I13" s="34">
        <v>169.28555692520209</v>
      </c>
      <c r="J13" s="35" t="s">
        <v>1019</v>
      </c>
      <c r="K13" s="35" t="s">
        <v>1019</v>
      </c>
      <c r="L13" s="35">
        <v>4.5677866666666667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1.0283019769217279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6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8.9564995727346002</v>
      </c>
      <c r="AS13">
        <v>102.83019767617279</v>
      </c>
      <c r="AT13" t="e">
        <v>#VALUE!</v>
      </c>
      <c r="AU13">
        <v>-8.9564995727346002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1.440000057220459</v>
      </c>
      <c r="H14" s="4">
        <v>1.25</v>
      </c>
      <c r="I14" s="34">
        <v>206.5129640870957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0.15200004594636726</v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57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15.200004577636728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44.5</v>
      </c>
      <c r="I15" s="34">
        <v>87.003513980032821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5</v>
      </c>
      <c r="F16" s="4">
        <v>11</v>
      </c>
      <c r="G16" s="4">
        <v>3.5999999046325684</v>
      </c>
      <c r="H16" s="4">
        <v>2.65</v>
      </c>
      <c r="I16" s="34">
        <v>364.83956998449298</v>
      </c>
      <c r="J16" s="35">
        <v>5.0669216061185463</v>
      </c>
      <c r="K16" s="35">
        <v>1.8861209964412811</v>
      </c>
      <c r="L16" s="35">
        <v>4.2193674711998979</v>
      </c>
      <c r="M16" s="35">
        <v>3.7588425371019567</v>
      </c>
      <c r="N16" s="4">
        <v>0.57999999999999996</v>
      </c>
      <c r="O16" s="4">
        <v>132.20341018732407</v>
      </c>
      <c r="P16" s="35">
        <v>4.4150943396226419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0.35849053024002586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-0.15901067146967396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13</v>
      </c>
      <c r="AC16" s="1">
        <f t="shared" si="10"/>
        <v>36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4.4150943398126419</v>
      </c>
      <c r="AH16" s="38" t="str">
        <f t="shared" si="15"/>
        <v xml:space="preserve"> </v>
      </c>
      <c r="AI16" s="1">
        <f t="shared" si="16"/>
        <v>24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15.9841577859283</v>
      </c>
      <c r="AR16" s="21">
        <v>15.901067146967396</v>
      </c>
      <c r="AS16">
        <v>35.849053005002588</v>
      </c>
      <c r="AT16">
        <v>-15.9841577859283</v>
      </c>
      <c r="AU16">
        <v>-15.901067146967396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1.71</v>
      </c>
      <c r="I17" s="34">
        <v>34.528967595362403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9</v>
      </c>
      <c r="F18" s="4">
        <v>23</v>
      </c>
      <c r="G18" s="4">
        <v>18</v>
      </c>
      <c r="H18" s="4">
        <v>17.079999999999998</v>
      </c>
      <c r="I18" s="34">
        <v>2118.628015825057</v>
      </c>
      <c r="J18" s="35">
        <v>10.588964662120272</v>
      </c>
      <c r="K18" s="35">
        <v>7.7075812274368216</v>
      </c>
      <c r="L18" s="35">
        <v>5.8219633825396704</v>
      </c>
      <c r="M18" s="35">
        <v>4.780823968216219</v>
      </c>
      <c r="N18" s="4">
        <v>1.163</v>
      </c>
      <c r="O18" s="4" t="s">
        <v>140</v>
      </c>
      <c r="P18" s="35">
        <v>3.4953161592505855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>
        <f t="shared" si="2"/>
        <v>0.75578162328147092</v>
      </c>
      <c r="V18" s="37" t="str">
        <f t="shared" si="3"/>
        <v/>
      </c>
      <c r="W18" s="37">
        <f t="shared" si="4"/>
        <v>0.16041304987778315</v>
      </c>
      <c r="X18" s="37" t="str">
        <f t="shared" si="5"/>
        <v/>
      </c>
      <c r="Y18" s="1">
        <f t="shared" si="6"/>
        <v>9</v>
      </c>
      <c r="Z18" s="1" t="str">
        <f t="shared" si="7"/>
        <v xml:space="preserve"> </v>
      </c>
      <c r="AA18" s="1">
        <f t="shared" si="8"/>
        <v>15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3.4953161594605855</v>
      </c>
      <c r="AH18" s="38" t="str">
        <f t="shared" si="15"/>
        <v xml:space="preserve"> </v>
      </c>
      <c r="AI18" s="1">
        <f t="shared" si="16"/>
        <v>26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-75.578162328147087</v>
      </c>
      <c r="AR18" s="21">
        <v>-16.041304987778314</v>
      </c>
      <c r="AS18">
        <v>5.3864168618267039</v>
      </c>
      <c r="AT18">
        <v>75.578162328147087</v>
      </c>
      <c r="AU18">
        <v>16.041304987778314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32.25</v>
      </c>
      <c r="H19" s="4">
        <v>23.36</v>
      </c>
      <c r="I19" s="34">
        <v>4888.3748892898739</v>
      </c>
      <c r="J19" s="35">
        <v>8.2544169611307421</v>
      </c>
      <c r="K19" s="35">
        <v>7.3114241001564935</v>
      </c>
      <c r="L19" s="35">
        <v>8.60714755865021</v>
      </c>
      <c r="M19" s="35">
        <v>8.3579582486526096</v>
      </c>
      <c r="N19" s="4">
        <v>2.3000000000000003</v>
      </c>
      <c r="O19" s="4">
        <v>65.733514919619267</v>
      </c>
      <c r="P19" s="35">
        <v>2.5684931506849318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0.38056506871315077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0.71554606118537367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6</v>
      </c>
      <c r="AB19" s="1" t="str">
        <f t="shared" si="9"/>
        <v xml:space="preserve"> </v>
      </c>
      <c r="AC19" s="1">
        <f t="shared" si="10"/>
        <v>31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2.5684931509049318</v>
      </c>
      <c r="AH19" s="38" t="str">
        <f t="shared" si="15"/>
        <v xml:space="preserve"> </v>
      </c>
      <c r="AI19" s="1">
        <f t="shared" si="16"/>
        <v>35</v>
      </c>
      <c r="AJ19" s="1" t="str">
        <f t="shared" si="17"/>
        <v xml:space="preserve"> </v>
      </c>
      <c r="AK19" s="25">
        <f t="shared" si="18"/>
        <v>65.733514919839266</v>
      </c>
      <c r="AL19" s="25" t="str">
        <f t="shared" si="19"/>
        <v xml:space="preserve"> </v>
      </c>
      <c r="AM19" s="1">
        <f t="shared" si="20"/>
        <v>2</v>
      </c>
      <c r="AN19" s="1" t="str">
        <f t="shared" si="21"/>
        <v xml:space="preserve"> </v>
      </c>
      <c r="AO19" t="s">
        <v>44</v>
      </c>
      <c r="AP19" t="s">
        <v>1024</v>
      </c>
      <c r="AQ19" s="22">
        <v>-36.868467066488989</v>
      </c>
      <c r="AR19" s="21">
        <v>-71.554606118537365</v>
      </c>
      <c r="AS19">
        <v>38.056506849315078</v>
      </c>
      <c r="AT19">
        <v>36.868467066488989</v>
      </c>
      <c r="AU19">
        <v>71.554606118537365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13</v>
      </c>
      <c r="D20" s="4">
        <v>3</v>
      </c>
      <c r="E20" s="4">
        <v>15</v>
      </c>
      <c r="F20" s="4">
        <v>31</v>
      </c>
      <c r="G20" s="4">
        <v>92.800003051757813</v>
      </c>
      <c r="H20" s="4">
        <v>88.35</v>
      </c>
      <c r="I20" s="34">
        <v>4923.7402726926994</v>
      </c>
      <c r="J20" s="35">
        <v>18.983669961323592</v>
      </c>
      <c r="K20" s="35">
        <v>15.351867940920938</v>
      </c>
      <c r="L20" s="35">
        <v>12.10443719120757</v>
      </c>
      <c r="M20" s="35">
        <v>10.030254658991121</v>
      </c>
      <c r="N20" s="4">
        <v>3.9210000000000003</v>
      </c>
      <c r="O20" s="4">
        <v>29.000000000000011</v>
      </c>
      <c r="P20" s="35">
        <v>3.3842671194114322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2.147727839697823</v>
      </c>
      <c r="V20" s="37" t="str">
        <f t="shared" si="3"/>
        <v/>
      </c>
      <c r="W20" s="37">
        <f t="shared" si="4"/>
        <v>1.4126134012158627</v>
      </c>
      <c r="X20" s="37" t="str">
        <f t="shared" si="5"/>
        <v/>
      </c>
      <c r="Y20" s="1">
        <f t="shared" si="6"/>
        <v>3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3.3842671196414322</v>
      </c>
      <c r="AH20" s="38" t="str">
        <f t="shared" si="15"/>
        <v xml:space="preserve"> </v>
      </c>
      <c r="AI20" s="1">
        <f t="shared" si="16"/>
        <v>29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-214.7727839697823</v>
      </c>
      <c r="AR20" s="21">
        <v>-141.26134012158627</v>
      </c>
      <c r="AS20">
        <v>5.0367889663359477</v>
      </c>
      <c r="AT20">
        <v>214.7727839697823</v>
      </c>
      <c r="AU20">
        <v>141.26134012158627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1.61</v>
      </c>
      <c r="I21" s="34">
        <v>70.929015607035851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2</v>
      </c>
      <c r="D22" s="4">
        <v>0</v>
      </c>
      <c r="E22" s="4">
        <v>0</v>
      </c>
      <c r="F22" s="4">
        <v>2</v>
      </c>
      <c r="G22" s="4" t="s">
        <v>140</v>
      </c>
      <c r="H22" s="4">
        <v>7.82</v>
      </c>
      <c r="I22" s="34">
        <v>203.48135377429716</v>
      </c>
      <c r="J22" s="35" t="s">
        <v>1019</v>
      </c>
      <c r="K22" s="35" t="s">
        <v>1019</v>
      </c>
      <c r="L22" s="35">
        <v>4.4678092209856919</v>
      </c>
      <c r="M22" s="35" t="s">
        <v>1019</v>
      </c>
      <c r="N22" s="4" t="s">
        <v>140</v>
      </c>
      <c r="O22" s="4" t="s">
        <v>140</v>
      </c>
      <c r="P22" s="35" t="s">
        <v>145</v>
      </c>
      <c r="Q22" s="36">
        <f t="shared" si="0"/>
        <v>100.00000000025</v>
      </c>
      <c r="R22" s="36" t="str">
        <f t="shared" si="1"/>
        <v xml:space="preserve"> </v>
      </c>
      <c r="S22" s="37" t="str">
        <f t="shared" si="22"/>
        <v xml:space="preserve"> </v>
      </c>
      <c r="T22" s="37" t="str">
        <f t="shared" si="23"/>
        <v xml:space="preserve"> </v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-0.10949214487596226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17</v>
      </c>
      <c r="AC22" s="1" t="str">
        <f t="shared" si="10"/>
        <v xml:space="preserve"> </v>
      </c>
      <c r="AD22" s="1" t="str">
        <f t="shared" si="11"/>
        <v xml:space="preserve"> </v>
      </c>
      <c r="AE22" s="1">
        <f t="shared" si="12"/>
        <v>8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10.949214487596226</v>
      </c>
      <c r="AS22" t="s">
        <v>145</v>
      </c>
      <c r="AT22" t="e">
        <v>#VALUE!</v>
      </c>
      <c r="AU22">
        <v>-10.949214487596226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16</v>
      </c>
      <c r="D23" s="4">
        <v>0</v>
      </c>
      <c r="E23" s="4">
        <v>5</v>
      </c>
      <c r="F23" s="4">
        <v>21</v>
      </c>
      <c r="G23" s="4">
        <v>42.299999237060547</v>
      </c>
      <c r="H23" s="4">
        <v>31.78</v>
      </c>
      <c r="I23" s="34">
        <v>1483.9385451183684</v>
      </c>
      <c r="J23" s="35">
        <v>13.793402777777777</v>
      </c>
      <c r="K23" s="35">
        <v>2.9295722713864305</v>
      </c>
      <c r="L23" s="35">
        <v>5.5073730803974712</v>
      </c>
      <c r="M23" s="35">
        <v>4.9967519721340032</v>
      </c>
      <c r="N23" s="4">
        <v>0.61099999999999999</v>
      </c>
      <c r="O23" s="4" t="s">
        <v>140</v>
      </c>
      <c r="P23" s="35">
        <v>3.2536186280679673</v>
      </c>
      <c r="Q23" s="36">
        <f t="shared" si="0"/>
        <v>76.190476190736192</v>
      </c>
      <c r="R23" s="36" t="str">
        <f t="shared" si="1"/>
        <v xml:space="preserve"> </v>
      </c>
      <c r="S23" s="37">
        <f t="shared" si="22"/>
        <v>0.33102577864453564</v>
      </c>
      <c r="T23" s="37" t="str">
        <f t="shared" si="23"/>
        <v/>
      </c>
      <c r="U23" s="37">
        <f t="shared" si="2"/>
        <v>1.287117191577491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6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40</v>
      </c>
      <c r="AD23" s="1" t="str">
        <f t="shared" si="11"/>
        <v xml:space="preserve"> </v>
      </c>
      <c r="AE23" s="1">
        <f t="shared" si="12"/>
        <v>21</v>
      </c>
      <c r="AF23" s="1" t="str">
        <f t="shared" si="13"/>
        <v xml:space="preserve"> </v>
      </c>
      <c r="AG23" s="38">
        <f t="shared" si="14"/>
        <v>3.2536186283279673</v>
      </c>
      <c r="AH23" s="38" t="str">
        <f t="shared" si="15"/>
        <v xml:space="preserve"> </v>
      </c>
      <c r="AI23" s="1">
        <f t="shared" si="16"/>
        <v>31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-128.71171915774912</v>
      </c>
      <c r="AR23" s="21">
        <v>-9.7710028923440273</v>
      </c>
      <c r="AS23">
        <v>33.102577838453563</v>
      </c>
      <c r="AT23">
        <v>128.71171915774912</v>
      </c>
      <c r="AU23">
        <v>9.7710028923440273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0.8</v>
      </c>
      <c r="I24" s="34">
        <v>34.803678465564175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5.62</v>
      </c>
      <c r="I25" s="34">
        <v>104.16934103131194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3.4</v>
      </c>
      <c r="I26" s="34">
        <v>124.83535722736268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1.28</v>
      </c>
      <c r="I27" s="34">
        <v>49.124257887765012</v>
      </c>
      <c r="J27" s="35" t="s">
        <v>1019</v>
      </c>
      <c r="K27" s="35" t="s">
        <v>1019</v>
      </c>
      <c r="L27" s="35">
        <v>9.6566470588235305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1.578124963047097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0.92472857158963473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4</v>
      </c>
      <c r="AB27" s="1" t="str">
        <f t="shared" si="9"/>
        <v xml:space="preserve"> </v>
      </c>
      <c r="AC27" s="1">
        <f t="shared" si="10"/>
        <v>3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-92.472857158963478</v>
      </c>
      <c r="AS27">
        <v>157.8124962747097</v>
      </c>
      <c r="AT27" t="e">
        <v>#VALUE!</v>
      </c>
      <c r="AU27">
        <v>92.472857158963478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11</v>
      </c>
      <c r="F28" s="4">
        <v>17</v>
      </c>
      <c r="G28" s="4">
        <v>6.3000001907348633</v>
      </c>
      <c r="H28" s="4">
        <v>4.3499999999999996</v>
      </c>
      <c r="I28" s="34">
        <v>175.67369478342272</v>
      </c>
      <c r="J28" s="35">
        <v>3.1115879828326176</v>
      </c>
      <c r="K28" s="35">
        <v>2.8922872340425529</v>
      </c>
      <c r="L28" s="35">
        <v>4.6879450381679391</v>
      </c>
      <c r="M28" s="35">
        <v>4.1317819547961632</v>
      </c>
      <c r="N28" s="4">
        <v>0.91100000000000003</v>
      </c>
      <c r="O28" s="4" t="s">
        <v>140</v>
      </c>
      <c r="P28" s="35">
        <v>8.4597701149425291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0.44827590622606062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27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8.4597701152525282</v>
      </c>
      <c r="AH28" s="38" t="str">
        <f t="shared" si="15"/>
        <v xml:space="preserve"> </v>
      </c>
      <c r="AI28" s="1">
        <f t="shared" si="16"/>
        <v>9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48.406013488508158</v>
      </c>
      <c r="AR28" s="21">
        <v>6.5615456168181758</v>
      </c>
      <c r="AS28">
        <v>44.827590591606061</v>
      </c>
      <c r="AT28">
        <v>-48.406013488508158</v>
      </c>
      <c r="AU28">
        <v>-6.5615456168181758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0.99</v>
      </c>
      <c r="I29" s="34">
        <v>475.57988076534298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2.75</v>
      </c>
      <c r="I30" s="34">
        <v>345.92573588301229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7.48</v>
      </c>
      <c r="I31" s="34">
        <v>144.17093389690982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371.2</v>
      </c>
      <c r="I32" s="34">
        <v>214.64131435356379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6</v>
      </c>
      <c r="D33" s="4">
        <v>0</v>
      </c>
      <c r="E33" s="4">
        <v>7</v>
      </c>
      <c r="F33" s="4">
        <v>13</v>
      </c>
      <c r="G33" s="4">
        <v>3.0699999332427979</v>
      </c>
      <c r="H33" s="4">
        <v>1.49</v>
      </c>
      <c r="I33" s="34">
        <v>1039.3568023654541</v>
      </c>
      <c r="J33" s="35">
        <v>2.6607142857142856</v>
      </c>
      <c r="K33" s="35">
        <v>1.2416666666666667</v>
      </c>
      <c r="L33" s="35">
        <v>3.8507742063886954</v>
      </c>
      <c r="M33" s="35">
        <v>3.3088011970927749</v>
      </c>
      <c r="N33" s="4">
        <v>0.46</v>
      </c>
      <c r="O33" s="4" t="s">
        <v>140</v>
      </c>
      <c r="P33" s="35">
        <v>12.416107382550337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1.0604026401202669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-0.23247737101414889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7</v>
      </c>
      <c r="AC33" s="1">
        <f t="shared" si="10"/>
        <v>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12.416107382910337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55.88205838129403</v>
      </c>
      <c r="AR33" s="21">
        <v>23.247737101414888</v>
      </c>
      <c r="AS33">
        <v>106.04026397602668</v>
      </c>
      <c r="AT33">
        <v>-55.88205838129403</v>
      </c>
      <c r="AU33">
        <v>-23.247737101414888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7.2799997329711914</v>
      </c>
      <c r="H34" s="4">
        <v>4.92</v>
      </c>
      <c r="I34" s="34">
        <v>1066.6824725146264</v>
      </c>
      <c r="J34" s="35">
        <v>5.6551724137931032</v>
      </c>
      <c r="K34" s="35">
        <v>1.7281348788198103</v>
      </c>
      <c r="L34" s="35">
        <v>4.0263931803133968</v>
      </c>
      <c r="M34" s="35">
        <v>4.1178043936616566</v>
      </c>
      <c r="N34" s="4">
        <v>0.67300000000000004</v>
      </c>
      <c r="O34" s="4" t="s">
        <v>140</v>
      </c>
      <c r="P34" s="35">
        <v>10.975609756097562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0.47967474284381945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-0.19747362128952051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10</v>
      </c>
      <c r="AC34" s="1">
        <f t="shared" si="10"/>
        <v>24</v>
      </c>
      <c r="AD34" s="1" t="str">
        <f t="shared" si="11"/>
        <v xml:space="preserve"> </v>
      </c>
      <c r="AE34" s="1">
        <f t="shared" si="12"/>
        <v>15</v>
      </c>
      <c r="AF34" s="1" t="str">
        <f t="shared" si="13"/>
        <v xml:space="preserve"> </v>
      </c>
      <c r="AG34" s="38">
        <f t="shared" si="14"/>
        <v>10.975609756467561</v>
      </c>
      <c r="AH34" s="38" t="str">
        <f t="shared" si="15"/>
        <v xml:space="preserve"> </v>
      </c>
      <c r="AI34" s="1">
        <f t="shared" si="16"/>
        <v>7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6.2302300795659242</v>
      </c>
      <c r="AR34" s="21">
        <v>19.747362128952052</v>
      </c>
      <c r="AS34">
        <v>47.967474247381944</v>
      </c>
      <c r="AT34">
        <v>-6.2302300795659242</v>
      </c>
      <c r="AU34">
        <v>-19.747362128952052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9</v>
      </c>
      <c r="F35" s="4">
        <v>16</v>
      </c>
      <c r="G35" s="4">
        <v>6.0200004577636719</v>
      </c>
      <c r="H35" s="4">
        <v>4.47</v>
      </c>
      <c r="I35" s="34">
        <v>4102.7241378091503</v>
      </c>
      <c r="J35" s="35">
        <v>8.94</v>
      </c>
      <c r="K35" s="35">
        <v>9.0669371196754565</v>
      </c>
      <c r="L35" s="35">
        <v>4.9603813787580044</v>
      </c>
      <c r="M35" s="35">
        <v>4.6826389954701311</v>
      </c>
      <c r="N35" s="4">
        <v>0.435</v>
      </c>
      <c r="O35" s="4" t="s">
        <v>140</v>
      </c>
      <c r="P35" s="35">
        <v>5.1901565995525738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0.34675625491326006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38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5.1901565999325738</v>
      </c>
      <c r="AH35" s="38" t="str">
        <f t="shared" si="15"/>
        <v xml:space="preserve"> </v>
      </c>
      <c r="AI35" s="1">
        <f t="shared" si="16"/>
        <v>18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-48.23628383885206</v>
      </c>
      <c r="AR35" s="21">
        <v>1.1314413013260194</v>
      </c>
      <c r="AS35">
        <v>34.675625453326006</v>
      </c>
      <c r="AT35">
        <v>48.23628383885206</v>
      </c>
      <c r="AU35">
        <v>-1.1314413013260194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12</v>
      </c>
      <c r="D36" s="4">
        <v>0</v>
      </c>
      <c r="E36" s="4">
        <v>7</v>
      </c>
      <c r="F36" s="4">
        <v>19</v>
      </c>
      <c r="G36" s="4">
        <v>11.590000152587891</v>
      </c>
      <c r="H36" s="4">
        <v>7.5</v>
      </c>
      <c r="I36" s="34">
        <v>4818.6358286988998</v>
      </c>
      <c r="J36" s="35">
        <v>5.5473372781065082</v>
      </c>
      <c r="K36" s="35">
        <v>5.3003533568904588</v>
      </c>
      <c r="L36" s="35">
        <v>3.2582824806406778</v>
      </c>
      <c r="M36" s="35">
        <v>3.1642492608304411</v>
      </c>
      <c r="N36" s="4">
        <v>1.389</v>
      </c>
      <c r="O36" s="4" t="s">
        <v>140</v>
      </c>
      <c r="P36" s="35">
        <v>14.026666666666667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0.54533335406838535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-0.35057071604695289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17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14.026666667056666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8.0182703235747823</v>
      </c>
      <c r="AR36" s="21">
        <v>35.057071604695288</v>
      </c>
      <c r="AS36">
        <v>54.533335367838532</v>
      </c>
      <c r="AT36">
        <v>-8.0182703235747823</v>
      </c>
      <c r="AU36">
        <v>-35.057071604695288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6.95</v>
      </c>
      <c r="I37" s="34">
        <v>126.27781301166054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2.72</v>
      </c>
      <c r="I38" s="34">
        <v>15.60320173102501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17</v>
      </c>
      <c r="D39" s="4">
        <v>3</v>
      </c>
      <c r="E39" s="4">
        <v>6</v>
      </c>
      <c r="F39" s="4">
        <v>26</v>
      </c>
      <c r="G39" s="4">
        <v>68.25</v>
      </c>
      <c r="H39" s="4">
        <v>55.85</v>
      </c>
      <c r="I39" s="34">
        <v>3597.6070018869195</v>
      </c>
      <c r="J39" s="35">
        <v>8.5124218869074841</v>
      </c>
      <c r="K39" s="35">
        <v>7.0544398130605028</v>
      </c>
      <c r="L39" s="35">
        <v>6.3618012099596672</v>
      </c>
      <c r="M39" s="35">
        <v>5.6454162175110794</v>
      </c>
      <c r="N39" s="4">
        <v>5.55</v>
      </c>
      <c r="O39" s="4" t="s">
        <v>140</v>
      </c>
      <c r="P39" s="35">
        <v>7.2336615935541628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0.22202327705384059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>
        <f t="shared" si="4"/>
        <v>0.26801160703026228</v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>
        <f t="shared" si="8"/>
        <v>13</v>
      </c>
      <c r="AB39" s="1" t="str">
        <f t="shared" si="9"/>
        <v xml:space="preserve"> </v>
      </c>
      <c r="AC39" s="1">
        <f t="shared" si="10"/>
        <v>51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7.2336615939741629</v>
      </c>
      <c r="AH39" s="38" t="str">
        <f t="shared" si="15"/>
        <v xml:space="preserve"> </v>
      </c>
      <c r="AI39" s="1">
        <f t="shared" si="16"/>
        <v>11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-41.146508611149279</v>
      </c>
      <c r="AR39" s="21">
        <v>-26.801160703026227</v>
      </c>
      <c r="AS39">
        <v>22.202327663384057</v>
      </c>
      <c r="AT39">
        <v>41.146508611149279</v>
      </c>
      <c r="AU39">
        <v>26.801160703026227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23</v>
      </c>
      <c r="D40" s="4">
        <v>1</v>
      </c>
      <c r="E40" s="4">
        <v>2</v>
      </c>
      <c r="F40" s="4">
        <v>26</v>
      </c>
      <c r="G40" s="4">
        <v>9.4699993133544922</v>
      </c>
      <c r="H40" s="4">
        <v>8.34</v>
      </c>
      <c r="I40" s="34">
        <v>6429.9876498158119</v>
      </c>
      <c r="J40" s="35">
        <v>4.9940119760479043</v>
      </c>
      <c r="K40" s="35">
        <v>3.8204306000916173</v>
      </c>
      <c r="L40" s="35" t="s">
        <v>1019</v>
      </c>
      <c r="M40" s="35" t="s">
        <v>1019</v>
      </c>
      <c r="N40" s="4">
        <v>1.575</v>
      </c>
      <c r="O40" s="4" t="s">
        <v>140</v>
      </c>
      <c r="P40" s="35">
        <v>4.6402877697841731</v>
      </c>
      <c r="Q40" s="36">
        <f t="shared" si="0"/>
        <v>88.461538461968473</v>
      </c>
      <c r="R40" s="36" t="str">
        <f t="shared" si="1"/>
        <v xml:space="preserve"> </v>
      </c>
      <c r="S40" s="37" t="str">
        <f t="shared" si="22"/>
        <v/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>
        <f t="shared" si="12"/>
        <v>13</v>
      </c>
      <c r="AF40" s="1" t="str">
        <f t="shared" si="13"/>
        <v xml:space="preserve"> </v>
      </c>
      <c r="AG40" s="38">
        <f t="shared" si="14"/>
        <v>4.6402877702141732</v>
      </c>
      <c r="AH40" s="38" t="str">
        <f t="shared" si="15"/>
        <v xml:space="preserve"> </v>
      </c>
      <c r="AI40" s="1">
        <f t="shared" si="16"/>
        <v>22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17.193089846077893</v>
      </c>
      <c r="AR40" s="21" t="e">
        <v>#VALUE!</v>
      </c>
      <c r="AS40">
        <v>13.549152438303258</v>
      </c>
      <c r="AT40">
        <v>-17.193089846077893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1.78</v>
      </c>
      <c r="I41" s="34">
        <v>38.817828833523208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3.21</v>
      </c>
      <c r="I42" s="34">
        <v>32.58845794934723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3.24</v>
      </c>
      <c r="I43" s="34">
        <v>193.82452275090452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10.93</v>
      </c>
      <c r="I44" s="34">
        <v>36.114987159551298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3.38</v>
      </c>
      <c r="I45" s="34">
        <v>167.52331646745205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2.57</v>
      </c>
      <c r="I46" s="34">
        <v>181.63044650309052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1.9649805007075418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1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196.49805002175418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1.0069999694824219</v>
      </c>
      <c r="H47" s="4">
        <v>0.78</v>
      </c>
      <c r="I47" s="34">
        <v>64.432044795173866</v>
      </c>
      <c r="J47" s="35">
        <v>4.3333333333333339</v>
      </c>
      <c r="K47" s="35">
        <v>3.5454545454545454</v>
      </c>
      <c r="L47" s="35" t="s">
        <v>1019</v>
      </c>
      <c r="M47" s="35" t="s">
        <v>1019</v>
      </c>
      <c r="N47" s="4">
        <v>0.23</v>
      </c>
      <c r="O47" s="4">
        <v>48.590329999741577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0.29102560240054082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43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28.14796085365111</v>
      </c>
      <c r="AR47" s="21" t="e">
        <v>#VALUE!</v>
      </c>
      <c r="AS47">
        <v>29.102560190054085</v>
      </c>
      <c r="AT47">
        <v>-28.14796085365111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1.25</v>
      </c>
      <c r="I48" s="34">
        <v>123.90777845225743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4.1750001907348633</v>
      </c>
      <c r="H49" s="4">
        <v>2.79</v>
      </c>
      <c r="I49" s="34">
        <v>171.05881841262311</v>
      </c>
      <c r="J49" s="35">
        <v>31</v>
      </c>
      <c r="K49" s="35">
        <v>0.79714285714285715</v>
      </c>
      <c r="L49" s="35">
        <v>3.857855873642646</v>
      </c>
      <c r="M49" s="35" t="s">
        <v>1019</v>
      </c>
      <c r="N49" s="4">
        <v>-0.185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0.49641583949306928</v>
      </c>
      <c r="T49" s="37" t="str">
        <f t="shared" si="23"/>
        <v/>
      </c>
      <c r="U49" s="37">
        <f t="shared" si="2"/>
        <v>4.1401843389311122</v>
      </c>
      <c r="V49" s="37" t="str">
        <f t="shared" si="3"/>
        <v/>
      </c>
      <c r="W49" s="37" t="str">
        <f t="shared" si="4"/>
        <v/>
      </c>
      <c r="X49" s="37">
        <f t="shared" si="5"/>
        <v>-0.23106587826566793</v>
      </c>
      <c r="Y49" s="1">
        <f t="shared" si="6"/>
        <v>2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8</v>
      </c>
      <c r="AC49" s="1">
        <f t="shared" si="10"/>
        <v>21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-414.01843389311119</v>
      </c>
      <c r="AR49" s="21">
        <v>23.106587826566795</v>
      </c>
      <c r="AS49">
        <v>49.64158389730693</v>
      </c>
      <c r="AT49">
        <v>414.01843389311119</v>
      </c>
      <c r="AU49">
        <v>-23.106587826566795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5</v>
      </c>
      <c r="D50" s="4">
        <v>1</v>
      </c>
      <c r="E50" s="4">
        <v>19</v>
      </c>
      <c r="F50" s="4">
        <v>25</v>
      </c>
      <c r="G50" s="4">
        <v>7.929999828338623</v>
      </c>
      <c r="H50" s="4">
        <v>7.16</v>
      </c>
      <c r="I50" s="34">
        <v>1642.9253587373391</v>
      </c>
      <c r="J50" s="35">
        <v>2.7432950191570882</v>
      </c>
      <c r="K50" s="35">
        <v>1.9779005524861879</v>
      </c>
      <c r="L50" s="35" t="s">
        <v>1019</v>
      </c>
      <c r="M50" s="35" t="s">
        <v>1019</v>
      </c>
      <c r="N50" s="4">
        <v>2.16</v>
      </c>
      <c r="O50" s="4" t="s">
        <v>140</v>
      </c>
      <c r="P50" s="35">
        <v>1.3966480446927374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54.512767436970996</v>
      </c>
      <c r="AR50" s="21" t="e">
        <v>#VALUE!</v>
      </c>
      <c r="AS50">
        <v>10.754187546628803</v>
      </c>
      <c r="AT50">
        <v>-54.512767436970996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9.3800000000000008</v>
      </c>
      <c r="I51" s="34">
        <v>130.61513102158037</v>
      </c>
      <c r="J51" s="35" t="s">
        <v>1019</v>
      </c>
      <c r="K51" s="35" t="s">
        <v>1019</v>
      </c>
      <c r="L51" s="35">
        <v>4.4622368421052627</v>
      </c>
      <c r="M51" s="35">
        <v>4.0695600000000001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0.55970150527783757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>
        <f t="shared" si="5"/>
        <v>-0.11060281162991437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>
        <f t="shared" si="9"/>
        <v>16</v>
      </c>
      <c r="AC51" s="1">
        <f t="shared" si="10"/>
        <v>15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11.060281162991437</v>
      </c>
      <c r="AS51">
        <v>55.970150473783754</v>
      </c>
      <c r="AT51" t="e">
        <v>#VALUE!</v>
      </c>
      <c r="AU51">
        <v>-11.060281162991437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0.94</v>
      </c>
      <c r="I52" s="34">
        <v>102.14953055125079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5.15</v>
      </c>
      <c r="I53" s="34">
        <v>813.01859372599722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0.69</v>
      </c>
      <c r="I54" s="34">
        <v>68.852533866648841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</v>
      </c>
      <c r="I55" s="34">
        <v>43.527425817184117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1</v>
      </c>
      <c r="I56" s="34">
        <v>25.699391086394133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6.09</v>
      </c>
      <c r="I57" s="34">
        <v>290.42038723424196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7</v>
      </c>
      <c r="D58" s="4">
        <v>1</v>
      </c>
      <c r="E58" s="4">
        <v>17</v>
      </c>
      <c r="F58" s="4">
        <v>25</v>
      </c>
      <c r="G58" s="4">
        <v>4.8400001525878906</v>
      </c>
      <c r="H58" s="4">
        <v>4.45</v>
      </c>
      <c r="I58" s="34">
        <v>3699.2791343966001</v>
      </c>
      <c r="J58" s="35">
        <v>4.6842105263157894</v>
      </c>
      <c r="K58" s="35">
        <v>3.5401750198886237</v>
      </c>
      <c r="L58" s="35" t="s">
        <v>1019</v>
      </c>
      <c r="M58" s="35" t="s">
        <v>1019</v>
      </c>
      <c r="N58" s="4">
        <v>1.1950000000000001</v>
      </c>
      <c r="O58" s="4" t="s">
        <v>140</v>
      </c>
      <c r="P58" s="35">
        <v>6.1797752808988768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6.1797752815088769</v>
      </c>
      <c r="AH58" s="38" t="str">
        <f t="shared" si="15"/>
        <v xml:space="preserve"> </v>
      </c>
      <c r="AI58" s="1">
        <f t="shared" si="16"/>
        <v>12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22.329981975404245</v>
      </c>
      <c r="AR58" s="21" t="e">
        <v>#VALUE!</v>
      </c>
      <c r="AS58">
        <v>8.7640483727615894</v>
      </c>
      <c r="AT58">
        <v>-22.329981975404245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8.4249992370605469</v>
      </c>
      <c r="H59" s="4">
        <v>6.11</v>
      </c>
      <c r="I59" s="34">
        <v>3252.6250761415545</v>
      </c>
      <c r="J59" s="35">
        <v>6.7888888888888888</v>
      </c>
      <c r="K59" s="35">
        <v>5.0916666666666668</v>
      </c>
      <c r="L59" s="35">
        <v>4.5442434020974991</v>
      </c>
      <c r="M59" s="35">
        <v>3.7342930201723648</v>
      </c>
      <c r="N59" s="4">
        <v>1.5</v>
      </c>
      <c r="O59" s="4" t="s">
        <v>140</v>
      </c>
      <c r="P59" s="35">
        <v>11.456628477905072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2"/>
        <v>0.37888694612909107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32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11.456628478525072</v>
      </c>
      <c r="AH59" s="38" t="str">
        <f t="shared" si="15"/>
        <v xml:space="preserve"> </v>
      </c>
      <c r="AI59" s="1">
        <f t="shared" si="16"/>
        <v>5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-12.56819466261323</v>
      </c>
      <c r="AR59" s="21">
        <v>9.4257555547409666</v>
      </c>
      <c r="AS59">
        <v>37.888694550909108</v>
      </c>
      <c r="AT59">
        <v>12.56819466261323</v>
      </c>
      <c r="AU59">
        <v>-9.4257555547409666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4.38</v>
      </c>
      <c r="I60" s="34">
        <v>559.03987954282547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2</v>
      </c>
      <c r="F61" s="4">
        <v>7</v>
      </c>
      <c r="G61" s="4">
        <v>1.4900000095367432</v>
      </c>
      <c r="H61" s="4">
        <v>0.99</v>
      </c>
      <c r="I61" s="34">
        <v>174.2349868916256</v>
      </c>
      <c r="J61" s="35">
        <v>2.1999999999999997</v>
      </c>
      <c r="K61" s="35">
        <v>0.82500000000000007</v>
      </c>
      <c r="L61" s="35">
        <v>10.674782641406518</v>
      </c>
      <c r="M61" s="35">
        <v>13.675746987951808</v>
      </c>
      <c r="N61" s="4">
        <v>0.11</v>
      </c>
      <c r="O61" s="4">
        <v>-41.39559161787929</v>
      </c>
      <c r="P61" s="35" t="s">
        <v>145</v>
      </c>
      <c r="Q61" s="36">
        <f t="shared" si="0"/>
        <v>71.428571429211431</v>
      </c>
      <c r="R61" s="36" t="str">
        <f t="shared" si="1"/>
        <v xml:space="preserve"> </v>
      </c>
      <c r="S61" s="37">
        <f t="shared" si="22"/>
        <v>0.50505051532357892</v>
      </c>
      <c r="T61" s="37" t="str">
        <f t="shared" si="23"/>
        <v/>
      </c>
      <c r="U61" s="37" t="str">
        <f t="shared" si="2"/>
        <v/>
      </c>
      <c r="V61" s="37">
        <f t="shared" si="3"/>
        <v>-0.63521272433392117</v>
      </c>
      <c r="W61" s="37">
        <f t="shared" si="4"/>
        <v>1.1276597374086199</v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>
        <f t="shared" si="8"/>
        <v>2</v>
      </c>
      <c r="AB61" s="1" t="str">
        <f t="shared" si="9"/>
        <v xml:space="preserve"> </v>
      </c>
      <c r="AC61" s="1">
        <f t="shared" si="10"/>
        <v>20</v>
      </c>
      <c r="AD61" s="1" t="str">
        <f t="shared" si="11"/>
        <v xml:space="preserve"> </v>
      </c>
      <c r="AE61" s="1">
        <f t="shared" si="12"/>
        <v>25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63.52127243339212</v>
      </c>
      <c r="AR61" s="21">
        <v>-112.76597374086199</v>
      </c>
      <c r="AS61">
        <v>50.505051468357884</v>
      </c>
      <c r="AT61">
        <v>-63.52127243339212</v>
      </c>
      <c r="AU61">
        <v>112.76597374086199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3.03</v>
      </c>
      <c r="I62" s="34">
        <v>33.372494996474664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1.48</v>
      </c>
      <c r="I63" s="34">
        <v>172.11436381947783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340.4</v>
      </c>
      <c r="I64" s="34">
        <v>177.27433309451661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11</v>
      </c>
      <c r="D65" s="4">
        <v>0</v>
      </c>
      <c r="E65" s="4">
        <v>7</v>
      </c>
      <c r="F65" s="4">
        <v>18</v>
      </c>
      <c r="G65" s="4">
        <v>18.799999237060547</v>
      </c>
      <c r="H65" s="4">
        <v>15.01</v>
      </c>
      <c r="I65" s="34">
        <v>6987.2660463573966</v>
      </c>
      <c r="J65" s="35">
        <v>6.2646076794657768</v>
      </c>
      <c r="K65" s="35">
        <v>5.1545329670329672</v>
      </c>
      <c r="L65" s="35">
        <v>5.393663848779207</v>
      </c>
      <c r="M65" s="35">
        <v>5.0754645980532631</v>
      </c>
      <c r="N65" s="4">
        <v>2.0409999999999999</v>
      </c>
      <c r="O65" s="4" t="s">
        <v>140</v>
      </c>
      <c r="P65" s="35">
        <v>3.0979347101932047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0.25249828429495985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48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3.0979347108732047</v>
      </c>
      <c r="AH65" s="38" t="str">
        <f t="shared" si="15"/>
        <v xml:space="preserve"> </v>
      </c>
      <c r="AI65" s="1">
        <f t="shared" si="16"/>
        <v>32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-3.8749622049598864</v>
      </c>
      <c r="AR65" s="21">
        <v>-7.5045909005212685</v>
      </c>
      <c r="AS65">
        <v>25.249828361495986</v>
      </c>
      <c r="AT65">
        <v>3.8749622049598864</v>
      </c>
      <c r="AU65">
        <v>7.5045909005212685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12.030000686645508</v>
      </c>
      <c r="H66" s="4">
        <v>8.83</v>
      </c>
      <c r="I66" s="34">
        <v>315.31165585631555</v>
      </c>
      <c r="J66" s="35">
        <v>3.3574144486692017</v>
      </c>
      <c r="K66" s="35">
        <v>0.76782608695652177</v>
      </c>
      <c r="L66" s="35">
        <v>5.312941806020067</v>
      </c>
      <c r="M66" s="35">
        <v>5.2152646093237029</v>
      </c>
      <c r="N66" s="4">
        <v>1.58</v>
      </c>
      <c r="O66" s="4">
        <v>86.161156649900377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0.36240098445506325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35</v>
      </c>
      <c r="AD66" s="1" t="str">
        <f t="shared" si="11"/>
        <v xml:space="preserve"> </v>
      </c>
      <c r="AE66" s="1">
        <f t="shared" si="12"/>
        <v>17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86.161156650590371</v>
      </c>
      <c r="AL66" s="25" t="str">
        <f t="shared" si="19"/>
        <v xml:space="preserve"> </v>
      </c>
      <c r="AM66" s="1">
        <f t="shared" si="20"/>
        <v>1</v>
      </c>
      <c r="AN66" s="1" t="str">
        <f t="shared" si="21"/>
        <v xml:space="preserve"> </v>
      </c>
      <c r="AO66" t="s">
        <v>79</v>
      </c>
      <c r="AP66" t="s">
        <v>1028</v>
      </c>
      <c r="AQ66" s="22">
        <v>44.329905908546884</v>
      </c>
      <c r="AR66" s="21">
        <v>-5.8956678332374279</v>
      </c>
      <c r="AS66">
        <v>36.240098376506324</v>
      </c>
      <c r="AT66">
        <v>-44.329905908546884</v>
      </c>
      <c r="AU66">
        <v>5.8956678332374279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9.3599996566772461</v>
      </c>
      <c r="H67" s="4">
        <v>7.82</v>
      </c>
      <c r="I67" s="34">
        <v>557.08672855540908</v>
      </c>
      <c r="J67" s="35">
        <v>4.7682926829268295</v>
      </c>
      <c r="K67" s="35">
        <v>4.3204419889502761</v>
      </c>
      <c r="L67" s="35">
        <v>1.4792214095744682</v>
      </c>
      <c r="M67" s="35">
        <v>1.3140868281157709</v>
      </c>
      <c r="N67" s="4">
        <v>1.49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0.1969309030883945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-0.70516684586565659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53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20.935795573482885</v>
      </c>
      <c r="AR67" s="21">
        <v>70.51668458656566</v>
      </c>
      <c r="AS67">
        <v>19.693090238839449</v>
      </c>
      <c r="AT67">
        <v>-20.935795573482885</v>
      </c>
      <c r="AU67">
        <v>-70.51668458656566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73.699996948242188</v>
      </c>
      <c r="H68" s="4">
        <v>57.1</v>
      </c>
      <c r="I68" s="34">
        <v>1598.4562338039179</v>
      </c>
      <c r="J68" s="35">
        <v>5.5409995147986422</v>
      </c>
      <c r="K68" s="35">
        <v>5.0665483584738249</v>
      </c>
      <c r="L68" s="35">
        <v>4.0959561249085228</v>
      </c>
      <c r="M68" s="35">
        <v>3.8106747531390956</v>
      </c>
      <c r="N68" s="4">
        <v>9.0400000000000009</v>
      </c>
      <c r="O68" s="4" t="s">
        <v>140</v>
      </c>
      <c r="P68" s="35" t="s">
        <v>145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0.29071798579305058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-0.18360858240277689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11</v>
      </c>
      <c r="AC68" s="1">
        <f t="shared" si="10"/>
        <v>44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8.1233582967971891</v>
      </c>
      <c r="AR68" s="21">
        <v>18.36085824027769</v>
      </c>
      <c r="AS68">
        <v>29.071798508305058</v>
      </c>
      <c r="AT68">
        <v>-8.1233582967971891</v>
      </c>
      <c r="AU68">
        <v>-18.36085824027769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10</v>
      </c>
      <c r="D69" s="4">
        <v>0</v>
      </c>
      <c r="E69" s="4">
        <v>5</v>
      </c>
      <c r="F69" s="4">
        <v>15</v>
      </c>
      <c r="G69" s="4">
        <v>4.375</v>
      </c>
      <c r="H69" s="4">
        <v>2.2000000000000002</v>
      </c>
      <c r="I69" s="34">
        <v>441.01455433800356</v>
      </c>
      <c r="J69" s="35">
        <v>4.0219378427787937</v>
      </c>
      <c r="K69" s="35">
        <v>2.9810298102981032</v>
      </c>
      <c r="L69" s="35">
        <v>3.1585104380247868</v>
      </c>
      <c r="M69" s="35">
        <v>2.3571945327399875</v>
      </c>
      <c r="N69" s="4">
        <v>0.57500000000000007</v>
      </c>
      <c r="O69" s="4">
        <v>160.58897640650071</v>
      </c>
      <c r="P69" s="35">
        <v>3.3636363636363633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0.98863636435636348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-0.37045692498664873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4</v>
      </c>
      <c r="AC69" s="1">
        <f t="shared" si="10"/>
        <v>7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3.3636363643563634</v>
      </c>
      <c r="AH69" s="38" t="str">
        <f t="shared" si="15"/>
        <v xml:space="preserve"> </v>
      </c>
      <c r="AI69" s="1">
        <f t="shared" si="16"/>
        <v>30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33.311284156109878</v>
      </c>
      <c r="AR69" s="21">
        <v>37.04569249866487</v>
      </c>
      <c r="AS69">
        <v>98.86363636363636</v>
      </c>
      <c r="AT69">
        <v>-33.311284156109878</v>
      </c>
      <c r="AU69">
        <v>-37.04569249866487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52.779998779296875</v>
      </c>
      <c r="H70" s="4">
        <v>30.72</v>
      </c>
      <c r="I70" s="34">
        <v>280.02479466285502</v>
      </c>
      <c r="J70" s="35">
        <v>9.2753623188405783</v>
      </c>
      <c r="K70" s="35">
        <v>7.6838419209604796</v>
      </c>
      <c r="L70" s="35">
        <v>4.5329593934900894</v>
      </c>
      <c r="M70" s="35">
        <v>3.8325764349138316</v>
      </c>
      <c r="N70" s="4">
        <v>3.3120000000000003</v>
      </c>
      <c r="O70" s="4" t="s">
        <v>140</v>
      </c>
      <c r="P70" s="35">
        <v>3.4505208333333335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0.71809891932690351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11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>
        <f t="shared" si="14"/>
        <v>3.4505208340633335</v>
      </c>
      <c r="AH70" s="38" t="str">
        <f t="shared" si="15"/>
        <v xml:space="preserve"> </v>
      </c>
      <c r="AI70" s="1">
        <f t="shared" si="16"/>
        <v>28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-53.797006868439048</v>
      </c>
      <c r="AR70" s="21">
        <v>9.650664403914444</v>
      </c>
      <c r="AS70">
        <v>71.809891859690353</v>
      </c>
      <c r="AT70">
        <v>53.797006868439048</v>
      </c>
      <c r="AU70">
        <v>-9.650664403914444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0.73</v>
      </c>
      <c r="I71" s="34">
        <v>40.201190342287966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20</v>
      </c>
      <c r="D72" s="4">
        <v>0</v>
      </c>
      <c r="E72" s="4">
        <v>6</v>
      </c>
      <c r="F72" s="4">
        <v>26</v>
      </c>
      <c r="G72" s="4">
        <v>22.5</v>
      </c>
      <c r="H72" s="4">
        <v>14.08</v>
      </c>
      <c r="I72" s="34">
        <v>467.95720190953506</v>
      </c>
      <c r="J72" s="35" t="s">
        <v>1019</v>
      </c>
      <c r="K72" s="35">
        <v>5.2714339198801943</v>
      </c>
      <c r="L72" s="35">
        <v>4.9969003453803573</v>
      </c>
      <c r="M72" s="35">
        <v>4.2151482944344707</v>
      </c>
      <c r="N72" s="4">
        <v>-3.7290000000000001</v>
      </c>
      <c r="O72" s="4">
        <v>37.953795379537951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76.923076923826926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0.59801136438636349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13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20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0.40355823762073806</v>
      </c>
      <c r="AS72">
        <v>59.801136363636353</v>
      </c>
      <c r="AT72" t="e">
        <v>#VALUE!</v>
      </c>
      <c r="AU72">
        <v>-0.40355823762073806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11</v>
      </c>
      <c r="D73" s="4">
        <v>0</v>
      </c>
      <c r="E73" s="4">
        <v>0</v>
      </c>
      <c r="F73" s="4">
        <v>11</v>
      </c>
      <c r="G73" s="4">
        <v>19.100000381469727</v>
      </c>
      <c r="H73" s="4">
        <v>9.6999999999999993</v>
      </c>
      <c r="I73" s="34">
        <v>370.43118087683285</v>
      </c>
      <c r="J73" s="35">
        <v>17.446043165467621</v>
      </c>
      <c r="K73" s="35">
        <v>7.3764258555133075</v>
      </c>
      <c r="L73" s="35">
        <v>5.9160808503834659</v>
      </c>
      <c r="M73" s="35">
        <v>4.9148117520534385</v>
      </c>
      <c r="N73" s="4">
        <v>-0.39</v>
      </c>
      <c r="O73" s="4" t="s">
        <v>140</v>
      </c>
      <c r="P73" s="35">
        <v>0.67010309278350522</v>
      </c>
      <c r="Q73" s="36">
        <f t="shared" si="24"/>
        <v>100.00000000076</v>
      </c>
      <c r="R73" s="36" t="str">
        <f t="shared" si="25"/>
        <v xml:space="preserve"> </v>
      </c>
      <c r="S73" s="37">
        <f t="shared" si="26"/>
        <v>0.96907220503522973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1.8927702534017041</v>
      </c>
      <c r="V73" s="37" t="str">
        <f t="shared" si="28"/>
        <v/>
      </c>
      <c r="W73" s="37">
        <f t="shared" si="29"/>
        <v>0.17917220907052811</v>
      </c>
      <c r="X73" s="37" t="str">
        <f t="shared" si="30"/>
        <v/>
      </c>
      <c r="Y73" s="1">
        <f t="shared" si="31"/>
        <v>4</v>
      </c>
      <c r="Z73" s="1" t="str">
        <f t="shared" si="32"/>
        <v xml:space="preserve"> </v>
      </c>
      <c r="AA73" s="1">
        <f t="shared" si="33"/>
        <v>14</v>
      </c>
      <c r="AB73" s="1" t="str">
        <f t="shared" si="34"/>
        <v xml:space="preserve"> </v>
      </c>
      <c r="AC73" s="1">
        <f t="shared" si="35"/>
        <v>8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-189.27702534017041</v>
      </c>
      <c r="AR73" s="21">
        <v>-17.917220907052812</v>
      </c>
      <c r="AS73">
        <v>96.907220427522972</v>
      </c>
      <c r="AT73">
        <v>189.27702534017041</v>
      </c>
      <c r="AU73">
        <v>17.917220907052812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6.83</v>
      </c>
      <c r="I74" s="34">
        <v>81.325096027751727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2</v>
      </c>
      <c r="D75" s="4">
        <v>0</v>
      </c>
      <c r="E75" s="4">
        <v>0</v>
      </c>
      <c r="F75" s="4">
        <v>2</v>
      </c>
      <c r="G75" s="4">
        <v>4</v>
      </c>
      <c r="H75" s="4">
        <v>1.78</v>
      </c>
      <c r="I75" s="34">
        <v>184.24612462801781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1.2471910120159553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4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124.71910112359552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4</v>
      </c>
      <c r="D76" s="4">
        <v>0</v>
      </c>
      <c r="E76" s="4">
        <v>2</v>
      </c>
      <c r="F76" s="4">
        <v>6</v>
      </c>
      <c r="G76" s="4">
        <v>3.5496227741241455</v>
      </c>
      <c r="H76" s="4">
        <v>1.96</v>
      </c>
      <c r="I76" s="34">
        <v>106.04600114789663</v>
      </c>
      <c r="J76" s="35">
        <v>8.9090909090909083</v>
      </c>
      <c r="K76" s="35">
        <v>0.98</v>
      </c>
      <c r="L76" s="35">
        <v>5.7384841075794624</v>
      </c>
      <c r="M76" s="35">
        <v>4.6476039603960393</v>
      </c>
      <c r="N76" s="4">
        <v>-1.895</v>
      </c>
      <c r="O76" s="4">
        <v>-449.84194792569497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0.81103202840435984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0.14377425748196027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16</v>
      </c>
      <c r="AB76" s="1" t="str">
        <f t="shared" si="34"/>
        <v xml:space="preserve"> </v>
      </c>
      <c r="AC76" s="1">
        <f t="shared" si="35"/>
        <v>9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-449.84194792490496</v>
      </c>
      <c r="AM76" s="1" t="str">
        <f t="shared" si="45"/>
        <v xml:space="preserve"> </v>
      </c>
      <c r="AN76" s="1">
        <f t="shared" si="46"/>
        <v>5</v>
      </c>
      <c r="AO76" t="s">
        <v>92</v>
      </c>
      <c r="AP76" t="s">
        <v>1030</v>
      </c>
      <c r="AQ76" s="22">
        <v>-47.723772790395593</v>
      </c>
      <c r="AR76" s="21">
        <v>-14.377425748196027</v>
      </c>
      <c r="AS76">
        <v>81.103202761435995</v>
      </c>
      <c r="AT76">
        <v>47.723772790395593</v>
      </c>
      <c r="AU76">
        <v>14.377425748196027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5</v>
      </c>
      <c r="D77" s="4">
        <v>1</v>
      </c>
      <c r="E77" s="4">
        <v>2</v>
      </c>
      <c r="F77" s="4">
        <v>8</v>
      </c>
      <c r="G77" s="4">
        <v>117.80000305175781</v>
      </c>
      <c r="H77" s="4">
        <v>98.5</v>
      </c>
      <c r="I77" s="34">
        <v>433.95257520168377</v>
      </c>
      <c r="J77" s="35">
        <v>10.406761753829899</v>
      </c>
      <c r="K77" s="35">
        <v>4.5486030939736777</v>
      </c>
      <c r="L77" s="35">
        <v>9.9905480710349046</v>
      </c>
      <c r="M77" s="35">
        <v>7.0881579204619261</v>
      </c>
      <c r="N77" s="4">
        <v>3.6150000000000002</v>
      </c>
      <c r="O77" s="4">
        <v>-12.736489544672752</v>
      </c>
      <c r="P77" s="35">
        <v>2.751269035532995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0.19593911807672909</v>
      </c>
      <c r="T77" s="37" t="str">
        <f t="shared" si="47"/>
        <v/>
      </c>
      <c r="U77" s="37">
        <f t="shared" si="27"/>
        <v>0.72557012212979743</v>
      </c>
      <c r="V77" s="37" t="str">
        <f t="shared" si="28"/>
        <v/>
      </c>
      <c r="W77" s="37">
        <f t="shared" si="29"/>
        <v>0.99128053464379939</v>
      </c>
      <c r="X77" s="37" t="str">
        <f t="shared" si="30"/>
        <v/>
      </c>
      <c r="Y77" s="1">
        <f t="shared" si="31"/>
        <v>10</v>
      </c>
      <c r="Z77" s="1" t="str">
        <f t="shared" si="32"/>
        <v xml:space="preserve"> </v>
      </c>
      <c r="AA77" s="1">
        <f t="shared" si="33"/>
        <v>3</v>
      </c>
      <c r="AB77" s="1" t="str">
        <f t="shared" si="34"/>
        <v xml:space="preserve"> </v>
      </c>
      <c r="AC77" s="1">
        <f t="shared" si="35"/>
        <v>54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>
        <f t="shared" si="39"/>
        <v>2.751269036332995</v>
      </c>
      <c r="AH77" s="38" t="str">
        <f t="shared" si="40"/>
        <v xml:space="preserve"> </v>
      </c>
      <c r="AI77" s="1">
        <f t="shared" si="41"/>
        <v>34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-72.557012212979743</v>
      </c>
      <c r="AR77" s="21">
        <v>-99.128053464379946</v>
      </c>
      <c r="AS77">
        <v>19.593911727672907</v>
      </c>
      <c r="AT77">
        <v>72.557012212979743</v>
      </c>
      <c r="AU77">
        <v>99.128053464379946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3.3499999046325684</v>
      </c>
      <c r="H78" s="4">
        <v>2.14</v>
      </c>
      <c r="I78" s="34">
        <v>98.206582168126744</v>
      </c>
      <c r="J78" s="35">
        <v>1.5507246376811594</v>
      </c>
      <c r="K78" s="35">
        <v>0.83921568627450982</v>
      </c>
      <c r="L78" s="35">
        <v>2.128929542645241</v>
      </c>
      <c r="M78" s="35" t="s">
        <v>1019</v>
      </c>
      <c r="N78" s="4">
        <v>0.28000000000000003</v>
      </c>
      <c r="O78" s="4">
        <v>-8.7159926320765333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0.56542051699344309</v>
      </c>
      <c r="T78" s="37" t="str">
        <f t="shared" si="47"/>
        <v/>
      </c>
      <c r="U78" s="37" t="str">
        <f t="shared" si="27"/>
        <v/>
      </c>
      <c r="V78" s="37">
        <f t="shared" si="28"/>
        <v>-0.74287062914182844</v>
      </c>
      <c r="W78" s="37" t="str">
        <f t="shared" si="29"/>
        <v/>
      </c>
      <c r="X78" s="37">
        <f t="shared" si="30"/>
        <v>-0.57566932987506725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2</v>
      </c>
      <c r="AC78" s="1">
        <f t="shared" si="35"/>
        <v>14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74.28706291418284</v>
      </c>
      <c r="AR78" s="21">
        <v>57.566932987506725</v>
      </c>
      <c r="AS78">
        <v>56.542051618344317</v>
      </c>
      <c r="AT78">
        <v>-74.28706291418284</v>
      </c>
      <c r="AU78">
        <v>-57.566932987506725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6.2049999237060547</v>
      </c>
      <c r="H79" s="4">
        <v>5.16</v>
      </c>
      <c r="I79" s="34">
        <v>1562.8901122111404</v>
      </c>
      <c r="J79" s="35">
        <v>7.3087818696883859</v>
      </c>
      <c r="K79" s="35">
        <v>2.65979381443299</v>
      </c>
      <c r="L79" s="35">
        <v>7.4444470056326004</v>
      </c>
      <c r="M79" s="35">
        <v>7.6125986629431406</v>
      </c>
      <c r="N79" s="4">
        <v>0.63900000000000001</v>
      </c>
      <c r="O79" s="4" t="s">
        <v>140</v>
      </c>
      <c r="P79" s="35">
        <v>7.6744186046511631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0.20251936587931291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0.48380071925002244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10</v>
      </c>
      <c r="AB79" s="1" t="str">
        <f t="shared" si="34"/>
        <v xml:space="preserve"> </v>
      </c>
      <c r="AC79" s="1">
        <f t="shared" si="35"/>
        <v>52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7.6744186054711632</v>
      </c>
      <c r="AH79" s="38" t="str">
        <f t="shared" si="40"/>
        <v xml:space="preserve"> </v>
      </c>
      <c r="AI79" s="1">
        <f t="shared" si="41"/>
        <v>10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-21.188664849148054</v>
      </c>
      <c r="AR79" s="21">
        <v>-48.380071925002241</v>
      </c>
      <c r="AS79">
        <v>20.25193650593129</v>
      </c>
      <c r="AT79">
        <v>21.188664849148054</v>
      </c>
      <c r="AU79">
        <v>48.380071925002241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15</v>
      </c>
      <c r="D80" s="4">
        <v>2</v>
      </c>
      <c r="E80" s="4">
        <v>3</v>
      </c>
      <c r="F80" s="4">
        <v>20</v>
      </c>
      <c r="G80" s="4">
        <v>32.700000762939453</v>
      </c>
      <c r="H80" s="4">
        <v>23.06</v>
      </c>
      <c r="I80" s="34">
        <v>432.92318976305984</v>
      </c>
      <c r="J80" s="35">
        <v>4.6699068448764685</v>
      </c>
      <c r="K80" s="35">
        <v>3.1925792606950019</v>
      </c>
      <c r="L80" s="35">
        <v>4.4825193821691993</v>
      </c>
      <c r="M80" s="35">
        <v>3.9866368952001543</v>
      </c>
      <c r="N80" s="4">
        <v>4.0220000000000002</v>
      </c>
      <c r="O80" s="4" t="s">
        <v>140</v>
      </c>
      <c r="P80" s="35">
        <v>0</v>
      </c>
      <c r="Q80" s="36">
        <f t="shared" si="24"/>
        <v>75.000000000829999</v>
      </c>
      <c r="R80" s="36" t="str">
        <f t="shared" si="25"/>
        <v xml:space="preserve"> </v>
      </c>
      <c r="S80" s="37">
        <f t="shared" si="26"/>
        <v>0.4180399298386494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-0.10656016782946609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18</v>
      </c>
      <c r="AC80" s="1">
        <f t="shared" si="35"/>
        <v>30</v>
      </c>
      <c r="AD80" s="1" t="str">
        <f t="shared" si="36"/>
        <v xml:space="preserve"> </v>
      </c>
      <c r="AE80" s="1">
        <f t="shared" si="37"/>
        <v>23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22.567154747415398</v>
      </c>
      <c r="AR80" s="21">
        <v>10.656016782946608</v>
      </c>
      <c r="AS80">
        <v>41.803992900864941</v>
      </c>
      <c r="AT80">
        <v>-22.567154747415398</v>
      </c>
      <c r="AU80">
        <v>-10.656016782946608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7.04</v>
      </c>
      <c r="I81" s="34">
        <v>478.15552787028173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2.42</v>
      </c>
      <c r="I82" s="34">
        <v>66.131642462148946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2</v>
      </c>
      <c r="F83" s="4">
        <v>19</v>
      </c>
      <c r="G83" s="4">
        <v>11.25</v>
      </c>
      <c r="H83" s="4">
        <v>7.75</v>
      </c>
      <c r="I83" s="34">
        <v>2902.7701723330956</v>
      </c>
      <c r="J83" s="35">
        <v>3.6556603773584904</v>
      </c>
      <c r="K83" s="35">
        <v>3.185367858610769</v>
      </c>
      <c r="L83" s="35">
        <v>4.7066392169049101</v>
      </c>
      <c r="M83" s="35">
        <v>4.1125850593425595</v>
      </c>
      <c r="N83" s="4">
        <v>1.9180000000000001</v>
      </c>
      <c r="O83" s="4">
        <v>-25.147123329096665</v>
      </c>
      <c r="P83" s="35">
        <v>4.838709677419355</v>
      </c>
      <c r="Q83" s="36">
        <f t="shared" si="24"/>
        <v>89.473684211386313</v>
      </c>
      <c r="R83" s="36" t="str">
        <f t="shared" si="25"/>
        <v xml:space="preserve"> </v>
      </c>
      <c r="S83" s="37">
        <f t="shared" si="26"/>
        <v>0.45161290408580651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25</v>
      </c>
      <c r="AD83" s="1" t="str">
        <f t="shared" si="36"/>
        <v xml:space="preserve"> </v>
      </c>
      <c r="AE83" s="1">
        <f t="shared" si="37"/>
        <v>12</v>
      </c>
      <c r="AF83" s="1" t="str">
        <f t="shared" si="38"/>
        <v xml:space="preserve"> </v>
      </c>
      <c r="AG83" s="38">
        <f t="shared" si="39"/>
        <v>4.8387096782793551</v>
      </c>
      <c r="AH83" s="38" t="str">
        <f t="shared" si="40"/>
        <v xml:space="preserve"> </v>
      </c>
      <c r="AI83" s="1">
        <f t="shared" si="41"/>
        <v>21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39.38461864468028</v>
      </c>
      <c r="AR83" s="21">
        <v>6.188939890231393</v>
      </c>
      <c r="AS83">
        <v>45.161290322580648</v>
      </c>
      <c r="AT83">
        <v>-39.38461864468028</v>
      </c>
      <c r="AU83">
        <v>-6.188939890231393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8.1999999999999993</v>
      </c>
      <c r="I84" s="34">
        <v>910.65949980026062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8</v>
      </c>
      <c r="D85" s="4">
        <v>0</v>
      </c>
      <c r="E85" s="4">
        <v>6</v>
      </c>
      <c r="F85" s="4">
        <v>14</v>
      </c>
      <c r="G85" s="4">
        <v>5.8900003433227539</v>
      </c>
      <c r="H85" s="4">
        <v>5.63</v>
      </c>
      <c r="I85" s="34">
        <v>2325.3356035669412</v>
      </c>
      <c r="J85" s="35">
        <v>6.6002344665885113</v>
      </c>
      <c r="K85" s="35">
        <v>6.0278372591006422</v>
      </c>
      <c r="L85" s="35">
        <v>4.6754340405572004</v>
      </c>
      <c r="M85" s="35">
        <v>4.1469726027397265</v>
      </c>
      <c r="N85" s="4">
        <v>0.84499999999999997</v>
      </c>
      <c r="O85" s="4" t="s">
        <v>140</v>
      </c>
      <c r="P85" s="35">
        <v>4.8490230905861456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4.8490230914661456</v>
      </c>
      <c r="AH85" s="38" t="str">
        <f t="shared" si="40"/>
        <v xml:space="preserve"> </v>
      </c>
      <c r="AI85" s="1">
        <f t="shared" si="41"/>
        <v>20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-9.4400704465535732</v>
      </c>
      <c r="AR85" s="21">
        <v>6.810910374728385</v>
      </c>
      <c r="AS85">
        <v>4.6181233272247546</v>
      </c>
      <c r="AT85">
        <v>9.4400704465535732</v>
      </c>
      <c r="AU85">
        <v>-6.810910374728385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1.1000000000000001</v>
      </c>
      <c r="I86" s="34">
        <v>233.82774547034893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10</v>
      </c>
      <c r="D87" s="4">
        <v>0</v>
      </c>
      <c r="E87" s="4">
        <v>1</v>
      </c>
      <c r="F87" s="4">
        <v>11</v>
      </c>
      <c r="G87" s="4">
        <v>9.4300003051757812</v>
      </c>
      <c r="H87" s="4">
        <v>7.51</v>
      </c>
      <c r="I87" s="34">
        <v>1378.5634244535174</v>
      </c>
      <c r="J87" s="35">
        <v>6.1861614497528832</v>
      </c>
      <c r="K87" s="35">
        <v>5.4420289855072461</v>
      </c>
      <c r="L87" s="35">
        <v>4.6596244335077923</v>
      </c>
      <c r="M87" s="35">
        <v>3.8966769981535214</v>
      </c>
      <c r="N87" s="4">
        <v>1.3029999999999999</v>
      </c>
      <c r="O87" s="4">
        <v>-50.617288888888886</v>
      </c>
      <c r="P87" s="35">
        <v>6.0186418109187754</v>
      </c>
      <c r="Q87" s="36">
        <f t="shared" si="24"/>
        <v>90.909090909990908</v>
      </c>
      <c r="R87" s="36" t="str">
        <f t="shared" si="25"/>
        <v xml:space="preserve"> </v>
      </c>
      <c r="S87" s="37">
        <f t="shared" si="26"/>
        <v>0.25565916270769401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47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>
        <f t="shared" si="39"/>
        <v>6.0186418118187754</v>
      </c>
      <c r="AH87" s="38" t="str">
        <f t="shared" si="40"/>
        <v xml:space="preserve"> </v>
      </c>
      <c r="AI87" s="1">
        <f t="shared" si="41"/>
        <v>13</v>
      </c>
      <c r="AJ87" s="1" t="str">
        <f t="shared" si="42"/>
        <v xml:space="preserve"> </v>
      </c>
      <c r="AK87" s="25" t="str">
        <f t="shared" si="43"/>
        <v xml:space="preserve"> </v>
      </c>
      <c r="AL87" s="25">
        <f t="shared" si="44"/>
        <v>-50.617288887988884</v>
      </c>
      <c r="AM87" s="1" t="str">
        <f t="shared" si="45"/>
        <v xml:space="preserve"> </v>
      </c>
      <c r="AN87" s="1">
        <f t="shared" si="46"/>
        <v>1</v>
      </c>
      <c r="AO87" t="s">
        <v>55</v>
      </c>
      <c r="AP87" t="s">
        <v>1022</v>
      </c>
      <c r="AQ87" s="22">
        <v>-2.5742264584488916</v>
      </c>
      <c r="AR87" s="21">
        <v>7.126021843628938</v>
      </c>
      <c r="AS87">
        <v>25.565916180769399</v>
      </c>
      <c r="AT87">
        <v>2.5742264584488916</v>
      </c>
      <c r="AU87">
        <v>-7.126021843628938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10</v>
      </c>
      <c r="D88" s="4">
        <v>0</v>
      </c>
      <c r="E88" s="4">
        <v>1</v>
      </c>
      <c r="F88" s="4">
        <v>11</v>
      </c>
      <c r="G88" s="4">
        <v>14</v>
      </c>
      <c r="H88" s="4">
        <v>10.71</v>
      </c>
      <c r="I88" s="34">
        <v>1203.0536622246484</v>
      </c>
      <c r="J88" s="35">
        <v>39.814126394052046</v>
      </c>
      <c r="K88" s="35">
        <v>17.61513157894737</v>
      </c>
      <c r="L88" s="35">
        <v>8.750126769851633</v>
      </c>
      <c r="M88" s="35">
        <v>6.6591242189452631</v>
      </c>
      <c r="N88" s="4">
        <v>0.19400000000000001</v>
      </c>
      <c r="O88" s="4" t="s">
        <v>140</v>
      </c>
      <c r="P88" s="35">
        <v>0.71895424836601307</v>
      </c>
      <c r="Q88" s="36">
        <f t="shared" si="24"/>
        <v>90.909090910000913</v>
      </c>
      <c r="R88" s="36" t="str">
        <f t="shared" si="25"/>
        <v xml:space="preserve"> </v>
      </c>
      <c r="S88" s="37">
        <f t="shared" si="26"/>
        <v>0.30718954339365995</v>
      </c>
      <c r="T88" s="37" t="str">
        <f t="shared" si="47"/>
        <v/>
      </c>
      <c r="U88" s="37">
        <f t="shared" si="27"/>
        <v>5.601675772868715</v>
      </c>
      <c r="V88" s="37" t="str">
        <f t="shared" si="28"/>
        <v/>
      </c>
      <c r="W88" s="37">
        <f t="shared" si="29"/>
        <v>0.74404416940724083</v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>
        <f t="shared" si="33"/>
        <v>5</v>
      </c>
      <c r="AB88" s="1" t="str">
        <f t="shared" si="34"/>
        <v xml:space="preserve"> </v>
      </c>
      <c r="AC88" s="1">
        <f t="shared" si="35"/>
        <v>42</v>
      </c>
      <c r="AD88" s="1" t="str">
        <f t="shared" si="36"/>
        <v xml:space="preserve"> </v>
      </c>
      <c r="AE88" s="1">
        <f t="shared" si="37"/>
        <v>10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-560.16757728687151</v>
      </c>
      <c r="AR88" s="21">
        <v>-74.404416940724076</v>
      </c>
      <c r="AS88">
        <v>30.718954248365993</v>
      </c>
      <c r="AT88">
        <v>560.16757728687151</v>
      </c>
      <c r="AU88">
        <v>74.404416940724076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1</v>
      </c>
      <c r="D89" s="4">
        <v>0</v>
      </c>
      <c r="E89" s="4">
        <v>7</v>
      </c>
      <c r="F89" s="4">
        <v>8</v>
      </c>
      <c r="G89" s="4">
        <v>4.7399997711181641</v>
      </c>
      <c r="H89" s="4">
        <v>4.17</v>
      </c>
      <c r="I89" s="34">
        <v>104.10264837231409</v>
      </c>
      <c r="J89" s="35">
        <v>8.4242424242424239</v>
      </c>
      <c r="K89" s="35">
        <v>6.7804878048780486</v>
      </c>
      <c r="L89" s="35">
        <v>6.9757331936303348</v>
      </c>
      <c r="M89" s="35">
        <v>6.3577837837837841</v>
      </c>
      <c r="N89" s="4">
        <v>0.435</v>
      </c>
      <c r="O89" s="4">
        <v>-3.3174344225494847</v>
      </c>
      <c r="P89" s="35">
        <v>5.5155875299760195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0.39037834807253002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11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5.5155875308960196</v>
      </c>
      <c r="AH89" s="38" t="str">
        <f t="shared" si="40"/>
        <v xml:space="preserve"> </v>
      </c>
      <c r="AI89" s="1">
        <f t="shared" si="41"/>
        <v>17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-39.684383794999924</v>
      </c>
      <c r="AR89" s="21">
        <v>-39.037834807253006</v>
      </c>
      <c r="AS89">
        <v>13.669059259428407</v>
      </c>
      <c r="AT89">
        <v>39.684383794999924</v>
      </c>
      <c r="AU89">
        <v>39.037834807253006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11</v>
      </c>
      <c r="D90" s="4">
        <v>1</v>
      </c>
      <c r="E90" s="4">
        <v>8</v>
      </c>
      <c r="F90" s="4">
        <v>20</v>
      </c>
      <c r="G90" s="4">
        <v>33.60150146484375</v>
      </c>
      <c r="H90" s="4">
        <v>25.68</v>
      </c>
      <c r="I90" s="34">
        <v>1712.5087546922412</v>
      </c>
      <c r="J90" s="35">
        <v>9.8090145148968677</v>
      </c>
      <c r="K90" s="35">
        <v>9.1779842744817728</v>
      </c>
      <c r="L90" s="35">
        <v>4.5070341807014351</v>
      </c>
      <c r="M90" s="35">
        <v>4.550488159986612</v>
      </c>
      <c r="N90" s="4">
        <v>3.996</v>
      </c>
      <c r="O90" s="4" t="s">
        <v>140</v>
      </c>
      <c r="P90" s="35">
        <v>5.9657320872274138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0.30846968414042636</v>
      </c>
      <c r="T90" s="37" t="str">
        <f t="shared" si="47"/>
        <v/>
      </c>
      <c r="U90" s="37">
        <f t="shared" si="27"/>
        <v>0.62645621902647863</v>
      </c>
      <c r="V90" s="37" t="str">
        <f t="shared" si="28"/>
        <v/>
      </c>
      <c r="W90" s="37" t="str">
        <f t="shared" si="29"/>
        <v/>
      </c>
      <c r="X90" s="37">
        <f t="shared" si="30"/>
        <v>-0.10167396531276085</v>
      </c>
      <c r="Y90" s="1">
        <f t="shared" si="31"/>
        <v>11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19</v>
      </c>
      <c r="AC90" s="1">
        <f t="shared" si="35"/>
        <v>41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5.9657320881574138</v>
      </c>
      <c r="AH90" s="38" t="str">
        <f t="shared" si="40"/>
        <v xml:space="preserve"> </v>
      </c>
      <c r="AI90" s="1">
        <f t="shared" si="41"/>
        <v>14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-62.645621902647861</v>
      </c>
      <c r="AR90" s="21">
        <v>10.167396531276085</v>
      </c>
      <c r="AS90">
        <v>30.846968321042635</v>
      </c>
      <c r="AT90">
        <v>62.645621902647861</v>
      </c>
      <c r="AU90">
        <v>-10.167396531276085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21</v>
      </c>
      <c r="D91" s="4">
        <v>0</v>
      </c>
      <c r="E91" s="4">
        <v>5</v>
      </c>
      <c r="F91" s="4">
        <v>26</v>
      </c>
      <c r="G91" s="4">
        <v>15.600000381469727</v>
      </c>
      <c r="H91" s="4">
        <v>13.37</v>
      </c>
      <c r="I91" s="34">
        <v>5399.442067251407</v>
      </c>
      <c r="J91" s="35">
        <v>8.5540626999360203</v>
      </c>
      <c r="K91" s="35">
        <v>6.6816591704147923</v>
      </c>
      <c r="L91" s="35">
        <v>4.358972057030531</v>
      </c>
      <c r="M91" s="35">
        <v>3.848027467432857</v>
      </c>
      <c r="N91" s="4">
        <v>0.94000000000000006</v>
      </c>
      <c r="O91" s="4">
        <v>1.4136447449293155</v>
      </c>
      <c r="P91" s="35">
        <v>5.938668661181751</v>
      </c>
      <c r="Q91" s="36">
        <f t="shared" si="24"/>
        <v>80.769230770170779</v>
      </c>
      <c r="R91" s="36" t="str">
        <f t="shared" si="25"/>
        <v xml:space="preserve"> </v>
      </c>
      <c r="S91" s="37">
        <f t="shared" si="26"/>
        <v>0.16679135333115394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-0.1311851815831363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14</v>
      </c>
      <c r="AC91" s="1">
        <f t="shared" si="35"/>
        <v>56</v>
      </c>
      <c r="AD91" s="1" t="str">
        <f t="shared" si="36"/>
        <v xml:space="preserve"> </v>
      </c>
      <c r="AE91" s="1">
        <f t="shared" si="37"/>
        <v>18</v>
      </c>
      <c r="AF91" s="1" t="str">
        <f t="shared" si="38"/>
        <v xml:space="preserve"> </v>
      </c>
      <c r="AG91" s="38">
        <f t="shared" si="39"/>
        <v>5.938668662121751</v>
      </c>
      <c r="AH91" s="38" t="str">
        <f t="shared" si="40"/>
        <v xml:space="preserve"> </v>
      </c>
      <c r="AI91" s="1">
        <f t="shared" si="41"/>
        <v>15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-41.836964917567478</v>
      </c>
      <c r="AR91" s="21">
        <v>13.118518158313631</v>
      </c>
      <c r="AS91">
        <v>16.679135239115396</v>
      </c>
      <c r="AT91">
        <v>41.836964917567478</v>
      </c>
      <c r="AU91">
        <v>-13.118518158313631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19</v>
      </c>
      <c r="D92" s="4">
        <v>1</v>
      </c>
      <c r="E92" s="4">
        <v>5</v>
      </c>
      <c r="F92" s="4">
        <v>25</v>
      </c>
      <c r="G92" s="4">
        <v>21.700000762939453</v>
      </c>
      <c r="H92" s="4">
        <v>14.59</v>
      </c>
      <c r="I92" s="34">
        <v>3695.9762857976912</v>
      </c>
      <c r="J92" s="35">
        <v>4.4051932367149753</v>
      </c>
      <c r="K92" s="35">
        <v>3.8597883597883595</v>
      </c>
      <c r="L92" s="35">
        <v>4.8186632423090732</v>
      </c>
      <c r="M92" s="35">
        <v>4.1283461821808434</v>
      </c>
      <c r="N92" s="4">
        <v>3.069</v>
      </c>
      <c r="O92" s="4">
        <v>283.8235294117647</v>
      </c>
      <c r="P92" s="35">
        <v>0</v>
      </c>
      <c r="Q92" s="36">
        <f t="shared" si="24"/>
        <v>76.000000000949996</v>
      </c>
      <c r="R92" s="36" t="str">
        <f t="shared" si="25"/>
        <v xml:space="preserve"> </v>
      </c>
      <c r="S92" s="37">
        <f t="shared" si="26"/>
        <v>0.48732013549005843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23</v>
      </c>
      <c r="AD92" s="1" t="str">
        <f t="shared" si="36"/>
        <v xml:space="preserve"> </v>
      </c>
      <c r="AE92" s="1">
        <f t="shared" si="37"/>
        <v>22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26.956434563459453</v>
      </c>
      <c r="AR92" s="21">
        <v>3.9561168297379212</v>
      </c>
      <c r="AS92">
        <v>48.732013454005838</v>
      </c>
      <c r="AT92">
        <v>-26.956434563459453</v>
      </c>
      <c r="AU92">
        <v>-3.9561168297379212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5</v>
      </c>
      <c r="F93" s="4">
        <v>16</v>
      </c>
      <c r="G93" s="4">
        <v>25</v>
      </c>
      <c r="H93" s="4">
        <v>21.38</v>
      </c>
      <c r="I93" s="34">
        <v>1452.1257366287816</v>
      </c>
      <c r="J93" s="35">
        <v>6.3725782414307002</v>
      </c>
      <c r="K93" s="35">
        <v>6.3254437869822482</v>
      </c>
      <c r="L93" s="35">
        <v>3.0015483198108739</v>
      </c>
      <c r="M93" s="35">
        <v>2.8203376026272577</v>
      </c>
      <c r="N93" s="4">
        <v>3.5129999999999999</v>
      </c>
      <c r="O93" s="4" t="s">
        <v>140</v>
      </c>
      <c r="P93" s="35">
        <v>4.4200187090739007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0.16931711976261923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-0.40174205653834016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3</v>
      </c>
      <c r="AC93" s="1">
        <f t="shared" si="35"/>
        <v>55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4.4200187100339008</v>
      </c>
      <c r="AH93" s="38" t="str">
        <f t="shared" si="40"/>
        <v xml:space="preserve"> </v>
      </c>
      <c r="AI93" s="1">
        <f t="shared" si="41"/>
        <v>23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-5.6652479845653358</v>
      </c>
      <c r="AR93" s="21">
        <v>40.174205653834015</v>
      </c>
      <c r="AS93">
        <v>16.931711880261922</v>
      </c>
      <c r="AT93">
        <v>5.6652479845653358</v>
      </c>
      <c r="AU93">
        <v>-40.174205653834015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6.320000171661377</v>
      </c>
      <c r="H94" s="4">
        <v>4.62</v>
      </c>
      <c r="I94" s="34">
        <v>97.529189172865742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>
        <f t="shared" si="26"/>
        <v>0.36796540609151024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34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36.796540512151019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24</v>
      </c>
      <c r="D95" s="4">
        <v>0</v>
      </c>
      <c r="E95" s="4">
        <v>4</v>
      </c>
      <c r="F95" s="4">
        <v>28</v>
      </c>
      <c r="G95" s="4">
        <v>28.024999618530273</v>
      </c>
      <c r="H95" s="4">
        <v>17.5</v>
      </c>
      <c r="I95" s="34">
        <v>1606.2119428996332</v>
      </c>
      <c r="J95" s="35">
        <v>5.3175326648435126</v>
      </c>
      <c r="K95" s="35">
        <v>4.5537340619307836</v>
      </c>
      <c r="L95" s="35">
        <v>4.7309221944403594</v>
      </c>
      <c r="M95" s="35">
        <v>4.0377266593441083</v>
      </c>
      <c r="N95" s="4">
        <v>3.0329999999999999</v>
      </c>
      <c r="O95" s="4" t="s">
        <v>140</v>
      </c>
      <c r="P95" s="35">
        <v>11.137142857142857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0.60142855061030132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12</v>
      </c>
      <c r="AD95" s="1" t="str">
        <f t="shared" si="36"/>
        <v xml:space="preserve"> </v>
      </c>
      <c r="AE95" s="1">
        <f t="shared" si="37"/>
        <v>14</v>
      </c>
      <c r="AF95" s="1" t="str">
        <f t="shared" si="38"/>
        <v xml:space="preserve"> </v>
      </c>
      <c r="AG95" s="38">
        <f t="shared" si="39"/>
        <v>11.137142858122857</v>
      </c>
      <c r="AH95" s="38" t="str">
        <f t="shared" si="40"/>
        <v xml:space="preserve"> </v>
      </c>
      <c r="AI95" s="1">
        <f t="shared" si="41"/>
        <v>6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11.82871572392501</v>
      </c>
      <c r="AR95" s="21">
        <v>5.704940212278542</v>
      </c>
      <c r="AS95">
        <v>60.142854963030132</v>
      </c>
      <c r="AT95">
        <v>-11.82871572392501</v>
      </c>
      <c r="AU95">
        <v>-5.704940212278542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9</v>
      </c>
      <c r="D96" s="4">
        <v>0</v>
      </c>
      <c r="E96" s="4">
        <v>6</v>
      </c>
      <c r="F96" s="4">
        <v>15</v>
      </c>
      <c r="G96" s="4">
        <v>4.7600002288818359</v>
      </c>
      <c r="H96" s="4">
        <v>3.14</v>
      </c>
      <c r="I96" s="34">
        <v>720.50078581497837</v>
      </c>
      <c r="J96" s="35">
        <v>4.0411840411840414</v>
      </c>
      <c r="K96" s="35">
        <v>3.8765432098765431</v>
      </c>
      <c r="L96" s="35">
        <v>3.9237422870984626</v>
      </c>
      <c r="M96" s="35">
        <v>3.3470880281690141</v>
      </c>
      <c r="N96" s="4">
        <v>0.75</v>
      </c>
      <c r="O96" s="4" t="s">
        <v>140</v>
      </c>
      <c r="P96" s="35">
        <v>4.2356687898089174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0.51592364076128516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-0.21793363249904796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9</v>
      </c>
      <c r="AC96" s="1">
        <f t="shared" si="35"/>
        <v>19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4.2356687907989174</v>
      </c>
      <c r="AH96" s="38" t="str">
        <f t="shared" si="40"/>
        <v xml:space="preserve"> </v>
      </c>
      <c r="AI96" s="1">
        <f t="shared" si="41"/>
        <v>25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32.992158325056288</v>
      </c>
      <c r="AR96" s="21">
        <v>21.793363249904797</v>
      </c>
      <c r="AS96">
        <v>51.592363977128521</v>
      </c>
      <c r="AT96">
        <v>-32.992158325056288</v>
      </c>
      <c r="AU96">
        <v>-21.793363249904797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1.0499999523162842</v>
      </c>
      <c r="H97" s="4">
        <v>0.73</v>
      </c>
      <c r="I97" s="34">
        <v>375.20419155349958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0.43835610006340303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29</v>
      </c>
      <c r="AD97" s="1" t="str">
        <f t="shared" si="36"/>
        <v xml:space="preserve"> </v>
      </c>
      <c r="AE97" s="1">
        <f t="shared" si="37"/>
        <v>19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43.835609906340302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16</v>
      </c>
      <c r="D98" s="4">
        <v>3</v>
      </c>
      <c r="E98" s="4">
        <v>7</v>
      </c>
      <c r="F98" s="4">
        <v>26</v>
      </c>
      <c r="G98" s="4">
        <v>5</v>
      </c>
      <c r="H98" s="4">
        <v>3.74</v>
      </c>
      <c r="I98" s="34">
        <v>2402.8930665778512</v>
      </c>
      <c r="J98" s="35">
        <v>6.7387387387387383</v>
      </c>
      <c r="K98" s="35">
        <v>4.3187066974595849</v>
      </c>
      <c r="L98" s="35">
        <v>3.5396227809822478</v>
      </c>
      <c r="M98" s="35">
        <v>3.2252724184010271</v>
      </c>
      <c r="N98" s="4">
        <v>-0.80500000000000005</v>
      </c>
      <c r="O98" s="4">
        <v>1006.2499999999998</v>
      </c>
      <c r="P98" s="35">
        <v>8.5828877005347586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0.33689839673192512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-0.29449496727945057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>
        <f t="shared" si="35"/>
        <v>39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8.5828877015447578</v>
      </c>
      <c r="AH98" s="38" t="str">
        <f t="shared" si="40"/>
        <v xml:space="preserve"> </v>
      </c>
      <c r="AI98" s="1">
        <f t="shared" si="41"/>
        <v>8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-11.736642996816959</v>
      </c>
      <c r="AR98" s="21">
        <v>29.449496727945057</v>
      </c>
      <c r="AS98">
        <v>33.689839572192511</v>
      </c>
      <c r="AT98">
        <v>11.736642996816959</v>
      </c>
      <c r="AU98">
        <v>-29.449496727945057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52.299999237060547</v>
      </c>
      <c r="H99" s="4">
        <v>33.56</v>
      </c>
      <c r="I99" s="34">
        <v>328.78032103557592</v>
      </c>
      <c r="J99" s="35">
        <v>4.8462093862815889</v>
      </c>
      <c r="K99" s="35">
        <v>3.832362681283545</v>
      </c>
      <c r="L99" s="35">
        <v>5.5529669007754334</v>
      </c>
      <c r="M99" s="35">
        <v>4.4501890812250338</v>
      </c>
      <c r="N99" s="4">
        <v>5.0739999999999998</v>
      </c>
      <c r="O99" s="4" t="s">
        <v>140</v>
      </c>
      <c r="P99" s="35">
        <v>17.023241954707984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0.55840283883467656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>
        <f t="shared" si="29"/>
        <v>0.10679762715860663</v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>
        <f t="shared" si="33"/>
        <v>17</v>
      </c>
      <c r="AB99" s="1" t="str">
        <f t="shared" si="34"/>
        <v xml:space="preserve"> </v>
      </c>
      <c r="AC99" s="1">
        <f t="shared" si="35"/>
        <v>16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17.023241955727983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19.643840030498126</v>
      </c>
      <c r="AR99" s="21">
        <v>-10.679762715860663</v>
      </c>
      <c r="AS99">
        <v>55.840283781467662</v>
      </c>
      <c r="AT99">
        <v>-19.643840030498126</v>
      </c>
      <c r="AU99">
        <v>10.679762715860663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20</v>
      </c>
      <c r="D100" s="4">
        <v>0</v>
      </c>
      <c r="E100" s="4">
        <v>7</v>
      </c>
      <c r="F100" s="4">
        <v>27</v>
      </c>
      <c r="G100" s="4">
        <v>154</v>
      </c>
      <c r="H100" s="4">
        <v>120.8</v>
      </c>
      <c r="I100" s="34">
        <v>5553.0215109007677</v>
      </c>
      <c r="J100" s="35">
        <v>6.3216285519912079</v>
      </c>
      <c r="K100" s="35">
        <v>4.6432964329643296</v>
      </c>
      <c r="L100" s="35">
        <v>5.0642595147507503</v>
      </c>
      <c r="M100" s="35">
        <v>4.2353220364325956</v>
      </c>
      <c r="N100" s="4">
        <v>14.117000000000001</v>
      </c>
      <c r="O100" s="4">
        <v>184.2449135387883</v>
      </c>
      <c r="P100" s="35">
        <v>12.823675496688741</v>
      </c>
      <c r="Q100" s="36">
        <f t="shared" si="24"/>
        <v>74.074074075104079</v>
      </c>
      <c r="R100" s="36" t="str">
        <f t="shared" si="25"/>
        <v xml:space="preserve"> </v>
      </c>
      <c r="S100" s="37">
        <f t="shared" si="26"/>
        <v>0.27483443811609265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46</v>
      </c>
      <c r="AD100" s="1" t="str">
        <f t="shared" si="36"/>
        <v xml:space="preserve"> </v>
      </c>
      <c r="AE100" s="1">
        <f t="shared" si="37"/>
        <v>24</v>
      </c>
      <c r="AF100" s="1" t="str">
        <f t="shared" si="38"/>
        <v xml:space="preserve"> </v>
      </c>
      <c r="AG100" s="38">
        <f t="shared" si="39"/>
        <v>12.823675497718741</v>
      </c>
      <c r="AH100" s="38" t="str">
        <f t="shared" si="40"/>
        <v xml:space="preserve"> </v>
      </c>
      <c r="AI100" s="1">
        <f t="shared" si="41"/>
        <v>3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-4.8204389660805536</v>
      </c>
      <c r="AR100" s="21">
        <v>-0.93902078650625054</v>
      </c>
      <c r="AS100">
        <v>27.483443708609268</v>
      </c>
      <c r="AT100">
        <v>4.8204389660805536</v>
      </c>
      <c r="AU100">
        <v>0.93902078650625054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16</v>
      </c>
      <c r="D101" s="4">
        <v>0</v>
      </c>
      <c r="E101" s="4">
        <v>3</v>
      </c>
      <c r="F101" s="4">
        <v>19</v>
      </c>
      <c r="G101" s="4">
        <v>23.450000762939453</v>
      </c>
      <c r="H101" s="4">
        <v>15.38</v>
      </c>
      <c r="I101" s="34">
        <v>965.55549384849769</v>
      </c>
      <c r="J101" s="35">
        <v>12.053291536050157</v>
      </c>
      <c r="K101" s="35">
        <v>9.9935022742040296</v>
      </c>
      <c r="L101" s="35">
        <v>7.5344004620597191</v>
      </c>
      <c r="M101" s="35">
        <v>6.6432591015541833</v>
      </c>
      <c r="N101" s="4">
        <v>1.2570000000000001</v>
      </c>
      <c r="O101" s="4">
        <v>-87.190358951761453</v>
      </c>
      <c r="P101" s="35">
        <v>3.4720416124837454</v>
      </c>
      <c r="Q101" s="36">
        <f t="shared" si="24"/>
        <v>84.210526316829473</v>
      </c>
      <c r="R101" s="36" t="str">
        <f t="shared" si="25"/>
        <v xml:space="preserve"> </v>
      </c>
      <c r="S101" s="37">
        <f t="shared" si="26"/>
        <v>0.52470746286961323</v>
      </c>
      <c r="T101" s="37" t="str">
        <f t="shared" si="47"/>
        <v/>
      </c>
      <c r="U101" s="37">
        <f t="shared" si="27"/>
        <v>0.99858517374761102</v>
      </c>
      <c r="V101" s="37" t="str">
        <f t="shared" si="28"/>
        <v/>
      </c>
      <c r="W101" s="37">
        <f t="shared" si="29"/>
        <v>0.50172992248628656</v>
      </c>
      <c r="X101" s="37" t="str">
        <f t="shared" si="30"/>
        <v/>
      </c>
      <c r="Y101" s="1">
        <f t="shared" si="31"/>
        <v>7</v>
      </c>
      <c r="Z101" s="1" t="str">
        <f t="shared" si="32"/>
        <v xml:space="preserve"> </v>
      </c>
      <c r="AA101" s="1">
        <f t="shared" si="33"/>
        <v>9</v>
      </c>
      <c r="AB101" s="1" t="str">
        <f t="shared" si="34"/>
        <v xml:space="preserve"> </v>
      </c>
      <c r="AC101" s="1">
        <f t="shared" si="35"/>
        <v>18</v>
      </c>
      <c r="AD101" s="1" t="str">
        <f t="shared" si="36"/>
        <v xml:space="preserve"> </v>
      </c>
      <c r="AE101" s="1">
        <f t="shared" si="37"/>
        <v>16</v>
      </c>
      <c r="AF101" s="1" t="str">
        <f t="shared" si="38"/>
        <v xml:space="preserve"> </v>
      </c>
      <c r="AG101" s="38">
        <f t="shared" si="39"/>
        <v>3.4720416135237455</v>
      </c>
      <c r="AH101" s="38" t="str">
        <f t="shared" si="40"/>
        <v xml:space="preserve"> </v>
      </c>
      <c r="AI101" s="1">
        <f t="shared" si="41"/>
        <v>27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-87.19035895072146</v>
      </c>
      <c r="AM101" s="1" t="str">
        <f t="shared" si="45"/>
        <v xml:space="preserve"> </v>
      </c>
      <c r="AN101" s="1">
        <f t="shared" si="46"/>
        <v>3</v>
      </c>
      <c r="AO101" t="s">
        <v>51</v>
      </c>
      <c r="AP101" t="s">
        <v>1020</v>
      </c>
      <c r="AQ101" s="22">
        <v>-99.858517374761107</v>
      </c>
      <c r="AR101" s="21">
        <v>-50.17299224862866</v>
      </c>
      <c r="AS101">
        <v>52.470746182961328</v>
      </c>
      <c r="AT101">
        <v>99.858517374761107</v>
      </c>
      <c r="AU101">
        <v>50.17299224862866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17</v>
      </c>
      <c r="D102" s="4">
        <v>1</v>
      </c>
      <c r="E102" s="4">
        <v>9</v>
      </c>
      <c r="F102" s="4">
        <v>27</v>
      </c>
      <c r="G102" s="4">
        <v>4.8000001907348633</v>
      </c>
      <c r="H102" s="4">
        <v>3.85</v>
      </c>
      <c r="I102" s="34">
        <v>1766.8331371895965</v>
      </c>
      <c r="J102" s="35">
        <v>3.4841628959276019</v>
      </c>
      <c r="K102" s="35">
        <v>2.779783393501805</v>
      </c>
      <c r="L102" s="35" t="s">
        <v>1019</v>
      </c>
      <c r="M102" s="35" t="s">
        <v>1019</v>
      </c>
      <c r="N102" s="4">
        <v>1.4750000000000001</v>
      </c>
      <c r="O102" s="4" t="s">
        <v>140</v>
      </c>
      <c r="P102" s="35">
        <v>1.4025974025974026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0.24675329734476961</v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49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42.228259509897001</v>
      </c>
      <c r="AR102" s="21" t="e">
        <v>#VALUE!</v>
      </c>
      <c r="AS102">
        <v>24.675329629476963</v>
      </c>
      <c r="AT102">
        <v>-42.228259509897001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1</v>
      </c>
      <c r="D103" s="4">
        <v>0</v>
      </c>
      <c r="E103" s="4">
        <v>3</v>
      </c>
      <c r="F103" s="4">
        <v>4</v>
      </c>
      <c r="G103" s="4">
        <v>8.494999885559082</v>
      </c>
      <c r="H103" s="4">
        <v>5.71</v>
      </c>
      <c r="I103" s="34">
        <v>351.61454029009275</v>
      </c>
      <c r="J103" s="35" t="s">
        <v>1019</v>
      </c>
      <c r="K103" s="35">
        <v>31.722222222222221</v>
      </c>
      <c r="L103" s="35">
        <v>5.0178776637726914</v>
      </c>
      <c r="M103" s="35">
        <v>4.4677800421644411</v>
      </c>
      <c r="N103" s="4">
        <v>0.01</v>
      </c>
      <c r="O103" s="4">
        <v>-93.912757642532767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0.48774078662201081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22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-93.912757641472766</v>
      </c>
      <c r="AM103" s="1" t="str">
        <f t="shared" si="45"/>
        <v xml:space="preserve"> </v>
      </c>
      <c r="AN103" s="1">
        <f t="shared" si="46"/>
        <v>4</v>
      </c>
      <c r="AO103" t="s">
        <v>72</v>
      </c>
      <c r="AP103" t="s">
        <v>1028</v>
      </c>
      <c r="AQ103" s="22" t="e">
        <v>#VALUE!</v>
      </c>
      <c r="AR103" s="21">
        <v>-1.4554217138251779E-2</v>
      </c>
      <c r="AS103">
        <v>48.774078556201083</v>
      </c>
      <c r="AT103" t="e">
        <v>#VALUE!</v>
      </c>
      <c r="AU103">
        <v>1.4554217138251779E-2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6</v>
      </c>
      <c r="H104" s="4">
        <v>4.43</v>
      </c>
      <c r="I104" s="34">
        <v>121.81681600191123</v>
      </c>
      <c r="J104" s="35">
        <v>4.5204081632653059</v>
      </c>
      <c r="K104" s="35">
        <v>3.1307420494699643</v>
      </c>
      <c r="L104" s="35">
        <v>4.7348576512455516</v>
      </c>
      <c r="M104" s="35">
        <v>3.6176546561107914</v>
      </c>
      <c r="N104" s="4">
        <v>0.73499999999999999</v>
      </c>
      <c r="O104" s="4" t="s">
        <v>140</v>
      </c>
      <c r="P104" s="35">
        <v>5.6433408577878108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0.35440180693907453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37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5.6433408588578109</v>
      </c>
      <c r="AH104" s="38" t="str">
        <f t="shared" si="40"/>
        <v xml:space="preserve"> </v>
      </c>
      <c r="AI104" s="1">
        <f t="shared" si="41"/>
        <v>16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25.046028237442975</v>
      </c>
      <c r="AR104" s="21">
        <v>5.626500085917197</v>
      </c>
      <c r="AS104">
        <v>35.440180586907452</v>
      </c>
      <c r="AT104">
        <v>-25.046028237442975</v>
      </c>
      <c r="AU104">
        <v>-5.626500085917197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3</v>
      </c>
      <c r="E105" s="4">
        <v>10</v>
      </c>
      <c r="F105" s="4">
        <v>27</v>
      </c>
      <c r="G105" s="4">
        <v>2.0149998664855957</v>
      </c>
      <c r="H105" s="4">
        <v>1.57</v>
      </c>
      <c r="I105" s="34">
        <v>2434.4428351765687</v>
      </c>
      <c r="J105" s="35">
        <v>3.886138613861386</v>
      </c>
      <c r="K105" s="35">
        <v>2.9182156133828996</v>
      </c>
      <c r="L105" s="35" t="s">
        <v>1019</v>
      </c>
      <c r="M105" s="35" t="s">
        <v>1019</v>
      </c>
      <c r="N105" s="4">
        <v>0.51200000000000001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0.2834394064848379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45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35.563003735852391</v>
      </c>
      <c r="AR105" s="21" t="e">
        <v>#VALUE!</v>
      </c>
      <c r="AS105">
        <v>28.343940540483793</v>
      </c>
      <c r="AT105">
        <v>-35.563003735852391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0</v>
      </c>
      <c r="E106" s="4">
        <v>2</v>
      </c>
      <c r="F106" s="4">
        <v>6</v>
      </c>
      <c r="G106" s="4">
        <v>1.7999999523162842</v>
      </c>
      <c r="H106" s="4">
        <v>1.24</v>
      </c>
      <c r="I106" s="34">
        <v>455.24635638755319</v>
      </c>
      <c r="J106" s="35">
        <v>11.272727272727273</v>
      </c>
      <c r="K106" s="35" t="s">
        <v>1019</v>
      </c>
      <c r="L106" s="35">
        <v>7.8780349756679655</v>
      </c>
      <c r="M106" s="35" t="s">
        <v>1019</v>
      </c>
      <c r="N106" s="4">
        <v>5.2999999999999999E-2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0.45161286586119698</v>
      </c>
      <c r="T106" s="37" t="str">
        <f t="shared" si="47"/>
        <v/>
      </c>
      <c r="U106" s="37">
        <f t="shared" si="27"/>
        <v>0.86915794142949543</v>
      </c>
      <c r="V106" s="37" t="str">
        <f t="shared" si="28"/>
        <v/>
      </c>
      <c r="W106" s="37">
        <f t="shared" si="29"/>
        <v>0.57022193244555686</v>
      </c>
      <c r="X106" s="37" t="str">
        <f t="shared" si="30"/>
        <v/>
      </c>
      <c r="Y106" s="1">
        <f t="shared" si="31"/>
        <v>8</v>
      </c>
      <c r="Z106" s="1" t="str">
        <f t="shared" si="32"/>
        <v xml:space="preserve"> </v>
      </c>
      <c r="AA106" s="1">
        <f t="shared" si="33"/>
        <v>7</v>
      </c>
      <c r="AB106" s="1" t="str">
        <f t="shared" si="34"/>
        <v xml:space="preserve"> </v>
      </c>
      <c r="AC106" s="1">
        <f t="shared" si="35"/>
        <v>26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-86.915794142949537</v>
      </c>
      <c r="AR106" s="21">
        <v>-57.022193244555687</v>
      </c>
      <c r="AS106">
        <v>45.161286477119702</v>
      </c>
      <c r="AT106">
        <v>86.915794142949537</v>
      </c>
      <c r="AU106">
        <v>57.022193244555687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43481.342179976855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15.39801197584614</v>
      </c>
      <c r="K6" s="32">
        <v>13.901314830697318</v>
      </c>
      <c r="L6" s="32">
        <v>10.316905962051145</v>
      </c>
      <c r="M6" s="32">
        <v>9.5522474012017042</v>
      </c>
      <c r="N6" s="32"/>
      <c r="O6" s="32"/>
      <c r="P6" s="32">
        <v>2.2049393173198482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1</v>
      </c>
      <c r="E7" s="4">
        <v>1</v>
      </c>
      <c r="F7" s="4">
        <v>15</v>
      </c>
      <c r="G7" s="4">
        <v>80</v>
      </c>
      <c r="H7" s="4">
        <v>70.599999999999994</v>
      </c>
      <c r="I7" s="34">
        <v>22488.433612399996</v>
      </c>
      <c r="J7" s="35">
        <v>23.200788695366413</v>
      </c>
      <c r="K7" s="35">
        <v>20.968220968220965</v>
      </c>
      <c r="L7" s="35">
        <v>16.824601411944286</v>
      </c>
      <c r="M7" s="35">
        <v>15.403839004961219</v>
      </c>
      <c r="N7" s="4">
        <v>3.0430000000000001</v>
      </c>
      <c r="O7" s="4">
        <v>10.757575757575749</v>
      </c>
      <c r="P7" s="35">
        <v>0.95750708215297475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86.666666666766673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0.63077975837237554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49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25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-50.673922917841473</v>
      </c>
      <c r="AR7" s="21">
        <v>-63.077975837237553</v>
      </c>
      <c r="AS7">
        <v>13.314447592067991</v>
      </c>
      <c r="AT7">
        <v>50.673922917841473</v>
      </c>
      <c r="AU7">
        <v>63.077975837237553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0</v>
      </c>
      <c r="E8" s="4">
        <v>5</v>
      </c>
      <c r="F8" s="4">
        <v>20</v>
      </c>
      <c r="G8" s="4">
        <v>42</v>
      </c>
      <c r="H8" s="4">
        <v>32.1</v>
      </c>
      <c r="I8" s="34">
        <v>14784.664962299999</v>
      </c>
      <c r="J8" s="35">
        <v>5.4573274396463782</v>
      </c>
      <c r="K8" s="35">
        <v>5.393145161290323</v>
      </c>
      <c r="L8" s="35">
        <v>5.2679375712169874</v>
      </c>
      <c r="M8" s="35">
        <v>5.5639296023091731</v>
      </c>
      <c r="N8" s="4">
        <v>4.5389999999999997</v>
      </c>
      <c r="O8" s="4">
        <v>9.2631578947368514</v>
      </c>
      <c r="P8" s="35">
        <v>1.2959501557632398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0.30841121506327096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-0.64558233568028567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-0.4893878464537591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15</v>
      </c>
      <c r="AC8" s="1">
        <f t="shared" ref="AC8:AC39" si="11">IF(ISERROR((RANK(S8,S$7:S$391,0)))=TRUE," ",((RANK(S8,S$7:S$391,0))))</f>
        <v>43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76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64.558233568028569</v>
      </c>
      <c r="AR8" s="21">
        <v>48.938784645375911</v>
      </c>
      <c r="AS8">
        <v>30.841121495327094</v>
      </c>
      <c r="AT8">
        <v>-64.558233568028569</v>
      </c>
      <c r="AU8">
        <v>-48.938784645375911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14</v>
      </c>
      <c r="D9" s="4">
        <v>0</v>
      </c>
      <c r="E9" s="4">
        <v>10</v>
      </c>
      <c r="F9" s="4">
        <v>24</v>
      </c>
      <c r="G9" s="4">
        <v>198.5</v>
      </c>
      <c r="H9" s="4">
        <v>160.28</v>
      </c>
      <c r="I9" s="34">
        <v>11683.405281320001</v>
      </c>
      <c r="J9" s="35">
        <v>19.546341463414635</v>
      </c>
      <c r="K9" s="35">
        <v>16.515198351365274</v>
      </c>
      <c r="L9" s="35">
        <v>10.888978609130474</v>
      </c>
      <c r="M9" s="35">
        <v>9.6649354342642653</v>
      </c>
      <c r="N9" s="4">
        <v>7.101</v>
      </c>
      <c r="O9" s="4">
        <v>47.27272727272728</v>
      </c>
      <c r="P9" s="35">
        <v>0.15348140753681058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0.23845769914670334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95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-26.940682304155295</v>
      </c>
      <c r="AR9" s="21">
        <v>-5.5450020498742036</v>
      </c>
      <c r="AS9">
        <v>23.845769902670334</v>
      </c>
      <c r="AT9">
        <v>26.940682304155295</v>
      </c>
      <c r="AU9">
        <v>5.5450020498742036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23</v>
      </c>
      <c r="D10" s="4">
        <v>0</v>
      </c>
      <c r="E10" s="4">
        <v>23</v>
      </c>
      <c r="F10" s="4">
        <v>46</v>
      </c>
      <c r="G10" s="4">
        <v>180</v>
      </c>
      <c r="H10" s="4">
        <v>153.07</v>
      </c>
      <c r="I10" s="34">
        <v>723990.94520999992</v>
      </c>
      <c r="J10" s="35">
        <v>12.685008701417088</v>
      </c>
      <c r="K10" s="35">
        <v>11.346923647146033</v>
      </c>
      <c r="L10" s="35">
        <v>7.7986302916255186</v>
      </c>
      <c r="M10" s="35">
        <v>7.4819815031531576</v>
      </c>
      <c r="N10" s="4">
        <v>12.067</v>
      </c>
      <c r="O10" s="4">
        <v>7.1914954216121689</v>
      </c>
      <c r="P10" s="35">
        <v>2.0121513033252763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0.17593257999542122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-0.24409214154792569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74</v>
      </c>
      <c r="AC10" s="1">
        <f t="shared" si="11"/>
        <v>173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>
        <f t="shared" si="14"/>
        <v>2.0121513034552763</v>
      </c>
      <c r="AH10" s="38" t="str">
        <f t="shared" si="15"/>
        <v xml:space="preserve"> </v>
      </c>
      <c r="AI10" s="1">
        <f t="shared" si="16"/>
        <v>201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17.619178882863352</v>
      </c>
      <c r="AR10" s="21">
        <v>24.409214154792569</v>
      </c>
      <c r="AS10">
        <v>17.59325798654212</v>
      </c>
      <c r="AT10">
        <v>-17.619178882863352</v>
      </c>
      <c r="AU10">
        <v>-24.409214154792569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7</v>
      </c>
      <c r="D11" s="4">
        <v>3</v>
      </c>
      <c r="E11" s="4">
        <v>9</v>
      </c>
      <c r="F11" s="4">
        <v>19</v>
      </c>
      <c r="G11" s="4">
        <v>94</v>
      </c>
      <c r="H11" s="4">
        <v>85.5</v>
      </c>
      <c r="I11" s="34">
        <v>128610.4959585</v>
      </c>
      <c r="J11" s="35">
        <v>9.7580461081944758</v>
      </c>
      <c r="K11" s="35">
        <v>8.8979082110521386</v>
      </c>
      <c r="L11" s="35">
        <v>9.6835614242575758</v>
      </c>
      <c r="M11" s="35">
        <v>9.119702861043173</v>
      </c>
      <c r="N11" s="4">
        <v>7.944</v>
      </c>
      <c r="O11" s="4">
        <v>30.337837837837846</v>
      </c>
      <c r="P11" s="35">
        <v>5.177777777777778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5.177777777917778</v>
      </c>
      <c r="AH11" s="38" t="str">
        <f t="shared" si="15"/>
        <v xml:space="preserve"> </v>
      </c>
      <c r="AI11" s="1">
        <f t="shared" si="16"/>
        <v>20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36.627883368961598</v>
      </c>
      <c r="AR11" s="21">
        <v>6.1388999776019197</v>
      </c>
      <c r="AS11">
        <v>9.9415204678362521</v>
      </c>
      <c r="AT11">
        <v>-36.627883368961598</v>
      </c>
      <c r="AU11">
        <v>-6.1388999776019197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0</v>
      </c>
      <c r="E12" s="4">
        <v>8</v>
      </c>
      <c r="F12" s="4">
        <v>17</v>
      </c>
      <c r="G12" s="4">
        <v>92</v>
      </c>
      <c r="H12" s="4">
        <v>77.260000000000005</v>
      </c>
      <c r="I12" s="34">
        <v>16373.981669180001</v>
      </c>
      <c r="J12" s="35">
        <v>11.320146520146521</v>
      </c>
      <c r="K12" s="35">
        <v>10.331639475795669</v>
      </c>
      <c r="L12" s="35">
        <v>7.8105015730816412</v>
      </c>
      <c r="M12" s="35">
        <v>7.4330291044009611</v>
      </c>
      <c r="N12" s="4">
        <v>6.8250000000000002</v>
      </c>
      <c r="O12" s="4">
        <v>-2.3870967741935432</v>
      </c>
      <c r="P12" s="35">
        <v>2.0812839761843129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0.19078436463356185</v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-0.24294147859725135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76</v>
      </c>
      <c r="AC12" s="1">
        <f t="shared" si="11"/>
        <v>153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2.0812839763343129</v>
      </c>
      <c r="AH12" s="38" t="str">
        <f t="shared" si="15"/>
        <v xml:space="preserve"> </v>
      </c>
      <c r="AI12" s="1">
        <f t="shared" si="16"/>
        <v>195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26.483064580650417</v>
      </c>
      <c r="AR12" s="21">
        <v>24.294147859725136</v>
      </c>
      <c r="AS12">
        <v>19.078436448356186</v>
      </c>
      <c r="AT12">
        <v>-26.483064580650417</v>
      </c>
      <c r="AU12">
        <v>-24.294147859725136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450</v>
      </c>
      <c r="H13" s="4">
        <v>325.61</v>
      </c>
      <c r="I13" s="34">
        <v>14665.320386470001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4.1230000000000002</v>
      </c>
      <c r="O13" s="4">
        <v>35.14285714285716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0.38202143684806233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25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38.202143668806229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2</v>
      </c>
      <c r="E14" s="4">
        <v>2</v>
      </c>
      <c r="F14" s="4">
        <v>25</v>
      </c>
      <c r="G14" s="4">
        <v>80</v>
      </c>
      <c r="H14" s="4">
        <v>70.47</v>
      </c>
      <c r="I14" s="34">
        <v>123768.78876503999</v>
      </c>
      <c r="J14" s="35">
        <v>22.014995313964384</v>
      </c>
      <c r="K14" s="35">
        <v>19.537011366786803</v>
      </c>
      <c r="L14" s="35">
        <v>16.663730716943899</v>
      </c>
      <c r="M14" s="35">
        <v>14.412194215344062</v>
      </c>
      <c r="N14" s="4">
        <v>2.883</v>
      </c>
      <c r="O14" s="4">
        <v>9.3243243243243334</v>
      </c>
      <c r="P14" s="35">
        <v>1.7411664538101321</v>
      </c>
      <c r="Q14" s="36">
        <f t="shared" si="0"/>
        <v>84.000000000170004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0.61518683782118311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50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31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-42.972971760886239</v>
      </c>
      <c r="AR14" s="21">
        <v>-61.518683782118309</v>
      </c>
      <c r="AS14">
        <v>13.523485170994753</v>
      </c>
      <c r="AT14">
        <v>42.972971760886239</v>
      </c>
      <c r="AU14">
        <v>61.518683782118309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18</v>
      </c>
      <c r="D15" s="4">
        <v>2</v>
      </c>
      <c r="E15" s="4">
        <v>8</v>
      </c>
      <c r="F15" s="4">
        <v>28</v>
      </c>
      <c r="G15" s="4">
        <v>170</v>
      </c>
      <c r="H15" s="4">
        <v>146.88999999999999</v>
      </c>
      <c r="I15" s="34">
        <v>93775.78314201998</v>
      </c>
      <c r="J15" s="35">
        <v>20.313926151293042</v>
      </c>
      <c r="K15" s="35">
        <v>18.621957403651113</v>
      </c>
      <c r="L15" s="35">
        <v>12.512369815793718</v>
      </c>
      <c r="M15" s="35">
        <v>11.637158378747211</v>
      </c>
      <c r="N15" s="4">
        <v>7.2309999999999999</v>
      </c>
      <c r="O15" s="4">
        <v>-0.50632911392405111</v>
      </c>
      <c r="P15" s="35">
        <v>1.9953706855470084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"/>
        <v>0.15732861342800872</v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0.21280254582315528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115</v>
      </c>
      <c r="AB15" s="1" t="str">
        <f t="shared" si="10"/>
        <v xml:space="preserve"> </v>
      </c>
      <c r="AC15" s="1">
        <f t="shared" si="11"/>
        <v>200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-31.925641980004805</v>
      </c>
      <c r="AR15" s="21">
        <v>-21.280254582315528</v>
      </c>
      <c r="AS15">
        <v>15.732861324800872</v>
      </c>
      <c r="AT15">
        <v>31.925641980004805</v>
      </c>
      <c r="AU15">
        <v>21.280254582315528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24</v>
      </c>
      <c r="D16" s="4">
        <v>0</v>
      </c>
      <c r="E16" s="4">
        <v>9</v>
      </c>
      <c r="F16" s="4">
        <v>33</v>
      </c>
      <c r="G16" s="4">
        <v>296</v>
      </c>
      <c r="H16" s="4">
        <v>242.36</v>
      </c>
      <c r="I16" s="34">
        <v>118304.04160372</v>
      </c>
      <c r="J16" s="35">
        <v>31.131663455362879</v>
      </c>
      <c r="K16" s="35">
        <v>25.141078838174273</v>
      </c>
      <c r="L16" s="35">
        <v>24.144192829653637</v>
      </c>
      <c r="M16" s="35">
        <v>19.850838782049895</v>
      </c>
      <c r="N16" s="4">
        <v>7.7850000000000001</v>
      </c>
      <c r="O16" s="4">
        <v>4.2580645161290356</v>
      </c>
      <c r="P16" s="35">
        <v>0</v>
      </c>
      <c r="Q16" s="36">
        <f t="shared" si="0"/>
        <v>72.727272727462733</v>
      </c>
      <c r="R16" s="36" t="str">
        <f t="shared" si="1"/>
        <v xml:space="preserve"> </v>
      </c>
      <c r="S16" s="37">
        <f t="shared" si="2"/>
        <v>0.2213236509574534</v>
      </c>
      <c r="T16" s="37" t="str">
        <f t="shared" si="3"/>
        <v/>
      </c>
      <c r="U16" s="37">
        <f t="shared" si="4"/>
        <v>1.0217975868701163</v>
      </c>
      <c r="V16" s="37" t="str">
        <f t="shared" si="5"/>
        <v/>
      </c>
      <c r="W16" s="37">
        <f t="shared" si="6"/>
        <v>1.3402552003927961</v>
      </c>
      <c r="X16" s="37" t="str">
        <f t="shared" si="7"/>
        <v/>
      </c>
      <c r="Y16" s="1">
        <f t="shared" si="8"/>
        <v>13</v>
      </c>
      <c r="Z16" s="1" t="str">
        <f t="shared" si="9"/>
        <v xml:space="preserve"> </v>
      </c>
      <c r="AA16" s="1">
        <f t="shared" si="8"/>
        <v>7</v>
      </c>
      <c r="AB16" s="1" t="str">
        <f t="shared" si="10"/>
        <v xml:space="preserve"> </v>
      </c>
      <c r="AC16" s="1">
        <f t="shared" si="11"/>
        <v>115</v>
      </c>
      <c r="AD16" s="1" t="str">
        <f t="shared" si="12"/>
        <v xml:space="preserve"> </v>
      </c>
      <c r="AE16" s="1">
        <f t="shared" si="13"/>
        <v>87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-102.17975868701163</v>
      </c>
      <c r="AR16" s="21">
        <v>-134.0255200392796</v>
      </c>
      <c r="AS16">
        <v>22.132365076745341</v>
      </c>
      <c r="AT16">
        <v>102.17975868701163</v>
      </c>
      <c r="AU16">
        <v>134.0255200392796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13</v>
      </c>
      <c r="D17" s="4">
        <v>1</v>
      </c>
      <c r="E17" s="4">
        <v>12</v>
      </c>
      <c r="F17" s="4">
        <v>26</v>
      </c>
      <c r="G17" s="4">
        <v>100</v>
      </c>
      <c r="H17" s="4">
        <v>87.61</v>
      </c>
      <c r="I17" s="34">
        <v>32429.67843833</v>
      </c>
      <c r="J17" s="35">
        <v>15.946487076811067</v>
      </c>
      <c r="K17" s="35">
        <v>14.714477662075916</v>
      </c>
      <c r="L17" s="35">
        <v>13.290984588441331</v>
      </c>
      <c r="M17" s="35">
        <v>12.61326984443558</v>
      </c>
      <c r="N17" s="4">
        <v>5.4939999999999998</v>
      </c>
      <c r="O17" s="4">
        <v>-9.9295774647887178</v>
      </c>
      <c r="P17" s="35">
        <v>2.2577331354868169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0.28827234030530002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94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2.2577331356868169</v>
      </c>
      <c r="AH17" s="38" t="str">
        <f t="shared" si="15"/>
        <v xml:space="preserve"> </v>
      </c>
      <c r="AI17" s="1">
        <f t="shared" si="16"/>
        <v>186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-3.5619864552987934</v>
      </c>
      <c r="AR17" s="21">
        <v>-28.827234030530001</v>
      </c>
      <c r="AS17">
        <v>14.142221207624694</v>
      </c>
      <c r="AT17">
        <v>3.5619864552987934</v>
      </c>
      <c r="AU17">
        <v>28.827234030530001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7</v>
      </c>
      <c r="D18" s="4">
        <v>1</v>
      </c>
      <c r="E18" s="4">
        <v>7</v>
      </c>
      <c r="F18" s="4">
        <v>15</v>
      </c>
      <c r="G18" s="4">
        <v>54</v>
      </c>
      <c r="H18" s="4">
        <v>43.48</v>
      </c>
      <c r="I18" s="34">
        <v>24376.817424999997</v>
      </c>
      <c r="J18" s="35">
        <v>11.84418414600926</v>
      </c>
      <c r="K18" s="35">
        <v>11.30819245773732</v>
      </c>
      <c r="L18" s="35">
        <v>8.3347027386333412</v>
      </c>
      <c r="M18" s="35">
        <v>8.1279553044118149</v>
      </c>
      <c r="N18" s="4">
        <v>3.5180000000000002</v>
      </c>
      <c r="O18" s="4">
        <v>13.78048780487806</v>
      </c>
      <c r="P18" s="35">
        <v>3.2497700091996324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0.24195032219712062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-0.19213155869685894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104</v>
      </c>
      <c r="AC18" s="1">
        <f t="shared" si="11"/>
        <v>91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3.2497700094096325</v>
      </c>
      <c r="AH18" s="38" t="str">
        <f t="shared" si="15"/>
        <v xml:space="preserve"> </v>
      </c>
      <c r="AI18" s="1">
        <f t="shared" si="16"/>
        <v>96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23.079783516284692</v>
      </c>
      <c r="AR18" s="21">
        <v>19.213155869685895</v>
      </c>
      <c r="AS18">
        <v>24.195032198712063</v>
      </c>
      <c r="AT18">
        <v>-23.079783516284692</v>
      </c>
      <c r="AU18">
        <v>-19.213155869685895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157</v>
      </c>
      <c r="H19" s="4">
        <v>132.33000000000001</v>
      </c>
      <c r="I19" s="34">
        <v>57925.141592670007</v>
      </c>
      <c r="J19" s="35">
        <v>25.019852524106639</v>
      </c>
      <c r="K19" s="35">
        <v>22.058676446074347</v>
      </c>
      <c r="L19" s="35">
        <v>17.411130719535894</v>
      </c>
      <c r="M19" s="35">
        <v>15.527125690102624</v>
      </c>
      <c r="N19" s="4">
        <v>5.2889999999999997</v>
      </c>
      <c r="O19" s="4">
        <v>19.393939393939387</v>
      </c>
      <c r="P19" s="35">
        <v>2.1197007481296755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0.1864278699396402</v>
      </c>
      <c r="T19" s="37" t="str">
        <f t="shared" si="3"/>
        <v/>
      </c>
      <c r="U19" s="37">
        <f t="shared" si="4"/>
        <v>0.62487550752354615</v>
      </c>
      <c r="V19" s="37" t="str">
        <f t="shared" si="5"/>
        <v/>
      </c>
      <c r="W19" s="37">
        <f t="shared" si="6"/>
        <v>0.68763103817942706</v>
      </c>
      <c r="X19" s="37" t="str">
        <f t="shared" si="7"/>
        <v/>
      </c>
      <c r="Y19" s="1">
        <f t="shared" si="8"/>
        <v>35</v>
      </c>
      <c r="Z19" s="1" t="str">
        <f t="shared" si="9"/>
        <v xml:space="preserve"> </v>
      </c>
      <c r="AA19" s="1">
        <f t="shared" si="8"/>
        <v>44</v>
      </c>
      <c r="AB19" s="1" t="str">
        <f t="shared" si="10"/>
        <v xml:space="preserve"> </v>
      </c>
      <c r="AC19" s="1">
        <f t="shared" si="11"/>
        <v>161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2.1197007483496755</v>
      </c>
      <c r="AH19" s="38" t="str">
        <f t="shared" si="15"/>
        <v xml:space="preserve"> </v>
      </c>
      <c r="AI19" s="1">
        <f t="shared" si="16"/>
        <v>194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-62.487550752354615</v>
      </c>
      <c r="AR19" s="21">
        <v>-68.763103817942707</v>
      </c>
      <c r="AS19">
        <v>18.642786971964021</v>
      </c>
      <c r="AT19">
        <v>62.487550752354615</v>
      </c>
      <c r="AU19">
        <v>68.763103817942707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18</v>
      </c>
      <c r="D20" s="4">
        <v>0</v>
      </c>
      <c r="E20" s="4">
        <v>11</v>
      </c>
      <c r="F20" s="4">
        <v>29</v>
      </c>
      <c r="G20" s="4">
        <v>210</v>
      </c>
      <c r="H20" s="4">
        <v>167.61</v>
      </c>
      <c r="I20" s="34">
        <v>9130.3070224200019</v>
      </c>
      <c r="J20" s="35">
        <v>6.9080492931624287</v>
      </c>
      <c r="K20" s="35">
        <v>6.0365194842613272</v>
      </c>
      <c r="L20" s="35">
        <v>12.871718207734126</v>
      </c>
      <c r="M20" s="35">
        <v>12.029121260470683</v>
      </c>
      <c r="N20" s="4">
        <v>22.373999999999999</v>
      </c>
      <c r="O20" s="4">
        <v>11.629392971246016</v>
      </c>
      <c r="P20" s="35">
        <v>1.397887954179345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0.2529085379067495</v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>
        <f t="shared" si="6"/>
        <v>0.24763356912240853</v>
      </c>
      <c r="X20" s="37" t="str">
        <f t="shared" si="7"/>
        <v/>
      </c>
      <c r="Y20" s="1" t="str">
        <f t="shared" si="8"/>
        <v xml:space="preserve"> </v>
      </c>
      <c r="Z20" s="1" t="str">
        <f t="shared" si="9"/>
        <v xml:space="preserve"> </v>
      </c>
      <c r="AA20" s="1">
        <f t="shared" si="8"/>
        <v>106</v>
      </c>
      <c r="AB20" s="1" t="str">
        <f t="shared" si="10"/>
        <v xml:space="preserve"> </v>
      </c>
      <c r="AC20" s="1">
        <f t="shared" si="11"/>
        <v>80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55.136745548719944</v>
      </c>
      <c r="AR20" s="21">
        <v>-24.763356912240852</v>
      </c>
      <c r="AS20">
        <v>25.290853767674946</v>
      </c>
      <c r="AT20">
        <v>-55.136745548719944</v>
      </c>
      <c r="AU20">
        <v>24.763356912240852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5</v>
      </c>
      <c r="F21" s="4">
        <v>25</v>
      </c>
      <c r="G21" s="4">
        <v>164</v>
      </c>
      <c r="H21" s="4">
        <v>135.88</v>
      </c>
      <c r="I21" s="34">
        <v>29758.920635679999</v>
      </c>
      <c r="J21" s="35" t="s">
        <v>1019</v>
      </c>
      <c r="K21" s="35" t="s">
        <v>1019</v>
      </c>
      <c r="L21" s="35" t="s">
        <v>1019</v>
      </c>
      <c r="M21" s="35">
        <v>32.181132337246531</v>
      </c>
      <c r="N21" s="4">
        <v>0.97399999999999998</v>
      </c>
      <c r="O21" s="4">
        <v>568.88888888888891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>
        <f t="shared" si="2"/>
        <v>0.20694730668686498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133</v>
      </c>
      <c r="AD21" s="1" t="str">
        <f t="shared" si="12"/>
        <v xml:space="preserve"> </v>
      </c>
      <c r="AE21" s="1">
        <f t="shared" si="13"/>
        <v>91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20.694730644686498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1</v>
      </c>
      <c r="D22" s="4">
        <v>1</v>
      </c>
      <c r="E22" s="4">
        <v>10</v>
      </c>
      <c r="F22" s="4">
        <v>12</v>
      </c>
      <c r="G22" s="4">
        <v>67</v>
      </c>
      <c r="H22" s="4">
        <v>66.040000000000006</v>
      </c>
      <c r="I22" s="34">
        <v>16116.400279200003</v>
      </c>
      <c r="J22" s="35">
        <v>20.171044593769093</v>
      </c>
      <c r="K22" s="35">
        <v>18.777367074210979</v>
      </c>
      <c r="L22" s="35">
        <v>10.320098948670378</v>
      </c>
      <c r="M22" s="35">
        <v>9.8116180620884279</v>
      </c>
      <c r="N22" s="4">
        <v>3.3879999999999999</v>
      </c>
      <c r="O22" s="4">
        <v>-18.974358974358978</v>
      </c>
      <c r="P22" s="35">
        <v>2.9482132041187161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2.9482132043687161</v>
      </c>
      <c r="AH22" s="38" t="str">
        <f t="shared" si="15"/>
        <v xml:space="preserve"> </v>
      </c>
      <c r="AI22" s="1">
        <f t="shared" si="16"/>
        <v>136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-30.99771987065667</v>
      </c>
      <c r="AR22" s="21">
        <v>-3.0949071659436278E-2</v>
      </c>
      <c r="AS22">
        <v>1.4536644457904258</v>
      </c>
      <c r="AT22">
        <v>30.99771987065667</v>
      </c>
      <c r="AU22">
        <v>3.0949071659436278E-2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12</v>
      </c>
      <c r="D23" s="4">
        <v>1</v>
      </c>
      <c r="E23" s="4">
        <v>7</v>
      </c>
      <c r="F23" s="4">
        <v>20</v>
      </c>
      <c r="G23" s="4">
        <v>78</v>
      </c>
      <c r="H23" s="4">
        <v>75.38</v>
      </c>
      <c r="I23" s="34">
        <v>37170.543379260002</v>
      </c>
      <c r="J23" s="35">
        <v>18.296116504854368</v>
      </c>
      <c r="K23" s="35">
        <v>17.217907720420282</v>
      </c>
      <c r="L23" s="35">
        <v>10.857850989761927</v>
      </c>
      <c r="M23" s="35">
        <v>10.302908548332478</v>
      </c>
      <c r="N23" s="4">
        <v>3.9350000000000001</v>
      </c>
      <c r="O23" s="4">
        <v>-17.647058823529402</v>
      </c>
      <c r="P23" s="35">
        <v>3.5646059962854877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3.5646059965454877</v>
      </c>
      <c r="AH23" s="38" t="str">
        <f t="shared" si="15"/>
        <v xml:space="preserve"> </v>
      </c>
      <c r="AI23" s="1">
        <f t="shared" si="16"/>
        <v>73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-18.821290264965995</v>
      </c>
      <c r="AR23" s="21">
        <v>-5.2432873741463659</v>
      </c>
      <c r="AS23">
        <v>3.4757230034492048</v>
      </c>
      <c r="AT23">
        <v>18.821290264965995</v>
      </c>
      <c r="AU23">
        <v>5.2432873741463659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16</v>
      </c>
      <c r="H24" s="4">
        <v>15.44</v>
      </c>
      <c r="I24" s="34">
        <v>10225.873075759999</v>
      </c>
      <c r="J24" s="35">
        <v>11.795263559969442</v>
      </c>
      <c r="K24" s="35">
        <v>10.911660777385158</v>
      </c>
      <c r="L24" s="35">
        <v>7.9688950502164309</v>
      </c>
      <c r="M24" s="35">
        <v>7.5362466610516181</v>
      </c>
      <c r="N24" s="4">
        <v>1.2070000000000001</v>
      </c>
      <c r="O24" s="4">
        <v>-23.720930232558135</v>
      </c>
      <c r="P24" s="35">
        <v>3.6139896373056999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-0.22758867052500464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83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3.6139896375756999</v>
      </c>
      <c r="AH24" s="38" t="str">
        <f t="shared" si="15"/>
        <v xml:space="preserve"> </v>
      </c>
      <c r="AI24" s="1">
        <f t="shared" si="16"/>
        <v>68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23.397490673004384</v>
      </c>
      <c r="AR24" s="21">
        <v>22.758867052500463</v>
      </c>
      <c r="AS24">
        <v>3.62694300518136</v>
      </c>
      <c r="AT24">
        <v>-23.397490673004384</v>
      </c>
      <c r="AU24">
        <v>-22.758867052500463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>
        <v>206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11.377000000000001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46.5</v>
      </c>
      <c r="H26" s="4">
        <v>46.4</v>
      </c>
      <c r="I26" s="34">
        <v>35323.361607999999</v>
      </c>
      <c r="J26" s="35">
        <v>11.044989288264697</v>
      </c>
      <c r="K26" s="35">
        <v>10.603290676416817</v>
      </c>
      <c r="L26" s="35" t="s">
        <v>1019</v>
      </c>
      <c r="M26" s="35" t="s">
        <v>1019</v>
      </c>
      <c r="N26" s="4">
        <v>4.0890000000000004</v>
      </c>
      <c r="O26" s="4">
        <v>17.875000000000004</v>
      </c>
      <c r="P26" s="35">
        <v>2.4116379310344831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2.4116379313244831</v>
      </c>
      <c r="AH26" s="38" t="str">
        <f t="shared" si="15"/>
        <v xml:space="preserve"> </v>
      </c>
      <c r="AI26" s="1">
        <f t="shared" si="16"/>
        <v>171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28.270030536472802</v>
      </c>
      <c r="AR26" s="21" t="e">
        <v>#VALUE!</v>
      </c>
      <c r="AS26">
        <v>0.21551724137931494</v>
      </c>
      <c r="AT26">
        <v>-28.270030536472802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17</v>
      </c>
      <c r="D27" s="4">
        <v>0</v>
      </c>
      <c r="E27" s="4">
        <v>6</v>
      </c>
      <c r="F27" s="4">
        <v>23</v>
      </c>
      <c r="G27" s="4">
        <v>204</v>
      </c>
      <c r="H27" s="4">
        <v>152.69</v>
      </c>
      <c r="I27" s="34">
        <v>51500.192010880004</v>
      </c>
      <c r="J27" s="35">
        <v>9.3319887544309967</v>
      </c>
      <c r="K27" s="35">
        <v>8.5387540543563354</v>
      </c>
      <c r="L27" s="35">
        <v>10.067417702201876</v>
      </c>
      <c r="M27" s="35">
        <v>9.4429373372751115</v>
      </c>
      <c r="N27" s="4">
        <v>16.535</v>
      </c>
      <c r="O27" s="4">
        <v>-14.650205761316885</v>
      </c>
      <c r="P27" s="35">
        <v>1.9608356801362239</v>
      </c>
      <c r="Q27" s="36">
        <f t="shared" si="0"/>
        <v>73.91304347856088</v>
      </c>
      <c r="R27" s="36" t="str">
        <f t="shared" si="1"/>
        <v xml:space="preserve"> </v>
      </c>
      <c r="S27" s="37">
        <f t="shared" si="2"/>
        <v>0.33604034347899026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38</v>
      </c>
      <c r="AD27" s="1" t="str">
        <f t="shared" si="12"/>
        <v xml:space="preserve"> </v>
      </c>
      <c r="AE27" s="1">
        <f t="shared" si="13"/>
        <v>78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39.394846756389846</v>
      </c>
      <c r="AR27" s="21">
        <v>2.4182469120777705</v>
      </c>
      <c r="AS27">
        <v>33.604034317899021</v>
      </c>
      <c r="AT27">
        <v>-39.394846756389846</v>
      </c>
      <c r="AU27">
        <v>-2.4182469120777705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6</v>
      </c>
      <c r="F28" s="4">
        <v>19</v>
      </c>
      <c r="G28" s="4">
        <v>52</v>
      </c>
      <c r="H28" s="4">
        <v>42.45</v>
      </c>
      <c r="I28" s="34">
        <v>37553.327551499999</v>
      </c>
      <c r="J28" s="35">
        <v>9.0376836278475636</v>
      </c>
      <c r="K28" s="35">
        <v>7.9509271399138415</v>
      </c>
      <c r="L28" s="35">
        <v>9.0976511567455169</v>
      </c>
      <c r="M28" s="35">
        <v>8.3509100453352438</v>
      </c>
      <c r="N28" s="4">
        <v>2.2450000000000001</v>
      </c>
      <c r="O28" s="4">
        <v>-26.666666666666661</v>
      </c>
      <c r="P28" s="35">
        <v>3.2367491166077738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0.22497055390246154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-0.11818027708989831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125</v>
      </c>
      <c r="AC28" s="1">
        <f t="shared" si="11"/>
        <v>109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3.2367491169177738</v>
      </c>
      <c r="AH28" s="38" t="str">
        <f t="shared" si="15"/>
        <v xml:space="preserve"> </v>
      </c>
      <c r="AI28" s="1">
        <f t="shared" si="16"/>
        <v>99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41.306165743835045</v>
      </c>
      <c r="AR28" s="21">
        <v>11.818027708989831</v>
      </c>
      <c r="AS28">
        <v>22.497055359246154</v>
      </c>
      <c r="AT28">
        <v>-41.306165743835045</v>
      </c>
      <c r="AU28">
        <v>-11.818027708989831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5</v>
      </c>
      <c r="D29" s="4">
        <v>1</v>
      </c>
      <c r="E29" s="4">
        <v>11</v>
      </c>
      <c r="F29" s="4">
        <v>17</v>
      </c>
      <c r="G29" s="4">
        <v>47</v>
      </c>
      <c r="H29" s="4">
        <v>45.88</v>
      </c>
      <c r="I29" s="34">
        <v>7140.9580064800011</v>
      </c>
      <c r="J29" s="35" t="s">
        <v>1019</v>
      </c>
      <c r="K29" s="35" t="s">
        <v>1019</v>
      </c>
      <c r="L29" s="35">
        <v>18.964144474853484</v>
      </c>
      <c r="M29" s="35">
        <v>19.651484848484849</v>
      </c>
      <c r="N29" s="4">
        <v>3.165</v>
      </c>
      <c r="O29" s="4">
        <v>-85.818720706794963</v>
      </c>
      <c r="P29" s="35">
        <v>3.4503051438535306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0.83816199785183931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34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3.4503051441735306</v>
      </c>
      <c r="AH29" s="38" t="str">
        <f t="shared" si="15"/>
        <v xml:space="preserve"> </v>
      </c>
      <c r="AI29" s="1">
        <f t="shared" si="16"/>
        <v>76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-85.818720706474963</v>
      </c>
      <c r="AM29" s="1" t="str">
        <f t="shared" si="19"/>
        <v xml:space="preserve"> </v>
      </c>
      <c r="AN29" s="1">
        <f t="shared" si="19"/>
        <v>7</v>
      </c>
      <c r="AO29" t="s">
        <v>540</v>
      </c>
      <c r="AP29" t="s">
        <v>1034</v>
      </c>
      <c r="AQ29" s="22" t="e">
        <v>#VALUE!</v>
      </c>
      <c r="AR29" s="21">
        <v>-83.816199785183926</v>
      </c>
      <c r="AS29">
        <v>2.4411508282476069</v>
      </c>
      <c r="AT29" t="e">
        <v>#VALUE!</v>
      </c>
      <c r="AU29">
        <v>83.816199785183926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</v>
      </c>
      <c r="H30" s="4">
        <v>94.5</v>
      </c>
      <c r="I30" s="34">
        <v>5864.0968575000006</v>
      </c>
      <c r="J30" s="35">
        <v>11.037140854940436</v>
      </c>
      <c r="K30" s="35">
        <v>9.3425605536332181</v>
      </c>
      <c r="L30" s="35" t="s">
        <v>1019</v>
      </c>
      <c r="M30" s="35" t="s">
        <v>1019</v>
      </c>
      <c r="N30" s="4">
        <v>5.65</v>
      </c>
      <c r="O30" s="4">
        <v>-69.130434782608702</v>
      </c>
      <c r="P30" s="35">
        <v>2.6137566137566139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0.37566137599137561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27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2.613756614086614</v>
      </c>
      <c r="AH30" s="38" t="str">
        <f t="shared" si="15"/>
        <v xml:space="preserve"> </v>
      </c>
      <c r="AI30" s="1">
        <f t="shared" si="16"/>
        <v>154</v>
      </c>
      <c r="AJ30" s="1" t="str">
        <f t="shared" si="16"/>
        <v xml:space="preserve"> </v>
      </c>
      <c r="AK30" s="25" t="str">
        <f t="shared" si="17"/>
        <v xml:space="preserve"> </v>
      </c>
      <c r="AL30" s="25">
        <f t="shared" si="18"/>
        <v>-69.130434782278698</v>
      </c>
      <c r="AM30" s="1" t="str">
        <f t="shared" si="19"/>
        <v xml:space="preserve"> </v>
      </c>
      <c r="AN30" s="1">
        <f t="shared" si="19"/>
        <v>4</v>
      </c>
      <c r="AO30" t="s">
        <v>633</v>
      </c>
      <c r="AP30" t="s">
        <v>1026</v>
      </c>
      <c r="AQ30" s="22">
        <v>28.321000969127176</v>
      </c>
      <c r="AR30" s="21" t="e">
        <v>#VALUE!</v>
      </c>
      <c r="AS30">
        <v>37.566137566137556</v>
      </c>
      <c r="AT30">
        <v>-28.321000969127176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8</v>
      </c>
      <c r="F31" s="4">
        <v>15</v>
      </c>
      <c r="G31" s="4">
        <v>81.5</v>
      </c>
      <c r="H31" s="4">
        <v>72.91</v>
      </c>
      <c r="I31" s="34">
        <v>13390.067319999998</v>
      </c>
      <c r="J31" s="35">
        <v>18.656601842374616</v>
      </c>
      <c r="K31" s="35">
        <v>16.795669200645012</v>
      </c>
      <c r="L31" s="35">
        <v>12.737559960745831</v>
      </c>
      <c r="M31" s="35">
        <v>11.345781118881119</v>
      </c>
      <c r="N31" s="4">
        <v>3.431</v>
      </c>
      <c r="O31" s="4">
        <v>-37.195121951219505</v>
      </c>
      <c r="P31" s="35">
        <v>2.3288986421615689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0.23462984034153456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108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2.328898642501569</v>
      </c>
      <c r="AH31" s="38" t="str">
        <f t="shared" si="15"/>
        <v xml:space="preserve"> </v>
      </c>
      <c r="AI31" s="1">
        <f t="shared" si="16"/>
        <v>180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-21.162406365445197</v>
      </c>
      <c r="AR31" s="21">
        <v>-23.462984034153457</v>
      </c>
      <c r="AS31">
        <v>11.781648607872718</v>
      </c>
      <c r="AT31">
        <v>21.162406365445197</v>
      </c>
      <c r="AU31">
        <v>23.462984034153457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1</v>
      </c>
      <c r="E32" s="4">
        <v>8</v>
      </c>
      <c r="F32" s="4">
        <v>24</v>
      </c>
      <c r="G32" s="4">
        <v>80.5</v>
      </c>
      <c r="H32" s="4">
        <v>63.44</v>
      </c>
      <c r="I32" s="34">
        <v>10332.220689440001</v>
      </c>
      <c r="J32" s="35">
        <v>15.644882860665845</v>
      </c>
      <c r="K32" s="35">
        <v>13.906181499342392</v>
      </c>
      <c r="L32" s="35">
        <v>8.2092423997933199</v>
      </c>
      <c r="M32" s="35">
        <v>7.3625442411517694</v>
      </c>
      <c r="N32" s="4">
        <v>3.5460000000000003</v>
      </c>
      <c r="O32" s="4">
        <v>44.927536231884069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0.26891551106878947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-0.20429221415902021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97</v>
      </c>
      <c r="AC32" s="1">
        <f t="shared" si="11"/>
        <v>63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-1.6032646630419256</v>
      </c>
      <c r="AR32" s="21">
        <v>20.42922141590202</v>
      </c>
      <c r="AS32">
        <v>26.891551071878951</v>
      </c>
      <c r="AT32">
        <v>1.6032646630419256</v>
      </c>
      <c r="AU32">
        <v>-20.42922141590202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17</v>
      </c>
      <c r="D33" s="4">
        <v>2</v>
      </c>
      <c r="E33" s="4">
        <v>7</v>
      </c>
      <c r="F33" s="4">
        <v>26</v>
      </c>
      <c r="G33" s="4">
        <v>115.25</v>
      </c>
      <c r="H33" s="4">
        <v>73.64</v>
      </c>
      <c r="I33" s="34">
        <v>7821.0013713999997</v>
      </c>
      <c r="J33" s="35">
        <v>11.944849959448499</v>
      </c>
      <c r="K33" s="35">
        <v>10.819864825154276</v>
      </c>
      <c r="L33" s="35">
        <v>8.0539494210249511</v>
      </c>
      <c r="M33" s="35">
        <v>7.3227632142023493</v>
      </c>
      <c r="N33" s="4">
        <v>5.423</v>
      </c>
      <c r="O33" s="4">
        <v>9.5522388059701413</v>
      </c>
      <c r="P33" s="35">
        <v>1.9120043454644213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0.56504617091947851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>
        <f t="shared" si="7"/>
        <v>-0.21934449624238761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>
        <f t="shared" si="10"/>
        <v>87</v>
      </c>
      <c r="AC33" s="1">
        <f t="shared" si="11"/>
        <v>3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22.426025007737305</v>
      </c>
      <c r="AR33" s="21">
        <v>21.934449624238759</v>
      </c>
      <c r="AS33">
        <v>56.504617055947847</v>
      </c>
      <c r="AT33">
        <v>-22.426025007737305</v>
      </c>
      <c r="AU33">
        <v>-21.934449624238759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0</v>
      </c>
      <c r="E34" s="4">
        <v>2</v>
      </c>
      <c r="F34" s="4">
        <v>16</v>
      </c>
      <c r="G34" s="4">
        <v>300</v>
      </c>
      <c r="H34" s="4">
        <v>195.05</v>
      </c>
      <c r="I34" s="34">
        <v>15600.953514050001</v>
      </c>
      <c r="J34" s="35">
        <v>33.490728021978022</v>
      </c>
      <c r="K34" s="35">
        <v>26.566330700081721</v>
      </c>
      <c r="L34" s="35">
        <v>23.251786038415535</v>
      </c>
      <c r="M34" s="35">
        <v>18.463450569756699</v>
      </c>
      <c r="N34" s="4">
        <v>4.891</v>
      </c>
      <c r="O34" s="4">
        <v>-2.7731092436974722</v>
      </c>
      <c r="P34" s="35" t="s">
        <v>145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"/>
        <v>0.53806716263608556</v>
      </c>
      <c r="T34" s="37" t="str">
        <f t="shared" si="3"/>
        <v/>
      </c>
      <c r="U34" s="37">
        <f t="shared" si="4"/>
        <v>1.1750033754040943</v>
      </c>
      <c r="V34" s="37" t="str">
        <f t="shared" si="5"/>
        <v/>
      </c>
      <c r="W34" s="37">
        <f t="shared" si="6"/>
        <v>1.2537557407175162</v>
      </c>
      <c r="X34" s="37" t="str">
        <f t="shared" si="7"/>
        <v/>
      </c>
      <c r="Y34" s="1">
        <f t="shared" si="8"/>
        <v>10</v>
      </c>
      <c r="Z34" s="1" t="str">
        <f t="shared" si="9"/>
        <v xml:space="preserve"> </v>
      </c>
      <c r="AA34" s="1">
        <f t="shared" si="8"/>
        <v>9</v>
      </c>
      <c r="AB34" s="1" t="str">
        <f t="shared" si="10"/>
        <v xml:space="preserve"> </v>
      </c>
      <c r="AC34" s="1">
        <f t="shared" si="11"/>
        <v>8</v>
      </c>
      <c r="AD34" s="1" t="str">
        <f t="shared" si="12"/>
        <v xml:space="preserve"> </v>
      </c>
      <c r="AE34" s="1">
        <f t="shared" si="13"/>
        <v>23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>
        <v>-117.50033754040943</v>
      </c>
      <c r="AR34" s="21">
        <v>-125.37557407175161</v>
      </c>
      <c r="AS34">
        <v>53.80671622660855</v>
      </c>
      <c r="AT34">
        <v>117.50033754040943</v>
      </c>
      <c r="AU34">
        <v>125.37557407175161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0</v>
      </c>
      <c r="E35" s="4">
        <v>6</v>
      </c>
      <c r="F35" s="4">
        <v>16</v>
      </c>
      <c r="G35" s="4">
        <v>83</v>
      </c>
      <c r="H35" s="4">
        <v>64.28</v>
      </c>
      <c r="I35" s="34">
        <v>7923.0885200000002</v>
      </c>
      <c r="J35" s="35">
        <v>9.794301386561024</v>
      </c>
      <c r="K35" s="35">
        <v>8.7850211835451688</v>
      </c>
      <c r="L35" s="35">
        <v>5.4730677329068369</v>
      </c>
      <c r="M35" s="35">
        <v>5.2347563400775625</v>
      </c>
      <c r="N35" s="4">
        <v>4.4110000000000005</v>
      </c>
      <c r="O35" s="4">
        <v>-14.939759036144579</v>
      </c>
      <c r="P35" s="35">
        <v>2.0472930927193529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0.29122588712548841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-0.46950493170738228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19</v>
      </c>
      <c r="AC35" s="1">
        <f t="shared" si="11"/>
        <v>51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2.0472930930993529</v>
      </c>
      <c r="AH35" s="38" t="str">
        <f t="shared" si="15"/>
        <v xml:space="preserve"> </v>
      </c>
      <c r="AI35" s="1">
        <f t="shared" si="16"/>
        <v>198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36.392429088088072</v>
      </c>
      <c r="AR35" s="21">
        <v>46.950493170738227</v>
      </c>
      <c r="AS35">
        <v>29.122588674548844</v>
      </c>
      <c r="AT35">
        <v>-36.392429088088072</v>
      </c>
      <c r="AU35">
        <v>-46.950493170738227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11</v>
      </c>
      <c r="D36" s="4">
        <v>1</v>
      </c>
      <c r="E36" s="4">
        <v>10</v>
      </c>
      <c r="F36" s="4">
        <v>22</v>
      </c>
      <c r="G36" s="4">
        <v>100</v>
      </c>
      <c r="H36" s="4">
        <v>84.23</v>
      </c>
      <c r="I36" s="34">
        <v>29012.372402100002</v>
      </c>
      <c r="J36" s="35">
        <v>9.317477876106194</v>
      </c>
      <c r="K36" s="35">
        <v>8.6230548730548726</v>
      </c>
      <c r="L36" s="35" t="s">
        <v>1019</v>
      </c>
      <c r="M36" s="35" t="s">
        <v>1019</v>
      </c>
      <c r="N36" s="4">
        <v>7.968</v>
      </c>
      <c r="O36" s="4">
        <v>-45.263157894736835</v>
      </c>
      <c r="P36" s="35">
        <v>2.3364596936958328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0.18722545450373615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158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2.3364596940858329</v>
      </c>
      <c r="AH36" s="38" t="str">
        <f t="shared" si="15"/>
        <v xml:space="preserve"> </v>
      </c>
      <c r="AI36" s="1">
        <f t="shared" si="16"/>
        <v>179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39.489085404518995</v>
      </c>
      <c r="AR36" s="21" t="e">
        <v>#VALUE!</v>
      </c>
      <c r="AS36">
        <v>18.722545411373616</v>
      </c>
      <c r="AT36">
        <v>-39.489085404518995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7</v>
      </c>
      <c r="D37" s="4">
        <v>0</v>
      </c>
      <c r="E37" s="4">
        <v>5</v>
      </c>
      <c r="F37" s="4">
        <v>12</v>
      </c>
      <c r="G37" s="4">
        <v>93.5</v>
      </c>
      <c r="H37" s="4">
        <v>81.75</v>
      </c>
      <c r="I37" s="34">
        <v>7770.8086252499997</v>
      </c>
      <c r="J37" s="35">
        <v>16.491829735727254</v>
      </c>
      <c r="K37" s="35">
        <v>15.231973169368363</v>
      </c>
      <c r="L37" s="35">
        <v>13.129352156716873</v>
      </c>
      <c r="M37" s="35">
        <v>12.196958018878748</v>
      </c>
      <c r="N37" s="4">
        <v>4.4939999999999998</v>
      </c>
      <c r="O37" s="4">
        <v>9.8198198198198181</v>
      </c>
      <c r="P37" s="35">
        <v>1.2562691131498469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0.2726055859199259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95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-7.1036297516647862</v>
      </c>
      <c r="AR37" s="21">
        <v>-27.260558591992591</v>
      </c>
      <c r="AS37">
        <v>14.373088685015301</v>
      </c>
      <c r="AT37">
        <v>7.1036297516647862</v>
      </c>
      <c r="AU37">
        <v>27.260558591992591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2</v>
      </c>
      <c r="F38" s="4">
        <v>19</v>
      </c>
      <c r="G38" s="4">
        <v>165</v>
      </c>
      <c r="H38" s="4">
        <v>111.73</v>
      </c>
      <c r="I38" s="34">
        <v>24926.586693360001</v>
      </c>
      <c r="J38" s="35">
        <v>12.737118103055176</v>
      </c>
      <c r="K38" s="35">
        <v>10.8444142482772</v>
      </c>
      <c r="L38" s="35">
        <v>9.6834406937571984</v>
      </c>
      <c r="M38" s="35">
        <v>8.2452722622645904</v>
      </c>
      <c r="N38" s="4">
        <v>7.609</v>
      </c>
      <c r="O38" s="4">
        <v>24.391891891891891</v>
      </c>
      <c r="P38" s="35">
        <v>0</v>
      </c>
      <c r="Q38" s="36">
        <f t="shared" si="0"/>
        <v>89.473684210936312</v>
      </c>
      <c r="R38" s="36" t="str">
        <f t="shared" si="1"/>
        <v xml:space="preserve"> </v>
      </c>
      <c r="S38" s="37">
        <f t="shared" si="2"/>
        <v>0.47677436718705185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12</v>
      </c>
      <c r="AD38" s="1" t="str">
        <f t="shared" si="12"/>
        <v xml:space="preserve"> </v>
      </c>
      <c r="AE38" s="1">
        <f t="shared" si="13"/>
        <v>16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17.280762457938959</v>
      </c>
      <c r="AR38" s="21">
        <v>6.1400701976351506</v>
      </c>
      <c r="AS38">
        <v>47.677436677705188</v>
      </c>
      <c r="AT38">
        <v>-17.280762457938959</v>
      </c>
      <c r="AU38">
        <v>-6.1400701976351506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18</v>
      </c>
      <c r="D39" s="4">
        <v>0</v>
      </c>
      <c r="E39" s="4">
        <v>10</v>
      </c>
      <c r="F39" s="4">
        <v>28</v>
      </c>
      <c r="G39" s="4">
        <v>46</v>
      </c>
      <c r="H39" s="4">
        <v>33.75</v>
      </c>
      <c r="I39" s="34">
        <v>32352.955638749998</v>
      </c>
      <c r="J39" s="35">
        <v>9.8110465116279073</v>
      </c>
      <c r="K39" s="35">
        <v>7.7890606969766898</v>
      </c>
      <c r="L39" s="35">
        <v>7.7285774821239634</v>
      </c>
      <c r="M39" s="35">
        <v>6.9116226880394569</v>
      </c>
      <c r="N39" s="4">
        <v>3.44</v>
      </c>
      <c r="O39" s="4">
        <v>-24.339622641509433</v>
      </c>
      <c r="P39" s="35">
        <v>2.5274074074074071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0.36296296338296291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-0.25088224022278338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71</v>
      </c>
      <c r="AC39" s="1">
        <f t="shared" si="11"/>
        <v>31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2.5274074078274071</v>
      </c>
      <c r="AH39" s="38" t="str">
        <f t="shared" si="15"/>
        <v xml:space="preserve"> </v>
      </c>
      <c r="AI39" s="1">
        <f t="shared" si="16"/>
        <v>164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36.283680471103295</v>
      </c>
      <c r="AR39" s="21">
        <v>25.088224022278339</v>
      </c>
      <c r="AS39">
        <v>36.296296296296291</v>
      </c>
      <c r="AT39">
        <v>-36.283680471103295</v>
      </c>
      <c r="AU39">
        <v>-25.088224022278339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15</v>
      </c>
      <c r="F40" s="4">
        <v>35</v>
      </c>
      <c r="G40" s="4">
        <v>24.5</v>
      </c>
      <c r="H40" s="4">
        <v>20.38</v>
      </c>
      <c r="I40" s="34">
        <v>20367.919062079996</v>
      </c>
      <c r="J40" s="35">
        <v>33.084415584415581</v>
      </c>
      <c r="K40" s="35">
        <v>21.163032191069576</v>
      </c>
      <c r="L40" s="35">
        <v>20.243789605168448</v>
      </c>
      <c r="M40" s="35">
        <v>17.065330298013247</v>
      </c>
      <c r="N40" s="4">
        <v>0.45700000000000002</v>
      </c>
      <c r="O40" s="4">
        <v>2.5000000000000022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0.20215897982156036</v>
      </c>
      <c r="T40" s="37" t="str">
        <f t="shared" si="3"/>
        <v/>
      </c>
      <c r="U40" s="37">
        <f t="shared" si="4"/>
        <v>1.1486160444811286</v>
      </c>
      <c r="V40" s="37" t="str">
        <f t="shared" si="5"/>
        <v/>
      </c>
      <c r="W40" s="37">
        <f t="shared" si="6"/>
        <v>0.96219580556724393</v>
      </c>
      <c r="X40" s="37" t="str">
        <f t="shared" si="7"/>
        <v/>
      </c>
      <c r="Y40" s="1">
        <f t="shared" si="8"/>
        <v>11</v>
      </c>
      <c r="Z40" s="1" t="str">
        <f t="shared" si="9"/>
        <v xml:space="preserve"> </v>
      </c>
      <c r="AA40" s="1">
        <f t="shared" si="8"/>
        <v>23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141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-114.86160444811287</v>
      </c>
      <c r="AR40" s="21">
        <v>-96.219580556724395</v>
      </c>
      <c r="AS40">
        <v>20.215897939156037</v>
      </c>
      <c r="AT40">
        <v>114.86160444811287</v>
      </c>
      <c r="AU40">
        <v>96.219580556724395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14</v>
      </c>
      <c r="D41" s="4">
        <v>0</v>
      </c>
      <c r="E41" s="4">
        <v>1</v>
      </c>
      <c r="F41" s="4">
        <v>15</v>
      </c>
      <c r="G41" s="4">
        <v>85</v>
      </c>
      <c r="H41" s="4">
        <v>69.88</v>
      </c>
      <c r="I41" s="34">
        <v>16220.264123359999</v>
      </c>
      <c r="J41" s="35">
        <v>19.411111111111108</v>
      </c>
      <c r="K41" s="35">
        <v>18.08956769350246</v>
      </c>
      <c r="L41" s="35">
        <v>12.60404697121581</v>
      </c>
      <c r="M41" s="35">
        <v>11.839792836724399</v>
      </c>
      <c r="N41" s="4">
        <v>3.2690000000000001</v>
      </c>
      <c r="O41" s="4">
        <v>20.285714285714292</v>
      </c>
      <c r="P41" s="35">
        <v>0.82713222667429886</v>
      </c>
      <c r="Q41" s="36">
        <f t="shared" si="0"/>
        <v>93.333333333773325</v>
      </c>
      <c r="R41" s="36" t="str">
        <f t="shared" si="1"/>
        <v xml:space="preserve"> </v>
      </c>
      <c r="S41" s="37">
        <f t="shared" si="2"/>
        <v>0.21637092201985128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0.22168865525938641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112</v>
      </c>
      <c r="AB41" s="1" t="str">
        <f t="shared" si="10"/>
        <v xml:space="preserve"> </v>
      </c>
      <c r="AC41" s="1">
        <f t="shared" si="20"/>
        <v>120</v>
      </c>
      <c r="AD41" s="1" t="str">
        <f t="shared" si="12"/>
        <v xml:space="preserve"> </v>
      </c>
      <c r="AE41" s="1">
        <f t="shared" si="13"/>
        <v>11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-26.062449760138229</v>
      </c>
      <c r="AR41" s="21">
        <v>-22.168865525938642</v>
      </c>
      <c r="AS41">
        <v>21.637092157985126</v>
      </c>
      <c r="AT41">
        <v>26.062449760138229</v>
      </c>
      <c r="AU41">
        <v>22.168865525938642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6</v>
      </c>
      <c r="D42" s="4">
        <v>0</v>
      </c>
      <c r="E42" s="4">
        <v>4</v>
      </c>
      <c r="F42" s="4">
        <v>10</v>
      </c>
      <c r="G42" s="4">
        <v>123</v>
      </c>
      <c r="H42" s="4">
        <v>103.96</v>
      </c>
      <c r="I42" s="34">
        <v>5475.8731245999998</v>
      </c>
      <c r="J42" s="35">
        <v>7.1499312242090776</v>
      </c>
      <c r="K42" s="35">
        <v>6.8679394860276135</v>
      </c>
      <c r="L42" s="35">
        <v>8.8646320705760253</v>
      </c>
      <c r="M42" s="35">
        <v>8.2363288331726139</v>
      </c>
      <c r="N42" s="4">
        <v>14.648</v>
      </c>
      <c r="O42" s="4">
        <v>-24.487179487179478</v>
      </c>
      <c r="P42" s="35">
        <v>1.5371296652558679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0.18314736482091207</v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>
        <f t="shared" si="7"/>
        <v>-0.14076641745277541</v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>
        <f t="shared" si="10"/>
        <v>113</v>
      </c>
      <c r="AC42" s="1">
        <f t="shared" si="20"/>
        <v>163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53.565880871993677</v>
      </c>
      <c r="AR42" s="21">
        <v>14.076641745277541</v>
      </c>
      <c r="AS42">
        <v>18.314736437091206</v>
      </c>
      <c r="AT42">
        <v>-53.565880871993677</v>
      </c>
      <c r="AU42">
        <v>-14.076641745277541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11</v>
      </c>
      <c r="D43" s="4">
        <v>0</v>
      </c>
      <c r="E43" s="4">
        <v>15</v>
      </c>
      <c r="F43" s="4">
        <v>26</v>
      </c>
      <c r="G43" s="4">
        <v>205</v>
      </c>
      <c r="H43" s="4">
        <v>199.38</v>
      </c>
      <c r="I43" s="34">
        <v>127048.77286872</v>
      </c>
      <c r="J43" s="35">
        <v>13.639348748118756</v>
      </c>
      <c r="K43" s="35">
        <v>12.976244712007809</v>
      </c>
      <c r="L43" s="35">
        <v>10.106187789279611</v>
      </c>
      <c r="M43" s="35">
        <v>9.903995558232328</v>
      </c>
      <c r="N43" s="4">
        <v>14.245000000000001</v>
      </c>
      <c r="O43" s="4">
        <v>13.183391003460198</v>
      </c>
      <c r="P43" s="35">
        <v>2.8162303139733171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2.8162303144333172</v>
      </c>
      <c r="AH43" s="38" t="str">
        <f t="shared" si="15"/>
        <v xml:space="preserve"> </v>
      </c>
      <c r="AI43" s="1">
        <f t="shared" si="16"/>
        <v>141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11.421365501508152</v>
      </c>
      <c r="AR43" s="21">
        <v>2.0424551076322905</v>
      </c>
      <c r="AS43">
        <v>2.8187380880730251</v>
      </c>
      <c r="AT43">
        <v>-11.421365501508152</v>
      </c>
      <c r="AU43">
        <v>-2.0424551076322905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8</v>
      </c>
      <c r="D44" s="4">
        <v>0</v>
      </c>
      <c r="E44" s="4">
        <v>4</v>
      </c>
      <c r="F44" s="4">
        <v>12</v>
      </c>
      <c r="G44" s="4">
        <v>145</v>
      </c>
      <c r="H44" s="4">
        <v>115.18</v>
      </c>
      <c r="I44" s="34">
        <v>16051.066120700003</v>
      </c>
      <c r="J44" s="35">
        <v>7.4343251791131477</v>
      </c>
      <c r="K44" s="35">
        <v>6.7352786386761014</v>
      </c>
      <c r="L44" s="35">
        <v>5.909481017985895</v>
      </c>
      <c r="M44" s="35">
        <v>5.7709646003523947</v>
      </c>
      <c r="N44" s="4">
        <v>14.723000000000001</v>
      </c>
      <c r="O44" s="4">
        <v>209.57627118644066</v>
      </c>
      <c r="P44" s="35">
        <v>3.3339121375238756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0.25889911489958845</v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-0.42720414049300803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32</v>
      </c>
      <c r="AC44" s="1">
        <f t="shared" si="20"/>
        <v>74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3.3339121379938756</v>
      </c>
      <c r="AH44" s="38" t="str">
        <f t="shared" si="15"/>
        <v xml:space="preserve"> </v>
      </c>
      <c r="AI44" s="1">
        <f t="shared" si="16"/>
        <v>88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51.718928451446267</v>
      </c>
      <c r="AR44" s="21">
        <v>42.7204140493008</v>
      </c>
      <c r="AS44">
        <v>25.889911442958848</v>
      </c>
      <c r="AT44">
        <v>-51.718928451446267</v>
      </c>
      <c r="AU44">
        <v>-42.7204140493008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11</v>
      </c>
      <c r="D45" s="4">
        <v>0</v>
      </c>
      <c r="E45" s="4">
        <v>10</v>
      </c>
      <c r="F45" s="4">
        <v>21</v>
      </c>
      <c r="G45" s="4">
        <v>170</v>
      </c>
      <c r="H45" s="4">
        <v>163.05000000000001</v>
      </c>
      <c r="I45" s="34">
        <v>71821.54573605</v>
      </c>
      <c r="J45" s="35" t="s">
        <v>1019</v>
      </c>
      <c r="K45" s="35" t="s">
        <v>1019</v>
      </c>
      <c r="L45" s="35">
        <v>20.839137355613808</v>
      </c>
      <c r="M45" s="35">
        <v>19.470455545442725</v>
      </c>
      <c r="N45" s="4">
        <v>2.923</v>
      </c>
      <c r="O45" s="4">
        <v>51.434100599443035</v>
      </c>
      <c r="P45" s="35">
        <v>2.2686292548298068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1.0199018419152766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14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2.2686292553098069</v>
      </c>
      <c r="AH45" s="38" t="str">
        <f t="shared" si="15"/>
        <v xml:space="preserve"> </v>
      </c>
      <c r="AI45" s="1">
        <f t="shared" si="16"/>
        <v>185</v>
      </c>
      <c r="AJ45" s="1" t="str">
        <f t="shared" si="16"/>
        <v xml:space="preserve"> </v>
      </c>
      <c r="AK45" s="25">
        <f t="shared" si="17"/>
        <v>51.434100599923035</v>
      </c>
      <c r="AL45" s="25" t="str">
        <f t="shared" si="18"/>
        <v xml:space="preserve"> </v>
      </c>
      <c r="AM45" s="1">
        <f t="shared" si="19"/>
        <v>24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-101.99018419152766</v>
      </c>
      <c r="AS45">
        <v>4.2624961668199957</v>
      </c>
      <c r="AT45" t="e">
        <v>#VALUE!</v>
      </c>
      <c r="AU45">
        <v>101.99018419152766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48</v>
      </c>
      <c r="D46" s="4">
        <v>1</v>
      </c>
      <c r="E46" s="4">
        <v>2</v>
      </c>
      <c r="F46" s="4">
        <v>51</v>
      </c>
      <c r="G46" s="4">
        <v>2112.5</v>
      </c>
      <c r="H46" s="4">
        <v>1674.56</v>
      </c>
      <c r="I46" s="34">
        <v>818807.30570368003</v>
      </c>
      <c r="J46" s="35" t="s">
        <v>1019</v>
      </c>
      <c r="K46" s="35">
        <v>33.580524194356983</v>
      </c>
      <c r="L46" s="35">
        <v>19.770779365074315</v>
      </c>
      <c r="M46" s="35">
        <v>15.308715460351989</v>
      </c>
      <c r="N46" s="4">
        <v>27.712</v>
      </c>
      <c r="O46" s="4">
        <v>112.78207490253689</v>
      </c>
      <c r="P46" s="35">
        <v>0</v>
      </c>
      <c r="Q46" s="36">
        <f t="shared" si="0"/>
        <v>94.117647059313541</v>
      </c>
      <c r="R46" s="36" t="str">
        <f t="shared" si="1"/>
        <v xml:space="preserve"> </v>
      </c>
      <c r="S46" s="37">
        <f t="shared" si="2"/>
        <v>0.26152541612156893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0.91634773427203053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25</v>
      </c>
      <c r="AB46" s="1" t="str">
        <f t="shared" si="10"/>
        <v xml:space="preserve"> </v>
      </c>
      <c r="AC46" s="1">
        <f t="shared" si="20"/>
        <v>69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-91.634773427203058</v>
      </c>
      <c r="AS46">
        <v>26.152541563156895</v>
      </c>
      <c r="AT46" t="e">
        <v>#VALUE!</v>
      </c>
      <c r="AU46">
        <v>91.634773427203058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20</v>
      </c>
      <c r="D47" s="4">
        <v>3</v>
      </c>
      <c r="E47" s="4">
        <v>8</v>
      </c>
      <c r="F47" s="4">
        <v>31</v>
      </c>
      <c r="G47" s="4">
        <v>300</v>
      </c>
      <c r="H47" s="4">
        <v>222.85</v>
      </c>
      <c r="I47" s="34">
        <v>16808.973805000001</v>
      </c>
      <c r="J47" s="35">
        <v>25.11834986474301</v>
      </c>
      <c r="K47" s="35">
        <v>21.614936954413189</v>
      </c>
      <c r="L47" s="35">
        <v>15.799391259105098</v>
      </c>
      <c r="M47" s="35">
        <v>13.152883319299631</v>
      </c>
      <c r="N47" s="4">
        <v>7.63</v>
      </c>
      <c r="O47" s="4">
        <v>20.760233918128655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0.34619699399338127</v>
      </c>
      <c r="T47" s="37" t="str">
        <f t="shared" si="3"/>
        <v/>
      </c>
      <c r="U47" s="37">
        <f t="shared" si="4"/>
        <v>0.63127226450690732</v>
      </c>
      <c r="V47" s="37" t="str">
        <f t="shared" si="5"/>
        <v/>
      </c>
      <c r="W47" s="37">
        <f t="shared" si="6"/>
        <v>0.53140789663299004</v>
      </c>
      <c r="X47" s="37" t="str">
        <f t="shared" si="7"/>
        <v/>
      </c>
      <c r="Y47" s="1">
        <f t="shared" si="8"/>
        <v>34</v>
      </c>
      <c r="Z47" s="1" t="str">
        <f t="shared" si="9"/>
        <v xml:space="preserve"> </v>
      </c>
      <c r="AA47" s="1">
        <f t="shared" si="8"/>
        <v>57</v>
      </c>
      <c r="AB47" s="1" t="str">
        <f t="shared" si="10"/>
        <v xml:space="preserve"> </v>
      </c>
      <c r="AC47" s="1">
        <f t="shared" si="20"/>
        <v>34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-63.127226450690735</v>
      </c>
      <c r="AR47" s="21">
        <v>-53.140789663299003</v>
      </c>
      <c r="AS47">
        <v>34.619699349338127</v>
      </c>
      <c r="AT47">
        <v>63.127226450690735</v>
      </c>
      <c r="AU47">
        <v>53.140789663299003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187</v>
      </c>
      <c r="H48" s="4">
        <v>156.16</v>
      </c>
      <c r="I48" s="34">
        <v>13048.73241088</v>
      </c>
      <c r="J48" s="35">
        <v>27.658519305703152</v>
      </c>
      <c r="K48" s="35">
        <v>25.1182242239022</v>
      </c>
      <c r="L48" s="35">
        <v>19.343967327045164</v>
      </c>
      <c r="M48" s="35">
        <v>18.048438916977133</v>
      </c>
      <c r="N48" s="4">
        <v>5.3879999999999999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0.19748975460836066</v>
      </c>
      <c r="T48" s="37" t="str">
        <f t="shared" si="3"/>
        <v/>
      </c>
      <c r="U48" s="37">
        <f t="shared" si="4"/>
        <v>0.79623962814740445</v>
      </c>
      <c r="V48" s="37" t="str">
        <f t="shared" si="5"/>
        <v/>
      </c>
      <c r="W48" s="37">
        <f t="shared" si="6"/>
        <v>0.87497757546675481</v>
      </c>
      <c r="X48" s="37" t="str">
        <f t="shared" si="7"/>
        <v/>
      </c>
      <c r="Y48" s="1">
        <f t="shared" si="8"/>
        <v>20</v>
      </c>
      <c r="Z48" s="1" t="str">
        <f t="shared" si="9"/>
        <v xml:space="preserve"> </v>
      </c>
      <c r="AA48" s="1">
        <f t="shared" si="8"/>
        <v>31</v>
      </c>
      <c r="AB48" s="1" t="str">
        <f t="shared" si="10"/>
        <v xml:space="preserve"> </v>
      </c>
      <c r="AC48" s="1">
        <f t="shared" si="20"/>
        <v>146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-79.623962814740452</v>
      </c>
      <c r="AR48" s="21">
        <v>-87.497757546675487</v>
      </c>
      <c r="AS48">
        <v>19.748975409836067</v>
      </c>
      <c r="AT48">
        <v>79.623962814740452</v>
      </c>
      <c r="AU48">
        <v>87.497757546675487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17</v>
      </c>
      <c r="D49" s="4">
        <v>0</v>
      </c>
      <c r="E49" s="4">
        <v>5</v>
      </c>
      <c r="F49" s="4">
        <v>22</v>
      </c>
      <c r="G49" s="4">
        <v>312</v>
      </c>
      <c r="H49" s="4">
        <v>260.35000000000002</v>
      </c>
      <c r="I49" s="34">
        <v>67337.469433250008</v>
      </c>
      <c r="J49" s="35">
        <v>14.780856137163621</v>
      </c>
      <c r="K49" s="35">
        <v>12.970158919942211</v>
      </c>
      <c r="L49" s="35">
        <v>8.9458760948515277</v>
      </c>
      <c r="M49" s="35" t="s">
        <v>1019</v>
      </c>
      <c r="N49" s="4">
        <v>15.723000000000001</v>
      </c>
      <c r="O49" s="4">
        <v>70.310077519379846</v>
      </c>
      <c r="P49" s="35">
        <v>1.1188784328788168</v>
      </c>
      <c r="Q49" s="36">
        <f t="shared" si="0"/>
        <v>77.27272727324727</v>
      </c>
      <c r="R49" s="36" t="str">
        <f t="shared" si="1"/>
        <v xml:space="preserve"> </v>
      </c>
      <c r="S49" s="37">
        <f t="shared" si="2"/>
        <v>0.19838678753747646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-0.13289157352433956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120</v>
      </c>
      <c r="AC49" s="1">
        <f t="shared" si="20"/>
        <v>143</v>
      </c>
      <c r="AD49" s="1" t="str">
        <f t="shared" si="12"/>
        <v xml:space="preserve"> </v>
      </c>
      <c r="AE49" s="1">
        <f t="shared" si="13"/>
        <v>60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>
        <f t="shared" si="17"/>
        <v>70.310077519899849</v>
      </c>
      <c r="AL49" s="25" t="str">
        <f t="shared" si="18"/>
        <v xml:space="preserve"> </v>
      </c>
      <c r="AM49" s="1">
        <f t="shared" si="19"/>
        <v>12</v>
      </c>
      <c r="AN49" s="1" t="str">
        <f t="shared" si="19"/>
        <v xml:space="preserve"> </v>
      </c>
      <c r="AO49" t="s">
        <v>610</v>
      </c>
      <c r="AP49" t="s">
        <v>1047</v>
      </c>
      <c r="AQ49" s="22">
        <v>4.0080228515902654</v>
      </c>
      <c r="AR49" s="21">
        <v>13.289157352433955</v>
      </c>
      <c r="AS49">
        <v>19.838678701747646</v>
      </c>
      <c r="AT49">
        <v>-4.0080228515902654</v>
      </c>
      <c r="AU49">
        <v>-13.289157352433955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8</v>
      </c>
      <c r="D50" s="4">
        <v>0</v>
      </c>
      <c r="E50" s="4">
        <v>14</v>
      </c>
      <c r="F50" s="4">
        <v>22</v>
      </c>
      <c r="G50" s="4">
        <v>163</v>
      </c>
      <c r="H50" s="4">
        <v>149.68</v>
      </c>
      <c r="I50" s="34">
        <v>36049.546983519998</v>
      </c>
      <c r="J50" s="35">
        <v>16.303234941727478</v>
      </c>
      <c r="K50" s="35">
        <v>14.714903657097915</v>
      </c>
      <c r="L50" s="35">
        <v>13.501649875545887</v>
      </c>
      <c r="M50" s="35">
        <v>12.401799733247792</v>
      </c>
      <c r="N50" s="4">
        <v>8.1460000000000008</v>
      </c>
      <c r="O50" s="4">
        <v>-8.8888888888888786</v>
      </c>
      <c r="P50" s="35">
        <v>1.1431052912880812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0.30869176526462883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90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-5.8788301197667758</v>
      </c>
      <c r="AR50" s="21">
        <v>-30.869176526462883</v>
      </c>
      <c r="AS50">
        <v>8.8989845002672254</v>
      </c>
      <c r="AT50">
        <v>5.8788301197667758</v>
      </c>
      <c r="AU50">
        <v>30.869176526462883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1</v>
      </c>
      <c r="E51" s="4">
        <v>4</v>
      </c>
      <c r="F51" s="4">
        <v>13</v>
      </c>
      <c r="G51" s="4">
        <v>58</v>
      </c>
      <c r="H51" s="4">
        <v>46.01</v>
      </c>
      <c r="I51" s="34">
        <v>7819.4430714699984</v>
      </c>
      <c r="J51" s="35">
        <v>16.379494482022071</v>
      </c>
      <c r="K51" s="35">
        <v>15.114980289093298</v>
      </c>
      <c r="L51" s="35">
        <v>10.673485529701964</v>
      </c>
      <c r="M51" s="35">
        <v>10.105832593098736</v>
      </c>
      <c r="N51" s="4">
        <v>2.569</v>
      </c>
      <c r="O51" s="4">
        <v>17.5</v>
      </c>
      <c r="P51" s="35">
        <v>1.9560965007607043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0.26059552325245389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71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-6.3740858736538231</v>
      </c>
      <c r="AR51" s="21">
        <v>-3.4562645909774758</v>
      </c>
      <c r="AS51">
        <v>26.059552271245391</v>
      </c>
      <c r="AT51">
        <v>6.3740858736538231</v>
      </c>
      <c r="AU51">
        <v>3.4562645909774758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7</v>
      </c>
      <c r="E52" s="4">
        <v>16</v>
      </c>
      <c r="F52" s="4">
        <v>31</v>
      </c>
      <c r="G52" s="4">
        <v>36.5</v>
      </c>
      <c r="H52" s="4">
        <v>31.75</v>
      </c>
      <c r="I52" s="34">
        <v>12050.5106335</v>
      </c>
      <c r="J52" s="35" t="s">
        <v>1019</v>
      </c>
      <c r="K52" s="35">
        <v>32.731958762886599</v>
      </c>
      <c r="L52" s="35">
        <v>4.6413274572029577</v>
      </c>
      <c r="M52" s="35">
        <v>4.2231430410556596</v>
      </c>
      <c r="N52" s="4">
        <v>1.877</v>
      </c>
      <c r="O52" s="4">
        <v>31.212121212121204</v>
      </c>
      <c r="P52" s="35">
        <v>3.1464566929133859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-0.55012409008328333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3.146456693463386</v>
      </c>
      <c r="AH52" s="38" t="str">
        <f t="shared" si="15"/>
        <v xml:space="preserve"> </v>
      </c>
      <c r="AI52" s="1">
        <f t="shared" si="16"/>
        <v>115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287</v>
      </c>
      <c r="AP52" t="s">
        <v>1079</v>
      </c>
      <c r="AQ52" s="22" t="e">
        <v>#VALUE!</v>
      </c>
      <c r="AR52" s="21">
        <v>55.012409008328333</v>
      </c>
      <c r="AS52">
        <v>14.960629921259837</v>
      </c>
      <c r="AT52" t="e">
        <v>#VALUE!</v>
      </c>
      <c r="AU52">
        <v>-55.012409008328333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30</v>
      </c>
      <c r="D53" s="4">
        <v>0</v>
      </c>
      <c r="E53" s="4">
        <v>4</v>
      </c>
      <c r="F53" s="4">
        <v>34</v>
      </c>
      <c r="G53" s="4">
        <v>74</v>
      </c>
      <c r="H53" s="4">
        <v>47.53</v>
      </c>
      <c r="I53" s="34">
        <v>23968.47127206</v>
      </c>
      <c r="J53" s="35">
        <v>23.896430367018603</v>
      </c>
      <c r="K53" s="35">
        <v>16.878551136363637</v>
      </c>
      <c r="L53" s="35">
        <v>5.2082193725297978</v>
      </c>
      <c r="M53" s="35">
        <v>4.555264841075287</v>
      </c>
      <c r="N53" s="4">
        <v>2.5510000000000002</v>
      </c>
      <c r="O53" s="4">
        <v>293.88888888888886</v>
      </c>
      <c r="P53" s="35">
        <v>2.3984851672627818</v>
      </c>
      <c r="Q53" s="36">
        <f t="shared" si="0"/>
        <v>88.235294118207051</v>
      </c>
      <c r="R53" s="36" t="str">
        <f t="shared" si="1"/>
        <v xml:space="preserve"> </v>
      </c>
      <c r="S53" s="37">
        <f t="shared" si="2"/>
        <v>0.55691142492355983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-0.49517622902764824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14</v>
      </c>
      <c r="AC53" s="1">
        <f t="shared" si="20"/>
        <v>4</v>
      </c>
      <c r="AD53" s="1" t="str">
        <f t="shared" si="12"/>
        <v xml:space="preserve"> </v>
      </c>
      <c r="AE53" s="1">
        <f t="shared" si="13"/>
        <v>20</v>
      </c>
      <c r="AF53" s="1" t="str">
        <f t="shared" si="13"/>
        <v xml:space="preserve"> </v>
      </c>
      <c r="AG53" s="38">
        <f t="shared" si="14"/>
        <v>2.3984851678227819</v>
      </c>
      <c r="AH53" s="38" t="str">
        <f t="shared" si="15"/>
        <v xml:space="preserve"> </v>
      </c>
      <c r="AI53" s="1">
        <f t="shared" si="16"/>
        <v>173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-55.191659835720209</v>
      </c>
      <c r="AR53" s="21">
        <v>49.517622902764828</v>
      </c>
      <c r="AS53">
        <v>55.691142436355975</v>
      </c>
      <c r="AT53">
        <v>55.191659835720209</v>
      </c>
      <c r="AU53">
        <v>-49.517622902764828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1</v>
      </c>
      <c r="E54" s="4">
        <v>3</v>
      </c>
      <c r="F54" s="4">
        <v>24</v>
      </c>
      <c r="G54" s="4">
        <v>190</v>
      </c>
      <c r="H54" s="4">
        <v>155.08000000000001</v>
      </c>
      <c r="I54" s="34">
        <v>34047.679855800001</v>
      </c>
      <c r="J54" s="35">
        <v>18.96075314830664</v>
      </c>
      <c r="K54" s="35">
        <v>16.840047779346293</v>
      </c>
      <c r="L54" s="35">
        <v>10.118611603449283</v>
      </c>
      <c r="M54" s="35">
        <v>9.1894378463974657</v>
      </c>
      <c r="N54" s="4">
        <v>8.1790000000000003</v>
      </c>
      <c r="O54" s="4">
        <v>7.8612716763005857</v>
      </c>
      <c r="P54" s="35">
        <v>2.9552489037915914</v>
      </c>
      <c r="Q54" s="36">
        <f t="shared" si="0"/>
        <v>83.333333333903326</v>
      </c>
      <c r="R54" s="36" t="str">
        <f t="shared" si="1"/>
        <v xml:space="preserve"> </v>
      </c>
      <c r="S54" s="37">
        <f t="shared" si="2"/>
        <v>0.22517410425841872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107</v>
      </c>
      <c r="AD54" s="1" t="str">
        <f t="shared" si="12"/>
        <v xml:space="preserve"> </v>
      </c>
      <c r="AE54" s="1">
        <f t="shared" si="13"/>
        <v>33</v>
      </c>
      <c r="AF54" s="1" t="str">
        <f t="shared" si="13"/>
        <v xml:space="preserve"> </v>
      </c>
      <c r="AG54" s="38">
        <f t="shared" si="14"/>
        <v>2.9552489043615915</v>
      </c>
      <c r="AH54" s="38" t="str">
        <f t="shared" si="15"/>
        <v xml:space="preserve"> </v>
      </c>
      <c r="AI54" s="1">
        <f t="shared" si="16"/>
        <v>135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-23.137669837178599</v>
      </c>
      <c r="AR54" s="21">
        <v>1.9220332077393265</v>
      </c>
      <c r="AS54">
        <v>22.517410368841873</v>
      </c>
      <c r="AT54">
        <v>23.137669837178599</v>
      </c>
      <c r="AU54">
        <v>-1.9220332077393265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4</v>
      </c>
      <c r="F55" s="4">
        <v>14</v>
      </c>
      <c r="G55" s="4">
        <v>99</v>
      </c>
      <c r="H55" s="4">
        <v>81.11</v>
      </c>
      <c r="I55" s="34">
        <v>24440.644163180001</v>
      </c>
      <c r="J55" s="35">
        <v>20.282570642660666</v>
      </c>
      <c r="K55" s="35">
        <v>18.112996873604288</v>
      </c>
      <c r="L55" s="35">
        <v>12.971293384887646</v>
      </c>
      <c r="M55" s="35">
        <v>11.926691471780501</v>
      </c>
      <c r="N55" s="4">
        <v>3.6970000000000001</v>
      </c>
      <c r="O55" s="4">
        <v>13.604651162790695</v>
      </c>
      <c r="P55" s="35">
        <v>1.1354950067809149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0.22056466584938733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0.25728522025888201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104</v>
      </c>
      <c r="AB55" s="1" t="str">
        <f t="shared" si="10"/>
        <v xml:space="preserve"> </v>
      </c>
      <c r="AC55" s="1">
        <f t="shared" si="20"/>
        <v>117</v>
      </c>
      <c r="AD55" s="1" t="str">
        <f t="shared" si="12"/>
        <v xml:space="preserve"> </v>
      </c>
      <c r="AE55" s="1">
        <f t="shared" si="13"/>
        <v>97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-31.722008493541985</v>
      </c>
      <c r="AR55" s="21">
        <v>-25.7285220258882</v>
      </c>
      <c r="AS55">
        <v>22.056466526938735</v>
      </c>
      <c r="AT55">
        <v>31.722008493541985</v>
      </c>
      <c r="AU55">
        <v>25.7285220258882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23</v>
      </c>
      <c r="D56" s="4">
        <v>2</v>
      </c>
      <c r="E56" s="4">
        <v>4</v>
      </c>
      <c r="F56" s="4">
        <v>29</v>
      </c>
      <c r="G56" s="4">
        <v>91.5</v>
      </c>
      <c r="H56" s="4">
        <v>69.819999999999993</v>
      </c>
      <c r="I56" s="34">
        <v>18395.635357619998</v>
      </c>
      <c r="J56" s="35">
        <v>12.803961122317988</v>
      </c>
      <c r="K56" s="35">
        <v>11.332575880538872</v>
      </c>
      <c r="L56" s="35">
        <v>8.7049737127961766</v>
      </c>
      <c r="M56" s="35">
        <v>8.0740149990557963</v>
      </c>
      <c r="N56" s="4">
        <v>5.1020000000000003</v>
      </c>
      <c r="O56" s="4">
        <v>-6.0156249999999964</v>
      </c>
      <c r="P56" s="35">
        <v>1.4007447722715556</v>
      </c>
      <c r="Q56" s="36">
        <f t="shared" si="0"/>
        <v>79.310344828176213</v>
      </c>
      <c r="R56" s="36" t="str">
        <f t="shared" si="1"/>
        <v xml:space="preserve"> </v>
      </c>
      <c r="S56" s="37">
        <f t="shared" si="2"/>
        <v>0.31051274765387865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-0.1562418282365049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111</v>
      </c>
      <c r="AC56" s="1">
        <f t="shared" si="20"/>
        <v>42</v>
      </c>
      <c r="AD56" s="1" t="str">
        <f t="shared" si="12"/>
        <v xml:space="preserve"> </v>
      </c>
      <c r="AE56" s="1">
        <f t="shared" si="13"/>
        <v>50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16.846660839056828</v>
      </c>
      <c r="AR56" s="21">
        <v>15.624182823650489</v>
      </c>
      <c r="AS56">
        <v>31.051274706387865</v>
      </c>
      <c r="AT56">
        <v>-16.846660839056828</v>
      </c>
      <c r="AU56">
        <v>-15.624182823650489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140</v>
      </c>
      <c r="H57" s="4">
        <v>120.93</v>
      </c>
      <c r="I57" s="34">
        <v>13003.19185893</v>
      </c>
      <c r="J57" s="35" t="s">
        <v>1019</v>
      </c>
      <c r="K57" s="35" t="s">
        <v>1019</v>
      </c>
      <c r="L57" s="35">
        <v>19.665853520401598</v>
      </c>
      <c r="M57" s="35">
        <v>18.178185798591283</v>
      </c>
      <c r="N57" s="4">
        <v>4.01</v>
      </c>
      <c r="O57" s="4">
        <v>25.985174767806395</v>
      </c>
      <c r="P57" s="35">
        <v>3.2291408252708176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"/>
        <v>0.15769453462795008</v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0.9061774521100463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27</v>
      </c>
      <c r="AB57" s="1" t="str">
        <f t="shared" si="10"/>
        <v xml:space="preserve"> </v>
      </c>
      <c r="AC57" s="1">
        <f t="shared" si="20"/>
        <v>197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3.2291408258708176</v>
      </c>
      <c r="AH57" s="38" t="str">
        <f t="shared" si="15"/>
        <v xml:space="preserve"> </v>
      </c>
      <c r="AI57" s="1">
        <f t="shared" si="16"/>
        <v>102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-90.617745211004632</v>
      </c>
      <c r="AS57">
        <v>15.769453402795008</v>
      </c>
      <c r="AT57" t="e">
        <v>#VALUE!</v>
      </c>
      <c r="AU57">
        <v>90.617745211004632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23</v>
      </c>
      <c r="H58" s="4">
        <v>20.07</v>
      </c>
      <c r="I58" s="34">
        <v>9698.6743659000003</v>
      </c>
      <c r="J58" s="35">
        <v>12.686472819216181</v>
      </c>
      <c r="K58" s="35">
        <v>10.744111349036402</v>
      </c>
      <c r="L58" s="35">
        <v>6.851622659230995</v>
      </c>
      <c r="M58" s="35">
        <v>6.2762083799363335</v>
      </c>
      <c r="N58" s="4">
        <v>1.319</v>
      </c>
      <c r="O58" s="4">
        <v>-3.5483870967741971</v>
      </c>
      <c r="P58" s="35">
        <v>1.2356751370204284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-0.33588396710860424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49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17.609670396953668</v>
      </c>
      <c r="AR58" s="21">
        <v>33.588396710860422</v>
      </c>
      <c r="AS58">
        <v>14.598903836571985</v>
      </c>
      <c r="AT58">
        <v>-17.609670396953668</v>
      </c>
      <c r="AU58">
        <v>-33.588396710860422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24</v>
      </c>
      <c r="D59" s="4">
        <v>0</v>
      </c>
      <c r="E59" s="4">
        <v>7</v>
      </c>
      <c r="F59" s="4">
        <v>31</v>
      </c>
      <c r="G59" s="4">
        <v>65</v>
      </c>
      <c r="H59" s="4">
        <v>46.84</v>
      </c>
      <c r="I59" s="34">
        <v>35741.295631120003</v>
      </c>
      <c r="J59" s="35">
        <v>17.575984990619137</v>
      </c>
      <c r="K59" s="35">
        <v>15.357377049180327</v>
      </c>
      <c r="L59" s="35">
        <v>12.349136046206059</v>
      </c>
      <c r="M59" s="35">
        <v>10.941741786671654</v>
      </c>
      <c r="N59" s="4">
        <v>2.601</v>
      </c>
      <c r="O59" s="4">
        <v>37.446808510638306</v>
      </c>
      <c r="P59" s="35">
        <v>0.78138343296327917</v>
      </c>
      <c r="Q59" s="36">
        <f t="shared" si="0"/>
        <v>77.419354839329685</v>
      </c>
      <c r="R59" s="36" t="str">
        <f t="shared" si="1"/>
        <v xml:space="preserve"> </v>
      </c>
      <c r="S59" s="37">
        <f t="shared" si="2"/>
        <v>0.38770281872418438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0.19698057650521394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119</v>
      </c>
      <c r="AB59" s="1" t="str">
        <f t="shared" si="10"/>
        <v xml:space="preserve"> </v>
      </c>
      <c r="AC59" s="1">
        <f t="shared" si="20"/>
        <v>22</v>
      </c>
      <c r="AD59" s="1" t="str">
        <f t="shared" si="12"/>
        <v xml:space="preserve"> </v>
      </c>
      <c r="AE59" s="1">
        <f t="shared" si="13"/>
        <v>58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-14.14450786367385</v>
      </c>
      <c r="AR59" s="21">
        <v>-19.698057650521395</v>
      </c>
      <c r="AS59">
        <v>38.770281810418439</v>
      </c>
      <c r="AT59">
        <v>14.14450786367385</v>
      </c>
      <c r="AU59">
        <v>19.698057650521395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195</v>
      </c>
      <c r="H60" s="4">
        <v>179.79</v>
      </c>
      <c r="I60" s="34">
        <v>24851.035320929997</v>
      </c>
      <c r="J60" s="35">
        <v>37.573667711598745</v>
      </c>
      <c r="K60" s="35">
        <v>35.800477897252087</v>
      </c>
      <c r="L60" s="35">
        <v>21.420115293553391</v>
      </c>
      <c r="M60" s="35">
        <v>20.319114855281704</v>
      </c>
      <c r="N60" s="4">
        <v>5.0460000000000003</v>
      </c>
      <c r="O60" s="4">
        <v>4.9464199332606391</v>
      </c>
      <c r="P60" s="35">
        <v>3.4117581623004622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>
        <f t="shared" si="4"/>
        <v>1.4401635594606703</v>
      </c>
      <c r="V60" s="37" t="str">
        <f t="shared" si="5"/>
        <v/>
      </c>
      <c r="W60" s="37">
        <f t="shared" si="6"/>
        <v>1.0762150369833141</v>
      </c>
      <c r="X60" s="37" t="str">
        <f t="shared" si="7"/>
        <v/>
      </c>
      <c r="Y60" s="1">
        <f t="shared" si="8"/>
        <v>7</v>
      </c>
      <c r="Z60" s="1" t="str">
        <f t="shared" si="9"/>
        <v xml:space="preserve"> </v>
      </c>
      <c r="AA60" s="1">
        <f t="shared" si="8"/>
        <v>13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3.4117581629304623</v>
      </c>
      <c r="AH60" s="38" t="str">
        <f t="shared" si="15"/>
        <v xml:space="preserve"> </v>
      </c>
      <c r="AI60" s="1">
        <f t="shared" si="16"/>
        <v>80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>
        <v>-144.01635594606702</v>
      </c>
      <c r="AR60" s="21">
        <v>-107.62150369833141</v>
      </c>
      <c r="AS60">
        <v>8.4598698481561883</v>
      </c>
      <c r="AT60">
        <v>144.01635594606702</v>
      </c>
      <c r="AU60">
        <v>107.62150369833141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29</v>
      </c>
      <c r="D61" s="4">
        <v>0</v>
      </c>
      <c r="E61" s="4">
        <v>9</v>
      </c>
      <c r="F61" s="4">
        <v>38</v>
      </c>
      <c r="G61" s="4">
        <v>295</v>
      </c>
      <c r="H61" s="4">
        <v>256.49</v>
      </c>
      <c r="I61" s="34">
        <v>104460.91339749</v>
      </c>
      <c r="J61" s="35">
        <v>11.20777802053747</v>
      </c>
      <c r="K61" s="35">
        <v>9.786706349206348</v>
      </c>
      <c r="L61" s="35">
        <v>9.294724148826921</v>
      </c>
      <c r="M61" s="35">
        <v>8.5058380720355995</v>
      </c>
      <c r="N61" s="4">
        <v>22.885000000000002</v>
      </c>
      <c r="O61" s="4">
        <v>2.4609375000000067</v>
      </c>
      <c r="P61" s="35">
        <v>3.8371866349565287</v>
      </c>
      <c r="Q61" s="36">
        <f t="shared" si="0"/>
        <v>76.315789474324205</v>
      </c>
      <c r="R61" s="36" t="str">
        <f t="shared" si="1"/>
        <v xml:space="preserve"> </v>
      </c>
      <c r="S61" s="37">
        <f t="shared" si="2"/>
        <v>0.15014230638291387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211</v>
      </c>
      <c r="AD61" s="1" t="str">
        <f t="shared" si="12"/>
        <v xml:space="preserve"> </v>
      </c>
      <c r="AE61" s="1">
        <f t="shared" si="13"/>
        <v>65</v>
      </c>
      <c r="AF61" s="1" t="str">
        <f t="shared" si="13"/>
        <v xml:space="preserve"> </v>
      </c>
      <c r="AG61" s="38">
        <f t="shared" si="14"/>
        <v>3.8371866355965287</v>
      </c>
      <c r="AH61" s="38" t="str">
        <f t="shared" si="15"/>
        <v xml:space="preserve"> </v>
      </c>
      <c r="AI61" s="1">
        <f t="shared" si="16"/>
        <v>61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27.212824369026457</v>
      </c>
      <c r="AR61" s="21">
        <v>9.907832997452271</v>
      </c>
      <c r="AS61">
        <v>15.014230574291387</v>
      </c>
      <c r="AT61">
        <v>-27.212824369026457</v>
      </c>
      <c r="AU61">
        <v>-9.907832997452271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0</v>
      </c>
      <c r="E62" s="4">
        <v>3</v>
      </c>
      <c r="F62" s="4">
        <v>12</v>
      </c>
      <c r="G62" s="4">
        <v>108.5</v>
      </c>
      <c r="H62" s="4">
        <v>93.74</v>
      </c>
      <c r="I62" s="34">
        <v>8128.2186475200006</v>
      </c>
      <c r="J62" s="35">
        <v>14.19657731334242</v>
      </c>
      <c r="K62" s="35">
        <v>12.848135964912279</v>
      </c>
      <c r="L62" s="35">
        <v>9.5629873127525808</v>
      </c>
      <c r="M62" s="35">
        <v>8.9573825248197334</v>
      </c>
      <c r="N62" s="4">
        <v>6.0070000000000006</v>
      </c>
      <c r="O62" s="4">
        <v>12.48120300751879</v>
      </c>
      <c r="P62" s="35">
        <v>2.2050352037550676</v>
      </c>
      <c r="Q62" s="36">
        <f t="shared" si="0"/>
        <v>75.000000000650004</v>
      </c>
      <c r="R62" s="36" t="str">
        <f t="shared" si="1"/>
        <v xml:space="preserve"> </v>
      </c>
      <c r="S62" s="37">
        <f t="shared" si="2"/>
        <v>0.15745679604150847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199</v>
      </c>
      <c r="AD62" s="1" t="str">
        <f t="shared" si="12"/>
        <v xml:space="preserve"> </v>
      </c>
      <c r="AE62" s="1">
        <f t="shared" si="13"/>
        <v>75</v>
      </c>
      <c r="AF62" s="1" t="str">
        <f t="shared" si="13"/>
        <v xml:space="preserve"> </v>
      </c>
      <c r="AG62" s="38">
        <f t="shared" si="14"/>
        <v>2.2050352044050676</v>
      </c>
      <c r="AH62" s="38" t="str">
        <f t="shared" si="15"/>
        <v xml:space="preserve"> </v>
      </c>
      <c r="AI62" s="1">
        <f t="shared" si="16"/>
        <v>187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7.8025310305533724</v>
      </c>
      <c r="AR62" s="21">
        <v>7.3076041603143072</v>
      </c>
      <c r="AS62">
        <v>15.745679539150848</v>
      </c>
      <c r="AT62">
        <v>-7.8025310305533724</v>
      </c>
      <c r="AU62">
        <v>-7.3076041603143072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6</v>
      </c>
      <c r="F63" s="4">
        <v>15</v>
      </c>
      <c r="G63" s="4">
        <v>101</v>
      </c>
      <c r="H63" s="4">
        <v>91.42</v>
      </c>
      <c r="I63" s="34">
        <v>16510.341747480001</v>
      </c>
      <c r="J63" s="35">
        <v>25.5078125</v>
      </c>
      <c r="K63" s="35">
        <v>23.549716640906748</v>
      </c>
      <c r="L63" s="35">
        <v>13.301691987931612</v>
      </c>
      <c r="M63" s="35">
        <v>12.40794089260492</v>
      </c>
      <c r="N63" s="4">
        <v>3.3050000000000002</v>
      </c>
      <c r="O63" s="4">
        <v>0.28985507246378445</v>
      </c>
      <c r="P63" s="35">
        <v>2.1505141106978778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0.65656531115915784</v>
      </c>
      <c r="V63" s="37" t="str">
        <f t="shared" si="5"/>
        <v/>
      </c>
      <c r="W63" s="37">
        <f t="shared" si="6"/>
        <v>0.28931019017324155</v>
      </c>
      <c r="X63" s="37" t="str">
        <f t="shared" si="7"/>
        <v/>
      </c>
      <c r="Y63" s="1">
        <f t="shared" si="8"/>
        <v>31</v>
      </c>
      <c r="Z63" s="1" t="str">
        <f t="shared" si="9"/>
        <v xml:space="preserve"> </v>
      </c>
      <c r="AA63" s="1">
        <f t="shared" si="8"/>
        <v>93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2.1505141113578778</v>
      </c>
      <c r="AH63" s="38" t="str">
        <f t="shared" si="15"/>
        <v xml:space="preserve"> </v>
      </c>
      <c r="AI63" s="1">
        <f t="shared" si="16"/>
        <v>190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-65.656531115915783</v>
      </c>
      <c r="AR63" s="21">
        <v>-28.931019017324154</v>
      </c>
      <c r="AS63">
        <v>10.479107416320277</v>
      </c>
      <c r="AT63">
        <v>65.656531115915783</v>
      </c>
      <c r="AU63">
        <v>28.931019017324154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2</v>
      </c>
      <c r="E64" s="4">
        <v>17</v>
      </c>
      <c r="F64" s="4">
        <v>31</v>
      </c>
      <c r="G64" s="4">
        <v>114</v>
      </c>
      <c r="H64" s="4">
        <v>97.99</v>
      </c>
      <c r="I64" s="34">
        <v>83709.114075969992</v>
      </c>
      <c r="J64" s="35">
        <v>12.070707070707069</v>
      </c>
      <c r="K64" s="35">
        <v>10.96207629488757</v>
      </c>
      <c r="L64" s="35" t="s">
        <v>1019</v>
      </c>
      <c r="M64" s="35" t="s">
        <v>1019</v>
      </c>
      <c r="N64" s="4">
        <v>7.3849999999999998</v>
      </c>
      <c r="O64" s="4">
        <v>13.670886075949365</v>
      </c>
      <c r="P64" s="35">
        <v>1.6409837738544752</v>
      </c>
      <c r="Q64" s="36" t="str">
        <f t="shared" si="0"/>
        <v xml:space="preserve"> </v>
      </c>
      <c r="R64" s="36" t="str">
        <f t="shared" si="1"/>
        <v xml:space="preserve"> </v>
      </c>
      <c r="S64" s="37">
        <f t="shared" si="2"/>
        <v>0.16338401944742625</v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>
        <f t="shared" si="20"/>
        <v>189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21.608665523564973</v>
      </c>
      <c r="AR64" s="21" t="e">
        <v>#VALUE!</v>
      </c>
      <c r="AS64">
        <v>16.338401877742626</v>
      </c>
      <c r="AT64">
        <v>-21.608665523564973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1</v>
      </c>
      <c r="E65" s="4">
        <v>12</v>
      </c>
      <c r="F65" s="4">
        <v>24</v>
      </c>
      <c r="G65" s="4">
        <v>940</v>
      </c>
      <c r="H65" s="4">
        <v>829.58</v>
      </c>
      <c r="I65" s="34">
        <v>20909.6675975</v>
      </c>
      <c r="J65" s="35">
        <v>13.964112577430649</v>
      </c>
      <c r="K65" s="35">
        <v>13.126473520150636</v>
      </c>
      <c r="L65" s="35">
        <v>10.184124540575343</v>
      </c>
      <c r="M65" s="35">
        <v>10.020814829192545</v>
      </c>
      <c r="N65" s="4">
        <v>59.408000000000001</v>
      </c>
      <c r="O65" s="4">
        <v>18.087367178276267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9.3122371944167615</v>
      </c>
      <c r="AR65" s="21">
        <v>1.2870275445391655</v>
      </c>
      <c r="AS65">
        <v>13.31034981556931</v>
      </c>
      <c r="AT65">
        <v>-9.3122371944167615</v>
      </c>
      <c r="AU65">
        <v>-1.2870275445391655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21</v>
      </c>
      <c r="D66" s="4">
        <v>0</v>
      </c>
      <c r="E66" s="4">
        <v>7</v>
      </c>
      <c r="F66" s="4">
        <v>28</v>
      </c>
      <c r="G66" s="4">
        <v>421.31500244140625</v>
      </c>
      <c r="H66" s="4">
        <v>352.24</v>
      </c>
      <c r="I66" s="34">
        <v>200031.94237656001</v>
      </c>
      <c r="J66" s="35">
        <v>19.205059702306308</v>
      </c>
      <c r="K66" s="35">
        <v>16.523125996810208</v>
      </c>
      <c r="L66" s="35">
        <v>12.660578161847084</v>
      </c>
      <c r="M66" s="35">
        <v>11.645553140584013</v>
      </c>
      <c r="N66" s="4">
        <v>15.199</v>
      </c>
      <c r="O66" s="4">
        <v>50.196078431372548</v>
      </c>
      <c r="P66" s="35">
        <v>2.1999205087440385</v>
      </c>
      <c r="Q66" s="36">
        <f t="shared" si="0"/>
        <v>75.000000000689994</v>
      </c>
      <c r="R66" s="36" t="str">
        <f t="shared" si="1"/>
        <v xml:space="preserve"> </v>
      </c>
      <c r="S66" s="37">
        <f t="shared" si="2"/>
        <v>0.19610209710552978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>
        <f t="shared" si="6"/>
        <v>0.22716812660856944</v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>
        <f t="shared" si="8"/>
        <v>110</v>
      </c>
      <c r="AB66" s="1" t="str">
        <f t="shared" si="10"/>
        <v xml:space="preserve"> </v>
      </c>
      <c r="AC66" s="1">
        <f t="shared" si="20"/>
        <v>148</v>
      </c>
      <c r="AD66" s="1" t="str">
        <f t="shared" si="12"/>
        <v xml:space="preserve"> </v>
      </c>
      <c r="AE66" s="1">
        <f t="shared" si="13"/>
        <v>74</v>
      </c>
      <c r="AF66" s="1" t="str">
        <f t="shared" si="13"/>
        <v xml:space="preserve"> </v>
      </c>
      <c r="AG66" s="38">
        <f t="shared" si="14"/>
        <v>2.1999205094340386</v>
      </c>
      <c r="AH66" s="38" t="str">
        <f t="shared" si="15"/>
        <v xml:space="preserve"> </v>
      </c>
      <c r="AI66" s="1">
        <f t="shared" si="16"/>
        <v>188</v>
      </c>
      <c r="AJ66" s="1" t="str">
        <f t="shared" si="16"/>
        <v xml:space="preserve"> </v>
      </c>
      <c r="AK66" s="25">
        <f t="shared" si="17"/>
        <v>50.196078432062549</v>
      </c>
      <c r="AL66" s="25" t="str">
        <f t="shared" si="18"/>
        <v xml:space="preserve"> </v>
      </c>
      <c r="AM66" s="1">
        <f t="shared" si="19"/>
        <v>25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-24.724280851528334</v>
      </c>
      <c r="AR66" s="21">
        <v>-22.716812660856945</v>
      </c>
      <c r="AS66">
        <v>19.610209641552977</v>
      </c>
      <c r="AT66">
        <v>24.724280851528334</v>
      </c>
      <c r="AU66">
        <v>22.716812660856945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23</v>
      </c>
      <c r="D67" s="4">
        <v>0</v>
      </c>
      <c r="E67" s="4">
        <v>10</v>
      </c>
      <c r="F67" s="4">
        <v>33</v>
      </c>
      <c r="G67" s="4">
        <v>32</v>
      </c>
      <c r="H67" s="4">
        <v>26.55</v>
      </c>
      <c r="I67" s="34">
        <v>260566.92673919999</v>
      </c>
      <c r="J67" s="35">
        <v>9.411556185749733</v>
      </c>
      <c r="K67" s="35">
        <v>8.4473433025771545</v>
      </c>
      <c r="L67" s="35" t="s">
        <v>1019</v>
      </c>
      <c r="M67" s="35" t="s">
        <v>1019</v>
      </c>
      <c r="N67" s="4">
        <v>2.544</v>
      </c>
      <c r="O67" s="4">
        <v>32.780361952543622</v>
      </c>
      <c r="P67" s="35">
        <v>2.5875706214689265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0.20527307037984927</v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136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2.5875706221689265</v>
      </c>
      <c r="AH67" s="38" t="str">
        <f t="shared" si="15"/>
        <v xml:space="preserve"> </v>
      </c>
      <c r="AI67" s="1">
        <f t="shared" si="16"/>
        <v>155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38.878108417417593</v>
      </c>
      <c r="AR67" s="21" t="e">
        <v>#VALUE!</v>
      </c>
      <c r="AS67">
        <v>20.527306967984927</v>
      </c>
      <c r="AT67">
        <v>-38.878108417417593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14</v>
      </c>
      <c r="D68" s="4">
        <v>1</v>
      </c>
      <c r="E68" s="4">
        <v>4</v>
      </c>
      <c r="F68" s="4">
        <v>19</v>
      </c>
      <c r="G68" s="4">
        <v>76</v>
      </c>
      <c r="H68" s="4">
        <v>67.540000000000006</v>
      </c>
      <c r="I68" s="34">
        <v>35940.803004920002</v>
      </c>
      <c r="J68" s="35">
        <v>20.629199755650582</v>
      </c>
      <c r="K68" s="35">
        <v>18.175457481162542</v>
      </c>
      <c r="L68" s="35">
        <v>12.718833349049858</v>
      </c>
      <c r="M68" s="35">
        <v>11.342843577334673</v>
      </c>
      <c r="N68" s="4">
        <v>3.0009999999999999</v>
      </c>
      <c r="O68" s="4">
        <v>14.218749999999995</v>
      </c>
      <c r="P68" s="35">
        <v>1.2096535386437666</v>
      </c>
      <c r="Q68" s="36">
        <f t="shared" si="0"/>
        <v>73.684210527025797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0.23281470198853849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109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>
        <f t="shared" si="13"/>
        <v>82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-33.97313749340023</v>
      </c>
      <c r="AR68" s="21">
        <v>-23.281470198853849</v>
      </c>
      <c r="AS68">
        <v>12.525910571513176</v>
      </c>
      <c r="AT68">
        <v>33.97313749340023</v>
      </c>
      <c r="AU68">
        <v>23.281470198853849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12</v>
      </c>
      <c r="D69" s="4">
        <v>1</v>
      </c>
      <c r="E69" s="4">
        <v>14</v>
      </c>
      <c r="F69" s="4">
        <v>27</v>
      </c>
      <c r="G69" s="4">
        <v>52</v>
      </c>
      <c r="H69" s="4">
        <v>46.34</v>
      </c>
      <c r="I69" s="34">
        <v>35710.519122320002</v>
      </c>
      <c r="J69" s="35">
        <v>10.643086816720258</v>
      </c>
      <c r="K69" s="35">
        <v>9.9956859361518564</v>
      </c>
      <c r="L69" s="35" t="s">
        <v>1019</v>
      </c>
      <c r="M69" s="35" t="s">
        <v>1019</v>
      </c>
      <c r="N69" s="4">
        <v>4.0350000000000001</v>
      </c>
      <c r="O69" s="4">
        <v>24.404761904761902</v>
      </c>
      <c r="P69" s="35">
        <v>3.7095381959430296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3.7095381966630296</v>
      </c>
      <c r="AH69" s="38" t="str">
        <f t="shared" si="15"/>
        <v xml:space="preserve"> </v>
      </c>
      <c r="AI69" s="1">
        <f t="shared" si="16"/>
        <v>64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30.880123788607417</v>
      </c>
      <c r="AR69" s="21" t="e">
        <v>#VALUE!</v>
      </c>
      <c r="AS69">
        <v>12.214069917997406</v>
      </c>
      <c r="AT69">
        <v>-30.880123788607417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18</v>
      </c>
      <c r="F70" s="4">
        <v>25</v>
      </c>
      <c r="G70" s="4">
        <v>70</v>
      </c>
      <c r="H70" s="4">
        <v>56.67</v>
      </c>
      <c r="I70" s="34">
        <v>15249.98591523</v>
      </c>
      <c r="J70" s="35">
        <v>10.881336405529954</v>
      </c>
      <c r="K70" s="35">
        <v>10.298019262220606</v>
      </c>
      <c r="L70" s="35">
        <v>5.7462086351236952</v>
      </c>
      <c r="M70" s="35">
        <v>5.626474961574</v>
      </c>
      <c r="N70" s="4">
        <v>5.2080000000000002</v>
      </c>
      <c r="O70" s="4">
        <v>5.8677685950413183</v>
      </c>
      <c r="P70" s="35">
        <v>3.1762837480148227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0.23522145829131985</v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-0.44302985252942362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25</v>
      </c>
      <c r="AC70" s="1">
        <f t="shared" si="20"/>
        <v>100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3.1762837487448228</v>
      </c>
      <c r="AH70" s="38" t="str">
        <f t="shared" si="15"/>
        <v xml:space="preserve"> </v>
      </c>
      <c r="AI70" s="1">
        <f t="shared" si="16"/>
        <v>109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29.332848795034071</v>
      </c>
      <c r="AR70" s="21">
        <v>44.302985252942364</v>
      </c>
      <c r="AS70">
        <v>23.522145756131984</v>
      </c>
      <c r="AT70">
        <v>-29.332848795034071</v>
      </c>
      <c r="AU70">
        <v>-44.302985252942364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260</v>
      </c>
      <c r="H71" s="4">
        <v>230.78</v>
      </c>
      <c r="I71" s="34">
        <v>62184.17271572</v>
      </c>
      <c r="J71" s="35">
        <v>18.983301801431274</v>
      </c>
      <c r="K71" s="35">
        <v>16.873583388169919</v>
      </c>
      <c r="L71" s="35">
        <v>14.762312438582395</v>
      </c>
      <c r="M71" s="35">
        <v>13.16137497276666</v>
      </c>
      <c r="N71" s="4">
        <v>12.157</v>
      </c>
      <c r="O71" s="4">
        <v>4.3951612903225801</v>
      </c>
      <c r="P71" s="35">
        <v>1.4762977727706039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0.43088562529142616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69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-23.284108566801653</v>
      </c>
      <c r="AR71" s="21">
        <v>-43.088562529142614</v>
      </c>
      <c r="AS71">
        <v>12.661409134240408</v>
      </c>
      <c r="AT71">
        <v>23.284108566801653</v>
      </c>
      <c r="AU71">
        <v>43.088562529142614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28</v>
      </c>
      <c r="H72" s="4">
        <v>30.66</v>
      </c>
      <c r="I72" s="34">
        <v>15705.87617802</v>
      </c>
      <c r="J72" s="35">
        <v>11.943903389170236</v>
      </c>
      <c r="K72" s="35">
        <v>11.653363740022805</v>
      </c>
      <c r="L72" s="35">
        <v>5.8457812416017205</v>
      </c>
      <c r="M72" s="35">
        <v>5.9943099647266314</v>
      </c>
      <c r="N72" s="4">
        <v>2.5670000000000002</v>
      </c>
      <c r="O72" s="4">
        <v>-24.954842342725893</v>
      </c>
      <c r="P72" s="35">
        <v>3.2681017612524461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-0.43337845056411683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30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3.2681017620024462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95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22.432172361562909</v>
      </c>
      <c r="AR72" s="21">
        <v>43.33784505641168</v>
      </c>
      <c r="AS72">
        <v>-8.6757990867579959</v>
      </c>
      <c r="AT72">
        <v>-22.432172361562909</v>
      </c>
      <c r="AU72">
        <v>-43.33784505641168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15</v>
      </c>
      <c r="F73" s="4">
        <v>20</v>
      </c>
      <c r="G73" s="4">
        <v>51</v>
      </c>
      <c r="H73" s="4">
        <v>46</v>
      </c>
      <c r="I73" s="34">
        <v>21995.922746610002</v>
      </c>
      <c r="J73" s="35">
        <v>27.186761229314421</v>
      </c>
      <c r="K73" s="35">
        <v>25.205479452054796</v>
      </c>
      <c r="L73" s="35">
        <v>20.779964156176657</v>
      </c>
      <c r="M73" s="35">
        <v>19.648112164615693</v>
      </c>
      <c r="N73" s="4">
        <v>1.6919999999999999</v>
      </c>
      <c r="O73" s="4">
        <v>2.0454545454545343</v>
      </c>
      <c r="P73" s="35">
        <v>1.4304347826086956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0.76560203174023522</v>
      </c>
      <c r="V73" s="37" t="str">
        <f t="shared" si="26"/>
        <v/>
      </c>
      <c r="W73" s="37">
        <f t="shared" si="27"/>
        <v>1.0141662851839457</v>
      </c>
      <c r="X73" s="37" t="str">
        <f t="shared" si="28"/>
        <v/>
      </c>
      <c r="Y73" s="1">
        <f t="shared" si="29"/>
        <v>25</v>
      </c>
      <c r="Z73" s="1" t="str">
        <f t="shared" si="30"/>
        <v xml:space="preserve"> </v>
      </c>
      <c r="AA73" s="1">
        <f t="shared" si="29"/>
        <v>15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-76.560203174023528</v>
      </c>
      <c r="AR73" s="21">
        <v>-101.41662851839457</v>
      </c>
      <c r="AS73">
        <v>10.869565217391308</v>
      </c>
      <c r="AT73">
        <v>76.560203174023528</v>
      </c>
      <c r="AU73">
        <v>101.41662851839457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3</v>
      </c>
      <c r="D74" s="4">
        <v>2</v>
      </c>
      <c r="E74" s="4">
        <v>10</v>
      </c>
      <c r="F74" s="4">
        <v>15</v>
      </c>
      <c r="G74" s="4">
        <v>40</v>
      </c>
      <c r="H74" s="4">
        <v>34.24</v>
      </c>
      <c r="I74" s="34">
        <v>4060.9061836800001</v>
      </c>
      <c r="J74" s="35">
        <v>3.8940065961560331</v>
      </c>
      <c r="K74" s="35">
        <v>3.4978036571662074</v>
      </c>
      <c r="L74" s="35" t="s">
        <v>1019</v>
      </c>
      <c r="M74" s="35" t="s">
        <v>1019</v>
      </c>
      <c r="N74" s="4">
        <v>7.7949999999999999</v>
      </c>
      <c r="O74" s="4">
        <v>-78.804347826086953</v>
      </c>
      <c r="P74" s="35">
        <v>5.2570093457943931E-2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0.16822429983542059</v>
      </c>
      <c r="T74" s="37" t="str">
        <f t="shared" si="24"/>
        <v/>
      </c>
      <c r="U74" s="37" t="str">
        <f t="shared" si="25"/>
        <v/>
      </c>
      <c r="V74" s="37">
        <f t="shared" si="26"/>
        <v>-0.74710978259633076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184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>
        <f t="shared" si="39"/>
        <v>-78.804347825316952</v>
      </c>
      <c r="AM74" s="1" t="str">
        <f t="shared" si="40"/>
        <v xml:space="preserve"> </v>
      </c>
      <c r="AN74" s="1">
        <f t="shared" si="40"/>
        <v>6</v>
      </c>
      <c r="AO74" t="s">
        <v>256</v>
      </c>
      <c r="AP74" t="s">
        <v>1026</v>
      </c>
      <c r="AQ74" s="22">
        <v>74.71097825963308</v>
      </c>
      <c r="AR74" s="21" t="e">
        <v>#VALUE!</v>
      </c>
      <c r="AS74">
        <v>16.822429906542059</v>
      </c>
      <c r="AT74">
        <v>-74.71097825963308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6</v>
      </c>
      <c r="F75" s="4">
        <v>28</v>
      </c>
      <c r="G75" s="4">
        <v>34</v>
      </c>
      <c r="H75" s="4">
        <v>23.02</v>
      </c>
      <c r="I75" s="34">
        <v>23824.288712859998</v>
      </c>
      <c r="J75" s="35">
        <v>17.95631825273011</v>
      </c>
      <c r="K75" s="35">
        <v>11.715012722646311</v>
      </c>
      <c r="L75" s="35">
        <v>7.673321136742385</v>
      </c>
      <c r="M75" s="35">
        <v>6.1469811071322278</v>
      </c>
      <c r="N75" s="4">
        <v>0.623</v>
      </c>
      <c r="O75" s="4">
        <v>74.000000000000014</v>
      </c>
      <c r="P75" s="35">
        <v>3.0582102519548218</v>
      </c>
      <c r="Q75" s="36">
        <f t="shared" si="21"/>
        <v>78.571428572208575</v>
      </c>
      <c r="R75" s="36" t="str">
        <f t="shared" si="22"/>
        <v xml:space="preserve"> </v>
      </c>
      <c r="S75" s="37">
        <f t="shared" si="23"/>
        <v>0.47697654291727204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-0.25623814300844694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70</v>
      </c>
      <c r="AC75" s="1">
        <f t="shared" si="32"/>
        <v>11</v>
      </c>
      <c r="AD75" s="1" t="str">
        <f t="shared" si="33"/>
        <v xml:space="preserve"> </v>
      </c>
      <c r="AE75" s="1">
        <f t="shared" si="34"/>
        <v>53</v>
      </c>
      <c r="AF75" s="1" t="str">
        <f t="shared" si="34"/>
        <v xml:space="preserve"> </v>
      </c>
      <c r="AG75" s="38">
        <f t="shared" si="35"/>
        <v>3.0582102527348218</v>
      </c>
      <c r="AH75" s="38" t="str">
        <f t="shared" si="36"/>
        <v xml:space="preserve"> </v>
      </c>
      <c r="AI75" s="1">
        <f t="shared" si="37"/>
        <v>125</v>
      </c>
      <c r="AJ75" s="1" t="str">
        <f t="shared" si="37"/>
        <v xml:space="preserve"> </v>
      </c>
      <c r="AK75" s="25">
        <f t="shared" si="38"/>
        <v>74.00000000078002</v>
      </c>
      <c r="AL75" s="25" t="str">
        <f t="shared" si="39"/>
        <v xml:space="preserve"> </v>
      </c>
      <c r="AM75" s="1">
        <f t="shared" si="40"/>
        <v>7</v>
      </c>
      <c r="AN75" s="1" t="str">
        <f t="shared" si="40"/>
        <v xml:space="preserve"> </v>
      </c>
      <c r="AO75" t="s">
        <v>257</v>
      </c>
      <c r="AP75" t="s">
        <v>1079</v>
      </c>
      <c r="AQ75" s="22">
        <v>-16.614523231291265</v>
      </c>
      <c r="AR75" s="21">
        <v>25.623814300844693</v>
      </c>
      <c r="AS75">
        <v>47.697654213727205</v>
      </c>
      <c r="AT75">
        <v>16.614523231291265</v>
      </c>
      <c r="AU75">
        <v>-25.623814300844693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22</v>
      </c>
      <c r="D76" s="4">
        <v>0</v>
      </c>
      <c r="E76" s="4">
        <v>9</v>
      </c>
      <c r="F76" s="4">
        <v>31</v>
      </c>
      <c r="G76" s="4">
        <v>398</v>
      </c>
      <c r="H76" s="4">
        <v>337.54</v>
      </c>
      <c r="I76" s="34">
        <v>68008.43511630001</v>
      </c>
      <c r="J76" s="35">
        <v>12.084347701560933</v>
      </c>
      <c r="K76" s="35">
        <v>11.688887349793955</v>
      </c>
      <c r="L76" s="35">
        <v>8.8894461989256079</v>
      </c>
      <c r="M76" s="35">
        <v>8.6720451008416717</v>
      </c>
      <c r="N76" s="4">
        <v>25.853999999999999</v>
      </c>
      <c r="O76" s="4">
        <v>27.585551330798491</v>
      </c>
      <c r="P76" s="35">
        <v>0</v>
      </c>
      <c r="Q76" s="36">
        <f t="shared" si="21"/>
        <v>70.967741936273868</v>
      </c>
      <c r="R76" s="36" t="str">
        <f t="shared" si="22"/>
        <v xml:space="preserve"> </v>
      </c>
      <c r="S76" s="37">
        <f t="shared" si="23"/>
        <v>0.17911951255156894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-0.13836122655146676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116</v>
      </c>
      <c r="AC76" s="1">
        <f t="shared" si="32"/>
        <v>168</v>
      </c>
      <c r="AD76" s="1" t="str">
        <f t="shared" si="33"/>
        <v xml:space="preserve"> </v>
      </c>
      <c r="AE76" s="1">
        <f t="shared" si="34"/>
        <v>98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21.520078562629617</v>
      </c>
      <c r="AR76" s="21">
        <v>13.836122655146676</v>
      </c>
      <c r="AS76">
        <v>17.911951176156894</v>
      </c>
      <c r="AT76">
        <v>-21.520078562629617</v>
      </c>
      <c r="AU76">
        <v>-13.836122655146676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5</v>
      </c>
      <c r="D77" s="4">
        <v>4</v>
      </c>
      <c r="E77" s="4">
        <v>13</v>
      </c>
      <c r="F77" s="4">
        <v>22</v>
      </c>
      <c r="G77" s="4">
        <v>52</v>
      </c>
      <c r="H77" s="4">
        <v>49.41</v>
      </c>
      <c r="I77" s="34">
        <v>48855.471570000002</v>
      </c>
      <c r="J77" s="35">
        <v>11.587711069418384</v>
      </c>
      <c r="K77" s="35">
        <v>10.790565625682463</v>
      </c>
      <c r="L77" s="35" t="s">
        <v>1019</v>
      </c>
      <c r="M77" s="35" t="s">
        <v>1019</v>
      </c>
      <c r="N77" s="4">
        <v>4.149</v>
      </c>
      <c r="O77" s="4">
        <v>1.8681318681318699</v>
      </c>
      <c r="P77" s="35">
        <v>2.4509208662214128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2.4509208670214129</v>
      </c>
      <c r="AH77" s="38" t="str">
        <f t="shared" si="36"/>
        <v xml:space="preserve"> </v>
      </c>
      <c r="AI77" s="1">
        <f t="shared" si="37"/>
        <v>166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24.745408124144387</v>
      </c>
      <c r="AR77" s="21" t="e">
        <v>#VALUE!</v>
      </c>
      <c r="AS77">
        <v>5.2418538757336597</v>
      </c>
      <c r="AT77">
        <v>-24.745408124144387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24</v>
      </c>
      <c r="D78" s="4">
        <v>0</v>
      </c>
      <c r="E78" s="4">
        <v>14</v>
      </c>
      <c r="F78" s="4">
        <v>38</v>
      </c>
      <c r="G78" s="4">
        <v>2220</v>
      </c>
      <c r="H78" s="4">
        <v>1698.31</v>
      </c>
      <c r="I78" s="34">
        <v>78681.99919966</v>
      </c>
      <c r="J78" s="35">
        <v>16.778071960640965</v>
      </c>
      <c r="K78" s="35">
        <v>14.763291491359226</v>
      </c>
      <c r="L78" s="35">
        <v>11.251859216430821</v>
      </c>
      <c r="M78" s="35">
        <v>10.041445720686641</v>
      </c>
      <c r="N78" s="4">
        <v>90.006</v>
      </c>
      <c r="O78" s="4">
        <v>15.30842230130486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0.30718184629168482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44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-8.9625854750576615</v>
      </c>
      <c r="AR78" s="21">
        <v>-9.0623415374602843</v>
      </c>
      <c r="AS78">
        <v>30.71818454816848</v>
      </c>
      <c r="AT78">
        <v>8.9625854750576615</v>
      </c>
      <c r="AU78">
        <v>9.0623415374602843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13</v>
      </c>
      <c r="D79" s="4">
        <v>0</v>
      </c>
      <c r="E79" s="4">
        <v>3</v>
      </c>
      <c r="F79" s="4">
        <v>16</v>
      </c>
      <c r="G79" s="4">
        <v>450</v>
      </c>
      <c r="H79" s="4">
        <v>400.71</v>
      </c>
      <c r="I79" s="34">
        <v>63584.23524242999</v>
      </c>
      <c r="J79" s="35">
        <v>15.095498210585795</v>
      </c>
      <c r="K79" s="35">
        <v>13.805684754521963</v>
      </c>
      <c r="L79" s="35">
        <v>10.993139687254303</v>
      </c>
      <c r="M79" s="35">
        <v>10.291250678581459</v>
      </c>
      <c r="N79" s="4">
        <v>27.302</v>
      </c>
      <c r="O79" s="4">
        <v>0.60897435897436303</v>
      </c>
      <c r="P79" s="35">
        <v>3.2884130668064189</v>
      </c>
      <c r="Q79" s="36">
        <f t="shared" si="21"/>
        <v>81.250000000819995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39</v>
      </c>
      <c r="AF79" s="1" t="str">
        <f t="shared" si="34"/>
        <v xml:space="preserve"> </v>
      </c>
      <c r="AG79" s="38">
        <f t="shared" si="35"/>
        <v>3.2884130676264189</v>
      </c>
      <c r="AH79" s="38" t="str">
        <f t="shared" si="36"/>
        <v xml:space="preserve"> </v>
      </c>
      <c r="AI79" s="1">
        <f t="shared" si="37"/>
        <v>92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1.9646287178817556</v>
      </c>
      <c r="AR79" s="21">
        <v>-6.5546175150821284</v>
      </c>
      <c r="AS79">
        <v>12.300666317286812</v>
      </c>
      <c r="AT79">
        <v>-1.9646287178817556</v>
      </c>
      <c r="AU79">
        <v>6.5546175150821284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9</v>
      </c>
      <c r="D80" s="4">
        <v>1</v>
      </c>
      <c r="E80" s="4">
        <v>4</v>
      </c>
      <c r="F80" s="4">
        <v>14</v>
      </c>
      <c r="G80" s="4">
        <v>51.5</v>
      </c>
      <c r="H80" s="4">
        <v>49.3</v>
      </c>
      <c r="I80" s="34">
        <v>16722.194341900002</v>
      </c>
      <c r="J80" s="35">
        <v>18.443696221473999</v>
      </c>
      <c r="K80" s="35">
        <v>16.319099635882157</v>
      </c>
      <c r="L80" s="35">
        <v>11.608390693902376</v>
      </c>
      <c r="M80" s="35">
        <v>11.163089296159095</v>
      </c>
      <c r="N80" s="4">
        <v>2.2040000000000002</v>
      </c>
      <c r="O80" s="4">
        <v>-7.4999999999999885</v>
      </c>
      <c r="P80" s="35">
        <v>0.86004056795131845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0.1251813999857827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143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-19.779723839710115</v>
      </c>
      <c r="AR80" s="21">
        <v>-12.51813999857827</v>
      </c>
      <c r="AS80">
        <v>4.4624746450304231</v>
      </c>
      <c r="AT80">
        <v>19.779723839710115</v>
      </c>
      <c r="AU80">
        <v>12.51813999857827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60</v>
      </c>
      <c r="H81" s="4">
        <v>49.72</v>
      </c>
      <c r="I81" s="34">
        <v>81166.140757240006</v>
      </c>
      <c r="J81" s="35">
        <v>12.044573643410851</v>
      </c>
      <c r="K81" s="35">
        <v>10.84878900283657</v>
      </c>
      <c r="L81" s="35">
        <v>9.4818999203263061</v>
      </c>
      <c r="M81" s="35">
        <v>10.06769457070707</v>
      </c>
      <c r="N81" s="4">
        <v>3.859</v>
      </c>
      <c r="O81" s="4">
        <v>23.382352941176457</v>
      </c>
      <c r="P81" s="35">
        <v>3.3145615446500405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0.2067578447659856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134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3.3145615454900406</v>
      </c>
      <c r="AH81" s="38" t="str">
        <f t="shared" si="36"/>
        <v xml:space="preserve"> </v>
      </c>
      <c r="AI81" s="1">
        <f t="shared" si="37"/>
        <v>90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21.778385012919909</v>
      </c>
      <c r="AR81" s="21">
        <v>8.0935703475078284</v>
      </c>
      <c r="AS81">
        <v>20.675784392598562</v>
      </c>
      <c r="AT81">
        <v>-21.778385012919909</v>
      </c>
      <c r="AU81">
        <v>-8.0935703475078284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2</v>
      </c>
      <c r="D82" s="4">
        <v>0</v>
      </c>
      <c r="E82" s="4">
        <v>6</v>
      </c>
      <c r="F82" s="4">
        <v>8</v>
      </c>
      <c r="G82" s="4">
        <v>110</v>
      </c>
      <c r="H82" s="4">
        <v>100.04</v>
      </c>
      <c r="I82" s="34">
        <v>11679.721320520001</v>
      </c>
      <c r="J82" s="35">
        <v>21.523235800344239</v>
      </c>
      <c r="K82" s="35">
        <v>19.546697928878469</v>
      </c>
      <c r="L82" s="35">
        <v>13.407055886102846</v>
      </c>
      <c r="M82" s="35">
        <v>13.035868801652892</v>
      </c>
      <c r="N82" s="4">
        <v>4.6479999999999997</v>
      </c>
      <c r="O82" s="4">
        <v>-7.7215189873417787</v>
      </c>
      <c r="P82" s="35">
        <v>1.8952419032387047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0.29952293210951564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91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-39.779315889001367</v>
      </c>
      <c r="AR82" s="21">
        <v>-29.952293210951563</v>
      </c>
      <c r="AS82">
        <v>9.956017592962807</v>
      </c>
      <c r="AT82">
        <v>39.779315889001367</v>
      </c>
      <c r="AU82">
        <v>29.952293210951563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238</v>
      </c>
      <c r="H83" s="4">
        <v>196.94</v>
      </c>
      <c r="I83" s="34">
        <v>484668.27490763995</v>
      </c>
      <c r="J83" s="35">
        <v>18.294472828611237</v>
      </c>
      <c r="K83" s="35">
        <v>18.099439389761969</v>
      </c>
      <c r="L83" s="35" t="s">
        <v>1019</v>
      </c>
      <c r="M83" s="35" t="s">
        <v>1019</v>
      </c>
      <c r="N83" s="4">
        <v>10.121</v>
      </c>
      <c r="O83" s="4" t="s">
        <v>140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0.20848989625961414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129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-18.810615664597385</v>
      </c>
      <c r="AR83" s="21" t="e">
        <v>#VALUE!</v>
      </c>
      <c r="AS83">
        <v>20.848989539961416</v>
      </c>
      <c r="AT83">
        <v>18.810615664597385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42</v>
      </c>
      <c r="H84" s="4">
        <v>36.72</v>
      </c>
      <c r="I84" s="34">
        <v>50813.164678319998</v>
      </c>
      <c r="J84" s="35">
        <v>23.314285714285713</v>
      </c>
      <c r="K84" s="35">
        <v>20.399999999999999</v>
      </c>
      <c r="L84" s="35">
        <v>17.778854117644137</v>
      </c>
      <c r="M84" s="35">
        <v>15.991689349254518</v>
      </c>
      <c r="N84" s="4">
        <v>1.3920000000000001</v>
      </c>
      <c r="O84" s="4">
        <v>4.9999999999999876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0.72327383646224996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43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18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-51.411011699804597</v>
      </c>
      <c r="AR84" s="21">
        <v>-72.327383646225002</v>
      </c>
      <c r="AS84">
        <v>14.379084967320255</v>
      </c>
      <c r="AT84">
        <v>51.411011699804597</v>
      </c>
      <c r="AU84">
        <v>72.327383646225002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45.5</v>
      </c>
      <c r="H85" s="4">
        <v>39.5</v>
      </c>
      <c r="I85" s="34">
        <v>8226.7722819999999</v>
      </c>
      <c r="J85" s="35">
        <v>8.586956521739129</v>
      </c>
      <c r="K85" s="35">
        <v>7.8560063643595859</v>
      </c>
      <c r="L85" s="35">
        <v>5.5297870349443929</v>
      </c>
      <c r="M85" s="35">
        <v>5.2689392379098132</v>
      </c>
      <c r="N85" s="4">
        <v>4.3600000000000003</v>
      </c>
      <c r="O85" s="4">
        <v>1.0280373831775607</v>
      </c>
      <c r="P85" s="35">
        <v>1.7797468354430384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0.1518987350572151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-0.46400722704222519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20</v>
      </c>
      <c r="AC85" s="1">
        <f t="shared" si="32"/>
        <v>209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44.233343010715089</v>
      </c>
      <c r="AR85" s="21">
        <v>46.400722704222517</v>
      </c>
      <c r="AS85">
        <v>15.189873417721511</v>
      </c>
      <c r="AT85">
        <v>-44.233343010715089</v>
      </c>
      <c r="AU85">
        <v>-46.400722704222517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13</v>
      </c>
      <c r="D86" s="4">
        <v>0</v>
      </c>
      <c r="E86" s="4">
        <v>11</v>
      </c>
      <c r="F86" s="4">
        <v>24</v>
      </c>
      <c r="G86" s="4">
        <v>135</v>
      </c>
      <c r="H86" s="4">
        <v>119.07</v>
      </c>
      <c r="I86" s="34">
        <v>18389.230334999997</v>
      </c>
      <c r="J86" s="35">
        <v>39.902815013404826</v>
      </c>
      <c r="K86" s="35">
        <v>34.28448027641808</v>
      </c>
      <c r="L86" s="35">
        <v>18.569328661587193</v>
      </c>
      <c r="M86" s="35">
        <v>17.305197631804003</v>
      </c>
      <c r="N86" s="4">
        <v>3.036</v>
      </c>
      <c r="O86" s="4">
        <v>1.0639494045296258</v>
      </c>
      <c r="P86" s="35">
        <v>3.2258335432938612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>
        <f t="shared" si="25"/>
        <v>1.5914264176438997</v>
      </c>
      <c r="V86" s="37" t="str">
        <f t="shared" si="26"/>
        <v/>
      </c>
      <c r="W86" s="37">
        <f t="shared" si="27"/>
        <v>0.79989317823493589</v>
      </c>
      <c r="X86" s="37" t="str">
        <f t="shared" si="28"/>
        <v/>
      </c>
      <c r="Y86" s="1">
        <f t="shared" si="29"/>
        <v>1</v>
      </c>
      <c r="Z86" s="1" t="str">
        <f t="shared" si="30"/>
        <v xml:space="preserve"> </v>
      </c>
      <c r="AA86" s="1">
        <f t="shared" si="29"/>
        <v>38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3.2258335441838613</v>
      </c>
      <c r="AH86" s="38" t="str">
        <f t="shared" si="36"/>
        <v xml:space="preserve"> </v>
      </c>
      <c r="AI86" s="1">
        <f t="shared" si="37"/>
        <v>103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>
        <v>-159.14264176438996</v>
      </c>
      <c r="AR86" s="21">
        <v>-79.989317823493593</v>
      </c>
      <c r="AS86">
        <v>13.378684807256235</v>
      </c>
      <c r="AT86">
        <v>159.14264176438996</v>
      </c>
      <c r="AU86">
        <v>79.989317823493593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24</v>
      </c>
      <c r="D87" s="4">
        <v>1</v>
      </c>
      <c r="E87" s="4">
        <v>5</v>
      </c>
      <c r="F87" s="4">
        <v>30</v>
      </c>
      <c r="G87" s="4">
        <v>76</v>
      </c>
      <c r="H87" s="4">
        <v>61.38</v>
      </c>
      <c r="I87" s="34">
        <v>149898.35758194001</v>
      </c>
      <c r="J87" s="35">
        <v>8.176368722525643</v>
      </c>
      <c r="K87" s="35">
        <v>7.1823075122864504</v>
      </c>
      <c r="L87" s="35">
        <v>14.839173237557722</v>
      </c>
      <c r="M87" s="35">
        <v>14.054050109821759</v>
      </c>
      <c r="N87" s="4">
        <v>7.5070000000000006</v>
      </c>
      <c r="O87" s="4">
        <v>10.178571428571431</v>
      </c>
      <c r="P87" s="35">
        <v>3.1769305962854348</v>
      </c>
      <c r="Q87" s="36">
        <f t="shared" si="21"/>
        <v>80.000000000900002</v>
      </c>
      <c r="R87" s="36" t="str">
        <f t="shared" si="22"/>
        <v xml:space="preserve"> </v>
      </c>
      <c r="S87" s="37">
        <f t="shared" si="23"/>
        <v>0.23818833586252844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>
        <f t="shared" si="27"/>
        <v>0.43833561070934568</v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>
        <f t="shared" si="29"/>
        <v>67</v>
      </c>
      <c r="AB87" s="1" t="str">
        <f t="shared" si="31"/>
        <v xml:space="preserve"> </v>
      </c>
      <c r="AC87" s="1">
        <f t="shared" si="32"/>
        <v>96</v>
      </c>
      <c r="AD87" s="1" t="str">
        <f t="shared" si="33"/>
        <v xml:space="preserve"> </v>
      </c>
      <c r="AE87" s="1">
        <f t="shared" si="34"/>
        <v>47</v>
      </c>
      <c r="AF87" s="1" t="str">
        <f t="shared" si="34"/>
        <v xml:space="preserve"> </v>
      </c>
      <c r="AG87" s="38">
        <f t="shared" si="35"/>
        <v>3.1769305971854349</v>
      </c>
      <c r="AH87" s="38" t="str">
        <f t="shared" si="36"/>
        <v xml:space="preserve"> </v>
      </c>
      <c r="AI87" s="1">
        <f t="shared" si="37"/>
        <v>108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46.899841775994325</v>
      </c>
      <c r="AR87" s="21">
        <v>-43.833561070934564</v>
      </c>
      <c r="AS87">
        <v>23.818833496252843</v>
      </c>
      <c r="AT87">
        <v>-46.899841775994325</v>
      </c>
      <c r="AU87">
        <v>43.833561070934564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13</v>
      </c>
      <c r="D88" s="4">
        <v>1</v>
      </c>
      <c r="E88" s="4">
        <v>1</v>
      </c>
      <c r="F88" s="4">
        <v>15</v>
      </c>
      <c r="G88" s="4">
        <v>32.5</v>
      </c>
      <c r="H88" s="4">
        <v>21.12</v>
      </c>
      <c r="I88" s="34">
        <v>10256.758744319999</v>
      </c>
      <c r="J88" s="35">
        <v>10.302439024390246</v>
      </c>
      <c r="K88" s="35">
        <v>9.621867881548976</v>
      </c>
      <c r="L88" s="35">
        <v>11.817568430908189</v>
      </c>
      <c r="M88" s="35">
        <v>9.7803723961894331</v>
      </c>
      <c r="N88" s="4">
        <v>2.0499999999999998</v>
      </c>
      <c r="O88" s="4">
        <v>-19.180327868852459</v>
      </c>
      <c r="P88" s="35">
        <v>3.9820075757575752</v>
      </c>
      <c r="Q88" s="36">
        <f t="shared" si="21"/>
        <v>86.666666667576678</v>
      </c>
      <c r="R88" s="36" t="str">
        <f t="shared" si="22"/>
        <v xml:space="preserve"> </v>
      </c>
      <c r="S88" s="37">
        <f t="shared" si="23"/>
        <v>0.53882575848575753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>
        <f t="shared" si="27"/>
        <v>0.14545663926539176</v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>
        <f t="shared" si="29"/>
        <v>131</v>
      </c>
      <c r="AB88" s="1" t="str">
        <f t="shared" si="31"/>
        <v xml:space="preserve"> </v>
      </c>
      <c r="AC88" s="1">
        <f t="shared" si="32"/>
        <v>7</v>
      </c>
      <c r="AD88" s="1" t="str">
        <f t="shared" si="33"/>
        <v xml:space="preserve"> </v>
      </c>
      <c r="AE88" s="1">
        <f t="shared" si="34"/>
        <v>24</v>
      </c>
      <c r="AF88" s="1" t="str">
        <f t="shared" si="34"/>
        <v xml:space="preserve"> </v>
      </c>
      <c r="AG88" s="38">
        <f t="shared" si="35"/>
        <v>3.9820075766675753</v>
      </c>
      <c r="AH88" s="38" t="str">
        <f t="shared" si="36"/>
        <v xml:space="preserve"> </v>
      </c>
      <c r="AI88" s="1">
        <f t="shared" si="37"/>
        <v>52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33.092408029354623</v>
      </c>
      <c r="AR88" s="21">
        <v>-14.545663926539177</v>
      </c>
      <c r="AS88">
        <v>53.882575757575758</v>
      </c>
      <c r="AT88">
        <v>-33.092408029354623</v>
      </c>
      <c r="AU88">
        <v>14.545663926539177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12</v>
      </c>
      <c r="F89" s="4">
        <v>17</v>
      </c>
      <c r="G89" s="4">
        <v>55</v>
      </c>
      <c r="H89" s="4">
        <v>47.63</v>
      </c>
      <c r="I89" s="34">
        <v>14190.94535738</v>
      </c>
      <c r="J89" s="35">
        <v>9.4861581358295162</v>
      </c>
      <c r="K89" s="35">
        <v>8.9496429913566331</v>
      </c>
      <c r="L89" s="35">
        <v>7.7310312857703245</v>
      </c>
      <c r="M89" s="35">
        <v>7.4715395679589642</v>
      </c>
      <c r="N89" s="4">
        <v>5.0209999999999999</v>
      </c>
      <c r="O89" s="4">
        <v>-27.549668874172177</v>
      </c>
      <c r="P89" s="35">
        <v>4.108754986353139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0.15473441200545027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-0.25064439724394971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72</v>
      </c>
      <c r="AC89" s="1">
        <f t="shared" si="32"/>
        <v>205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4.108754987273139</v>
      </c>
      <c r="AH89" s="38" t="str">
        <f t="shared" si="36"/>
        <v xml:space="preserve"> </v>
      </c>
      <c r="AI89" s="1">
        <f t="shared" si="37"/>
        <v>43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38.393617626029673</v>
      </c>
      <c r="AR89" s="21">
        <v>25.064439724394973</v>
      </c>
      <c r="AS89">
        <v>15.473441108545028</v>
      </c>
      <c r="AT89">
        <v>-38.393617626029673</v>
      </c>
      <c r="AU89">
        <v>-25.064439724394973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9</v>
      </c>
      <c r="F90" s="4">
        <v>29</v>
      </c>
      <c r="G90" s="4">
        <v>160</v>
      </c>
      <c r="H90" s="4">
        <v>130.69</v>
      </c>
      <c r="I90" s="34">
        <v>77121.046060590001</v>
      </c>
      <c r="J90" s="35">
        <v>10.235745614035087</v>
      </c>
      <c r="K90" s="35">
        <v>9.5005815644082574</v>
      </c>
      <c r="L90" s="35">
        <v>6.3972716904560158</v>
      </c>
      <c r="M90" s="35">
        <v>6.1753021927671252</v>
      </c>
      <c r="N90" s="4">
        <v>11.639000000000001</v>
      </c>
      <c r="O90" s="4">
        <v>38.24074074074074</v>
      </c>
      <c r="P90" s="35">
        <v>2.6880404009488101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0.22427117699549851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-0.37992342723804873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40</v>
      </c>
      <c r="AC90" s="1">
        <f t="shared" si="32"/>
        <v>111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2.6880404018788102</v>
      </c>
      <c r="AH90" s="38" t="str">
        <f t="shared" si="36"/>
        <v xml:space="preserve"> </v>
      </c>
      <c r="AI90" s="1">
        <f t="shared" si="37"/>
        <v>148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33.525538036395645</v>
      </c>
      <c r="AR90" s="21">
        <v>37.992342723804875</v>
      </c>
      <c r="AS90">
        <v>22.427117606549849</v>
      </c>
      <c r="AT90">
        <v>-33.525538036395645</v>
      </c>
      <c r="AU90">
        <v>-37.992342723804875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15</v>
      </c>
      <c r="D91" s="4">
        <v>2</v>
      </c>
      <c r="E91" s="4">
        <v>5</v>
      </c>
      <c r="F91" s="4">
        <v>22</v>
      </c>
      <c r="G91" s="4">
        <v>160</v>
      </c>
      <c r="H91" s="4">
        <v>132.44999999999999</v>
      </c>
      <c r="I91" s="34">
        <v>61033.671521399992</v>
      </c>
      <c r="J91" s="35">
        <v>11.981004070556308</v>
      </c>
      <c r="K91" s="35">
        <v>11.345725543943805</v>
      </c>
      <c r="L91" s="35" t="s">
        <v>1019</v>
      </c>
      <c r="M91" s="35" t="s">
        <v>1019</v>
      </c>
      <c r="N91" s="4">
        <v>9.4849999999999994</v>
      </c>
      <c r="O91" s="4">
        <v>-9.3859649122807021</v>
      </c>
      <c r="P91" s="35">
        <v>2.3012457531143831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0.20800302094755022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132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2.3012457540543831</v>
      </c>
      <c r="AH91" s="38" t="str">
        <f t="shared" si="36"/>
        <v xml:space="preserve"> </v>
      </c>
      <c r="AI91" s="1">
        <f t="shared" si="37"/>
        <v>184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22.191227741931041</v>
      </c>
      <c r="AR91" s="21" t="e">
        <v>#VALUE!</v>
      </c>
      <c r="AS91">
        <v>20.800302000755021</v>
      </c>
      <c r="AT91">
        <v>-22.191227741931041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115</v>
      </c>
      <c r="H92" s="4">
        <v>92.72</v>
      </c>
      <c r="I92" s="34">
        <v>10403.361558799999</v>
      </c>
      <c r="J92" s="35">
        <v>18.349495349297445</v>
      </c>
      <c r="K92" s="35">
        <v>16.848991459204068</v>
      </c>
      <c r="L92" s="35">
        <v>13.381972979268577</v>
      </c>
      <c r="M92" s="35">
        <v>12.852082774049217</v>
      </c>
      <c r="N92" s="4">
        <v>4.8460000000000001</v>
      </c>
      <c r="O92" s="4">
        <v>56.4367816091954</v>
      </c>
      <c r="P92" s="35">
        <v>1.412855910267472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0.24029335729167381</v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0.29709168897067806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92</v>
      </c>
      <c r="AB92" s="1" t="str">
        <f t="shared" si="31"/>
        <v xml:space="preserve"> </v>
      </c>
      <c r="AC92" s="1">
        <f t="shared" si="32"/>
        <v>94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>
        <f t="shared" si="38"/>
        <v>56.436781610145403</v>
      </c>
      <c r="AL92" s="25" t="str">
        <f t="shared" si="39"/>
        <v xml:space="preserve"> </v>
      </c>
      <c r="AM92" s="1">
        <f t="shared" si="40"/>
        <v>19</v>
      </c>
      <c r="AN92" s="1" t="str">
        <f t="shared" si="40"/>
        <v xml:space="preserve"> </v>
      </c>
      <c r="AO92" t="s">
        <v>973</v>
      </c>
      <c r="AP92" t="s">
        <v>1026</v>
      </c>
      <c r="AQ92" s="22">
        <v>-19.167950889251848</v>
      </c>
      <c r="AR92" s="21">
        <v>-29.709168897067805</v>
      </c>
      <c r="AS92">
        <v>24.029335634167381</v>
      </c>
      <c r="AT92">
        <v>19.167950889251848</v>
      </c>
      <c r="AU92">
        <v>29.709168897067805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53</v>
      </c>
      <c r="H93" s="4">
        <v>42.59</v>
      </c>
      <c r="I93" s="34">
        <v>14518.09206218</v>
      </c>
      <c r="J93" s="35">
        <v>12.581979320531758</v>
      </c>
      <c r="K93" s="35">
        <v>11.736015431248278</v>
      </c>
      <c r="L93" s="35">
        <v>9.3325172441909601</v>
      </c>
      <c r="M93" s="35">
        <v>8.9330771863759875</v>
      </c>
      <c r="N93" s="4">
        <v>3.1960000000000002</v>
      </c>
      <c r="O93" s="4">
        <v>14.141414141414154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0.24442357456882827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89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18.28828721351633</v>
      </c>
      <c r="AR93" s="21">
        <v>9.5415110061202402</v>
      </c>
      <c r="AS93">
        <v>24.442357360882827</v>
      </c>
      <c r="AT93">
        <v>-18.28828721351633</v>
      </c>
      <c r="AU93">
        <v>-9.5415110061202402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19</v>
      </c>
      <c r="D94" s="4">
        <v>0</v>
      </c>
      <c r="E94" s="4">
        <v>13</v>
      </c>
      <c r="F94" s="4">
        <v>32</v>
      </c>
      <c r="G94" s="4">
        <v>65</v>
      </c>
      <c r="H94" s="4">
        <v>47.8</v>
      </c>
      <c r="I94" s="34">
        <v>17889.445718359999</v>
      </c>
      <c r="J94" s="35">
        <v>8.2656060868061552</v>
      </c>
      <c r="K94" s="35">
        <v>7.1120368992709411</v>
      </c>
      <c r="L94" s="35">
        <v>7.8882175235233083</v>
      </c>
      <c r="M94" s="35">
        <v>7.2377116490869629</v>
      </c>
      <c r="N94" s="4">
        <v>5.2480000000000002</v>
      </c>
      <c r="O94" s="4">
        <v>34</v>
      </c>
      <c r="P94" s="35">
        <v>1.7050209205020921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0.35983263695326378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-0.23540860481440107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80</v>
      </c>
      <c r="AC94" s="1">
        <f t="shared" si="32"/>
        <v>32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46.320303557550979</v>
      </c>
      <c r="AR94" s="21">
        <v>23.540860481440106</v>
      </c>
      <c r="AS94">
        <v>35.983263598326374</v>
      </c>
      <c r="AT94">
        <v>-46.320303557550979</v>
      </c>
      <c r="AU94">
        <v>-23.540860481440106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10</v>
      </c>
      <c r="D95" s="4">
        <v>1</v>
      </c>
      <c r="E95" s="4">
        <v>8</v>
      </c>
      <c r="F95" s="4">
        <v>19</v>
      </c>
      <c r="G95" s="4">
        <v>119</v>
      </c>
      <c r="H95" s="4">
        <v>107.4</v>
      </c>
      <c r="I95" s="34">
        <v>44554.937470800003</v>
      </c>
      <c r="J95" s="35" t="s">
        <v>1019</v>
      </c>
      <c r="K95" s="35" t="s">
        <v>1019</v>
      </c>
      <c r="L95" s="35">
        <v>18.678132988225503</v>
      </c>
      <c r="M95" s="35">
        <v>17.679024063313818</v>
      </c>
      <c r="N95" s="4">
        <v>1.335</v>
      </c>
      <c r="O95" s="4">
        <v>121.22672980741737</v>
      </c>
      <c r="P95" s="35">
        <v>4.2588454376163867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0.81043939500171902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37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4.2588454385963868</v>
      </c>
      <c r="AH95" s="38" t="str">
        <f t="shared" si="36"/>
        <v xml:space="preserve"> </v>
      </c>
      <c r="AI95" s="1">
        <f t="shared" si="37"/>
        <v>36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-81.043939500171902</v>
      </c>
      <c r="AS95">
        <v>10.800744878957168</v>
      </c>
      <c r="AT95" t="e">
        <v>#VALUE!</v>
      </c>
      <c r="AU95">
        <v>81.043939500171902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67</v>
      </c>
      <c r="H96" s="4">
        <v>52.92</v>
      </c>
      <c r="I96" s="34">
        <v>36586.579694972192</v>
      </c>
      <c r="J96" s="35">
        <v>11.029595664860359</v>
      </c>
      <c r="K96" s="35">
        <v>10.017035775127768</v>
      </c>
      <c r="L96" s="35">
        <v>7.889614937386118</v>
      </c>
      <c r="M96" s="35">
        <v>7.2166810467348812</v>
      </c>
      <c r="N96" s="4">
        <v>4.798</v>
      </c>
      <c r="O96" s="4">
        <v>-16.53846153846154</v>
      </c>
      <c r="P96" s="35">
        <v>3.8681027966742256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0.26606198133769471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-0.2352731558854344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81</v>
      </c>
      <c r="AC96" s="1">
        <f t="shared" si="32"/>
        <v>65</v>
      </c>
      <c r="AD96" s="1" t="str">
        <f t="shared" si="33"/>
        <v xml:space="preserve"> </v>
      </c>
      <c r="AE96" s="1">
        <f t="shared" si="34"/>
        <v>100</v>
      </c>
      <c r="AF96" s="1" t="str">
        <f t="shared" si="34"/>
        <v xml:space="preserve"> </v>
      </c>
      <c r="AG96" s="38">
        <f t="shared" si="35"/>
        <v>3.8681027976642257</v>
      </c>
      <c r="AH96" s="38" t="str">
        <f t="shared" si="36"/>
        <v xml:space="preserve"> </v>
      </c>
      <c r="AI96" s="1">
        <f t="shared" si="37"/>
        <v>60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28.370002035575968</v>
      </c>
      <c r="AR96" s="21">
        <v>23.527315588543441</v>
      </c>
      <c r="AS96">
        <v>26.60619803476947</v>
      </c>
      <c r="AT96">
        <v>-28.370002035575968</v>
      </c>
      <c r="AU96">
        <v>-23.527315588543441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51</v>
      </c>
      <c r="H97" s="4">
        <v>45.27</v>
      </c>
      <c r="I97" s="34">
        <v>12772.56834</v>
      </c>
      <c r="J97" s="35">
        <v>23.299022130725682</v>
      </c>
      <c r="K97" s="35">
        <v>21.273496240601503</v>
      </c>
      <c r="L97" s="35">
        <v>16.536381578947367</v>
      </c>
      <c r="M97" s="35">
        <v>14.970399047051815</v>
      </c>
      <c r="N97" s="4">
        <v>1.825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>
        <f t="shared" si="27"/>
        <v>0.60284310429632959</v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>
        <f t="shared" si="29"/>
        <v>51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-51.311884724296505</v>
      </c>
      <c r="AR97" s="21">
        <v>-60.28431042963296</v>
      </c>
      <c r="AS97">
        <v>12.657388999337304</v>
      </c>
      <c r="AT97">
        <v>51.311884724296505</v>
      </c>
      <c r="AU97">
        <v>60.28431042963296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12</v>
      </c>
      <c r="D98" s="4">
        <v>0</v>
      </c>
      <c r="E98" s="4">
        <v>10</v>
      </c>
      <c r="F98" s="4">
        <v>22</v>
      </c>
      <c r="G98" s="4">
        <v>100</v>
      </c>
      <c r="H98" s="4">
        <v>88.23</v>
      </c>
      <c r="I98" s="34">
        <v>61782.065618339999</v>
      </c>
      <c r="J98" s="35">
        <v>8.4942716857610474</v>
      </c>
      <c r="K98" s="35">
        <v>7.0629202689721424</v>
      </c>
      <c r="L98" s="35">
        <v>8.1402032337290215</v>
      </c>
      <c r="M98" s="35">
        <v>6.9962590370982776</v>
      </c>
      <c r="N98" s="4">
        <v>8.8000000000000007</v>
      </c>
      <c r="O98" s="4">
        <v>15.900000000000002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-0.21098406211404142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91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44.835270299273311</v>
      </c>
      <c r="AR98" s="21">
        <v>21.098406211404143</v>
      </c>
      <c r="AS98">
        <v>13.340133741357807</v>
      </c>
      <c r="AT98">
        <v>-44.835270299273311</v>
      </c>
      <c r="AU98">
        <v>-21.098406211404143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12</v>
      </c>
      <c r="D99" s="4">
        <v>1</v>
      </c>
      <c r="E99" s="4">
        <v>11</v>
      </c>
      <c r="F99" s="4">
        <v>24</v>
      </c>
      <c r="G99" s="4">
        <v>66</v>
      </c>
      <c r="H99" s="4">
        <v>54.45</v>
      </c>
      <c r="I99" s="34">
        <v>17940.637063800001</v>
      </c>
      <c r="J99" s="35">
        <v>20.19658753709199</v>
      </c>
      <c r="K99" s="35">
        <v>17.905294311081882</v>
      </c>
      <c r="L99" s="35">
        <v>10.303373837525386</v>
      </c>
      <c r="M99" s="35">
        <v>9.440913514579572</v>
      </c>
      <c r="N99" s="4">
        <v>2.4609999999999999</v>
      </c>
      <c r="O99" s="4">
        <v>9.1379310344827669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0.21212121314121216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125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-31.163604553451862</v>
      </c>
      <c r="AR99" s="21">
        <v>0.13116456208415173</v>
      </c>
      <c r="AS99">
        <v>21.212121212121215</v>
      </c>
      <c r="AT99">
        <v>31.163604553451862</v>
      </c>
      <c r="AU99">
        <v>-0.13116456208415173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54</v>
      </c>
      <c r="H100" s="4">
        <v>43.3</v>
      </c>
      <c r="I100" s="34">
        <v>9993.2702613000001</v>
      </c>
      <c r="J100" s="35">
        <v>16.641045349730977</v>
      </c>
      <c r="K100" s="35">
        <v>13.569413976809775</v>
      </c>
      <c r="L100" s="35">
        <v>8.6188058774083771</v>
      </c>
      <c r="M100" s="35">
        <v>8.0001746883423355</v>
      </c>
      <c r="N100" s="4">
        <v>1.4670000000000001</v>
      </c>
      <c r="O100" s="4">
        <v>2660</v>
      </c>
      <c r="P100" s="35">
        <v>2.7829099307159355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0.24711316500228656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-0.16459392873104772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109</v>
      </c>
      <c r="AC100" s="1">
        <f t="shared" si="32"/>
        <v>86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2.7829099317459356</v>
      </c>
      <c r="AH100" s="38" t="str">
        <f t="shared" si="36"/>
        <v xml:space="preserve"> </v>
      </c>
      <c r="AI100" s="1">
        <f t="shared" si="37"/>
        <v>144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-8.0726874081842759</v>
      </c>
      <c r="AR100" s="21">
        <v>16.459392873104772</v>
      </c>
      <c r="AS100">
        <v>24.711316397228657</v>
      </c>
      <c r="AT100">
        <v>8.0726874081842759</v>
      </c>
      <c r="AU100">
        <v>-16.459392873104772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40</v>
      </c>
      <c r="H101" s="4">
        <v>33.1</v>
      </c>
      <c r="I101" s="34">
        <v>15487.888987400001</v>
      </c>
      <c r="J101" s="35">
        <v>8.5929387331256493</v>
      </c>
      <c r="K101" s="35">
        <v>7.973982172970369</v>
      </c>
      <c r="L101" s="35" t="s">
        <v>1019</v>
      </c>
      <c r="M101" s="35" t="s">
        <v>1019</v>
      </c>
      <c r="N101" s="4">
        <v>3.5180000000000002</v>
      </c>
      <c r="O101" s="4">
        <v>33.09859154929579</v>
      </c>
      <c r="P101" s="35">
        <v>4.0332326283987916</v>
      </c>
      <c r="Q101" s="36">
        <f t="shared" si="21"/>
        <v>85.714285715325701</v>
      </c>
      <c r="R101" s="36" t="str">
        <f t="shared" si="22"/>
        <v xml:space="preserve"> </v>
      </c>
      <c r="S101" s="37">
        <f t="shared" si="23"/>
        <v>0.20845921554151051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130</v>
      </c>
      <c r="AD101" s="1" t="str">
        <f t="shared" si="33"/>
        <v xml:space="preserve"> </v>
      </c>
      <c r="AE101" s="1">
        <f t="shared" si="34"/>
        <v>29</v>
      </c>
      <c r="AF101" s="1" t="str">
        <f t="shared" si="34"/>
        <v xml:space="preserve"> </v>
      </c>
      <c r="AG101" s="38">
        <f t="shared" si="35"/>
        <v>4.0332326294387917</v>
      </c>
      <c r="AH101" s="38" t="str">
        <f t="shared" si="36"/>
        <v xml:space="preserve"> </v>
      </c>
      <c r="AI101" s="1">
        <f t="shared" si="37"/>
        <v>49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44.194492466918248</v>
      </c>
      <c r="AR101" s="21" t="e">
        <v>#VALUE!</v>
      </c>
      <c r="AS101">
        <v>20.845921450151049</v>
      </c>
      <c r="AT101">
        <v>-44.194492466918248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6</v>
      </c>
      <c r="E102" s="4">
        <v>10</v>
      </c>
      <c r="F102" s="4">
        <v>22</v>
      </c>
      <c r="G102" s="4">
        <v>63</v>
      </c>
      <c r="H102" s="4">
        <v>67.38</v>
      </c>
      <c r="I102" s="34">
        <v>16591.160269319997</v>
      </c>
      <c r="J102" s="35">
        <v>27.257281553398055</v>
      </c>
      <c r="K102" s="35">
        <v>25.104321907600593</v>
      </c>
      <c r="L102" s="35">
        <v>18.455843711639162</v>
      </c>
      <c r="M102" s="35">
        <v>17.509706717123937</v>
      </c>
      <c r="N102" s="4">
        <v>2.294</v>
      </c>
      <c r="O102" s="4">
        <v>11.268518465412106</v>
      </c>
      <c r="P102" s="35">
        <v>1.3891362422083706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>
        <f t="shared" si="25"/>
        <v>0.7701818647858425</v>
      </c>
      <c r="V102" s="37" t="str">
        <f t="shared" si="26"/>
        <v/>
      </c>
      <c r="W102" s="37">
        <f t="shared" si="27"/>
        <v>0.78889327667864895</v>
      </c>
      <c r="X102" s="37" t="str">
        <f t="shared" si="28"/>
        <v/>
      </c>
      <c r="Y102" s="1">
        <f t="shared" si="29"/>
        <v>24</v>
      </c>
      <c r="Z102" s="1" t="str">
        <f t="shared" si="30"/>
        <v xml:space="preserve"> </v>
      </c>
      <c r="AA102" s="1">
        <f t="shared" si="29"/>
        <v>39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-77.018186478584255</v>
      </c>
      <c r="AR102" s="21">
        <v>-78.88932766786489</v>
      </c>
      <c r="AS102">
        <v>-6.5004452359750609</v>
      </c>
      <c r="AT102">
        <v>77.018186478584255</v>
      </c>
      <c r="AU102">
        <v>78.88932766786489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14</v>
      </c>
      <c r="F103" s="4">
        <v>24</v>
      </c>
      <c r="G103" s="4">
        <v>95</v>
      </c>
      <c r="H103" s="4">
        <v>85.23</v>
      </c>
      <c r="I103" s="34">
        <v>11719.499415390001</v>
      </c>
      <c r="J103" s="35">
        <v>17.124773960216999</v>
      </c>
      <c r="K103" s="35">
        <v>16.184960121534374</v>
      </c>
      <c r="L103" s="35">
        <v>12.00344688783178</v>
      </c>
      <c r="M103" s="35">
        <v>11.50411698270011</v>
      </c>
      <c r="N103" s="4">
        <v>4.5979999999999999</v>
      </c>
      <c r="O103" s="4">
        <v>40.891848899610196</v>
      </c>
      <c r="P103" s="35">
        <v>2.3418983925847705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0.16347351928807607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127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2.3418983936447706</v>
      </c>
      <c r="AH103" s="38" t="str">
        <f t="shared" si="36"/>
        <v xml:space="preserve"> </v>
      </c>
      <c r="AI103" s="1">
        <f t="shared" si="37"/>
        <v>176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-11.214187825542133</v>
      </c>
      <c r="AR103" s="21">
        <v>-16.347351928807608</v>
      </c>
      <c r="AS103">
        <v>11.463099847471536</v>
      </c>
      <c r="AT103">
        <v>11.214187825542133</v>
      </c>
      <c r="AU103">
        <v>16.347351928807608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22</v>
      </c>
      <c r="D104" s="4">
        <v>1</v>
      </c>
      <c r="E104" s="4">
        <v>7</v>
      </c>
      <c r="F104" s="4">
        <v>30</v>
      </c>
      <c r="G104" s="4">
        <v>367.5</v>
      </c>
      <c r="H104" s="4">
        <v>294</v>
      </c>
      <c r="I104" s="34">
        <v>74889.87279899999</v>
      </c>
      <c r="J104" s="35">
        <v>39.01791639017916</v>
      </c>
      <c r="K104" s="35">
        <v>22.898979671313963</v>
      </c>
      <c r="L104" s="35">
        <v>8.7445419113245038</v>
      </c>
      <c r="M104" s="35">
        <v>8.1513724708641444</v>
      </c>
      <c r="N104" s="4">
        <v>5.39</v>
      </c>
      <c r="O104" s="4">
        <v>85.893846058117106</v>
      </c>
      <c r="P104" s="35">
        <v>0</v>
      </c>
      <c r="Q104" s="36">
        <f t="shared" si="21"/>
        <v>73.333333334403335</v>
      </c>
      <c r="R104" s="36" t="str">
        <f t="shared" si="22"/>
        <v xml:space="preserve"> </v>
      </c>
      <c r="S104" s="37">
        <f t="shared" si="23"/>
        <v>0.25000000106999998</v>
      </c>
      <c r="T104" s="37" t="str">
        <f t="shared" si="24"/>
        <v/>
      </c>
      <c r="U104" s="37">
        <f t="shared" si="25"/>
        <v>1.5339580493497489</v>
      </c>
      <c r="V104" s="37" t="str">
        <f t="shared" si="26"/>
        <v/>
      </c>
      <c r="W104" s="37" t="str">
        <f t="shared" si="27"/>
        <v/>
      </c>
      <c r="X104" s="37">
        <f t="shared" si="28"/>
        <v>-0.15240655061801422</v>
      </c>
      <c r="Y104" s="1">
        <f t="shared" si="29"/>
        <v>2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112</v>
      </c>
      <c r="AC104" s="1">
        <f t="shared" si="32"/>
        <v>83</v>
      </c>
      <c r="AD104" s="1" t="str">
        <f t="shared" si="33"/>
        <v xml:space="preserve"> </v>
      </c>
      <c r="AE104" s="1">
        <f t="shared" si="34"/>
        <v>83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>
        <f t="shared" si="38"/>
        <v>85.893846059187112</v>
      </c>
      <c r="AL104" s="25" t="str">
        <f t="shared" si="39"/>
        <v xml:space="preserve"> </v>
      </c>
      <c r="AM104" s="1">
        <f t="shared" si="40"/>
        <v>2</v>
      </c>
      <c r="AN104" s="1" t="str">
        <f t="shared" si="40"/>
        <v xml:space="preserve"> </v>
      </c>
      <c r="AO104" t="s">
        <v>380</v>
      </c>
      <c r="AP104" t="s">
        <v>1041</v>
      </c>
      <c r="AQ104" s="22">
        <v>-153.39580493497488</v>
      </c>
      <c r="AR104" s="21">
        <v>15.240655061801423</v>
      </c>
      <c r="AS104">
        <v>25</v>
      </c>
      <c r="AT104">
        <v>153.39580493497488</v>
      </c>
      <c r="AU104">
        <v>-15.240655061801423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19</v>
      </c>
      <c r="D105" s="4">
        <v>1</v>
      </c>
      <c r="E105" s="4">
        <v>4</v>
      </c>
      <c r="F105" s="4">
        <v>24</v>
      </c>
      <c r="G105" s="4">
        <v>249</v>
      </c>
      <c r="H105" s="4">
        <v>196.55</v>
      </c>
      <c r="I105" s="34">
        <v>74841.869710750005</v>
      </c>
      <c r="J105" s="35">
        <v>11.938893275830651</v>
      </c>
      <c r="K105" s="35">
        <v>10.568340681793742</v>
      </c>
      <c r="L105" s="35">
        <v>6.0938902423917076</v>
      </c>
      <c r="M105" s="35">
        <v>6.478075396825397</v>
      </c>
      <c r="N105" s="4">
        <v>14.222</v>
      </c>
      <c r="O105" s="4">
        <v>25.876288659793829</v>
      </c>
      <c r="P105" s="35">
        <v>2.0351055711015007E-2</v>
      </c>
      <c r="Q105" s="36">
        <f t="shared" si="21"/>
        <v>79.166666667746668</v>
      </c>
      <c r="R105" s="36" t="str">
        <f t="shared" si="22"/>
        <v xml:space="preserve"> </v>
      </c>
      <c r="S105" s="37">
        <f t="shared" si="23"/>
        <v>0.26685321909068416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-0.40932967065833781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34</v>
      </c>
      <c r="AC105" s="1">
        <f t="shared" si="32"/>
        <v>64</v>
      </c>
      <c r="AD105" s="1" t="str">
        <f t="shared" si="33"/>
        <v xml:space="preserve"> </v>
      </c>
      <c r="AE105" s="1">
        <f t="shared" si="34"/>
        <v>51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22.46470976540078</v>
      </c>
      <c r="AR105" s="21">
        <v>40.932967065833779</v>
      </c>
      <c r="AS105">
        <v>26.685321801068419</v>
      </c>
      <c r="AT105">
        <v>-22.46470976540078</v>
      </c>
      <c r="AU105">
        <v>-40.932967065833779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5</v>
      </c>
      <c r="F106" s="4">
        <v>8</v>
      </c>
      <c r="G106" s="4">
        <v>79</v>
      </c>
      <c r="H106" s="4">
        <v>77.64</v>
      </c>
      <c r="I106" s="34">
        <v>12634.9554162</v>
      </c>
      <c r="J106" s="35">
        <v>23.183039713347267</v>
      </c>
      <c r="K106" s="35">
        <v>23.02491103202847</v>
      </c>
      <c r="L106" s="35" t="s">
        <v>1019</v>
      </c>
      <c r="M106" s="35" t="s">
        <v>1019</v>
      </c>
      <c r="N106" s="4">
        <v>3.2210000000000001</v>
      </c>
      <c r="O106" s="4">
        <v>-8.2795698924731251</v>
      </c>
      <c r="P106" s="35">
        <v>2.9984544049459041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2.9984544060359042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132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-50.558654907613999</v>
      </c>
      <c r="AR106" s="21" t="e">
        <v>#VALUE!</v>
      </c>
      <c r="AS106">
        <v>1.7516743946419444</v>
      </c>
      <c r="AT106">
        <v>50.558654907613999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7</v>
      </c>
      <c r="D107" s="3">
        <v>3</v>
      </c>
      <c r="E107" s="3">
        <v>14</v>
      </c>
      <c r="F107" s="3">
        <v>24</v>
      </c>
      <c r="G107" s="4">
        <v>64</v>
      </c>
      <c r="H107" s="4">
        <v>62.22</v>
      </c>
      <c r="I107" s="5">
        <v>53964.645360180002</v>
      </c>
      <c r="J107" s="4">
        <v>20.473840078973346</v>
      </c>
      <c r="K107" s="4">
        <v>19.310986964618248</v>
      </c>
      <c r="L107" s="4">
        <v>13.742748364651311</v>
      </c>
      <c r="M107" s="4">
        <v>13.243188830607837</v>
      </c>
      <c r="N107" s="4">
        <v>2.96</v>
      </c>
      <c r="O107" s="4">
        <v>-2.1333333333333355</v>
      </c>
      <c r="P107" s="4">
        <v>2.7724204435872712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0.33206102829680728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88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2.7724204446872713</v>
      </c>
      <c r="AH107" t="str">
        <f t="shared" si="36"/>
        <v xml:space="preserve"> </v>
      </c>
      <c r="AI107">
        <f t="shared" si="46"/>
        <v>146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-32.964178175009387</v>
      </c>
      <c r="AR107">
        <v>-33.206102829680731</v>
      </c>
      <c r="AS107">
        <v>2.8608164577306416</v>
      </c>
      <c r="AT107">
        <v>32.964178175009387</v>
      </c>
      <c r="AU107">
        <v>33.206102829680731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10</v>
      </c>
      <c r="F108" s="3">
        <v>18</v>
      </c>
      <c r="G108" s="4">
        <v>151</v>
      </c>
      <c r="H108" s="4">
        <v>152.62</v>
      </c>
      <c r="I108" s="5">
        <v>19482.26304414</v>
      </c>
      <c r="J108" s="4">
        <v>24.183172238947868</v>
      </c>
      <c r="K108" s="4">
        <v>22.724836212030972</v>
      </c>
      <c r="L108" s="4">
        <v>16.401269069009654</v>
      </c>
      <c r="M108" s="4">
        <v>15.655713640873618</v>
      </c>
      <c r="N108" s="4">
        <v>6.3109999999999999</v>
      </c>
      <c r="O108" s="4">
        <v>12.780301730418863</v>
      </c>
      <c r="P108" s="4">
        <v>2.5422618267592711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0.58974688044445966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53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2.5422618278692712</v>
      </c>
      <c r="AH108" t="str">
        <f t="shared" si="36"/>
        <v xml:space="preserve"> </v>
      </c>
      <c r="AI108">
        <f t="shared" si="46"/>
        <v>161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-57.053860439142646</v>
      </c>
      <c r="AR108">
        <v>-58.974688044445969</v>
      </c>
      <c r="AS108">
        <v>-1.0614598348840265</v>
      </c>
      <c r="AT108">
        <v>57.053860439142646</v>
      </c>
      <c r="AU108">
        <v>58.974688044445969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16</v>
      </c>
      <c r="D109" s="3">
        <v>2</v>
      </c>
      <c r="E109" s="3">
        <v>10</v>
      </c>
      <c r="F109" s="3">
        <v>28</v>
      </c>
      <c r="G109" s="4">
        <v>85</v>
      </c>
      <c r="H109" s="4">
        <v>74.040000000000006</v>
      </c>
      <c r="I109" s="5">
        <v>11972.143168560002</v>
      </c>
      <c r="J109" s="4">
        <v>9.2307692307692299</v>
      </c>
      <c r="K109" s="4">
        <v>8.5486664357464512</v>
      </c>
      <c r="L109" s="4" t="s">
        <v>1019</v>
      </c>
      <c r="M109" s="4" t="s">
        <v>1019</v>
      </c>
      <c r="N109" s="4">
        <v>7.2030000000000003</v>
      </c>
      <c r="O109" s="4">
        <v>46.953124999999993</v>
      </c>
      <c r="P109" s="4">
        <v>3.5156672069151806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3.5156672080351807</v>
      </c>
      <c r="AH109" t="str">
        <f t="shared" si="36"/>
        <v xml:space="preserve"> </v>
      </c>
      <c r="AI109">
        <f t="shared" si="46"/>
        <v>74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40.052201250077367</v>
      </c>
      <c r="AR109" t="e">
        <v>#VALUE!</v>
      </c>
      <c r="AS109">
        <v>14.802809292274443</v>
      </c>
      <c r="AT109">
        <v>-40.052201250077367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8</v>
      </c>
      <c r="F110" s="3">
        <v>34</v>
      </c>
      <c r="G110" s="4">
        <v>44</v>
      </c>
      <c r="H110" s="4">
        <v>35.83</v>
      </c>
      <c r="I110" s="5">
        <v>163008.75587463682</v>
      </c>
      <c r="J110" s="4">
        <v>12.939689418562656</v>
      </c>
      <c r="K110" s="4">
        <v>11.34938232499208</v>
      </c>
      <c r="L110" s="4">
        <v>6.915301964749303</v>
      </c>
      <c r="M110" s="4">
        <v>6.4656547262864867</v>
      </c>
      <c r="N110" s="4">
        <v>2.5500000000000003</v>
      </c>
      <c r="O110" s="4">
        <v>27.142857142857146</v>
      </c>
      <c r="P110" s="4">
        <v>2.3416131733184482</v>
      </c>
      <c r="Q110" s="36">
        <f t="shared" si="21"/>
        <v>76.470588236424121</v>
      </c>
      <c r="R110" t="str">
        <f t="shared" si="22"/>
        <v xml:space="preserve"> </v>
      </c>
      <c r="S110" s="37">
        <f t="shared" si="23"/>
        <v>0.2280212124054676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-0.32971164124341357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52</v>
      </c>
      <c r="AC110">
        <f t="shared" si="43"/>
        <v>105</v>
      </c>
      <c r="AD110" s="1" t="str">
        <f t="shared" si="33"/>
        <v xml:space="preserve"> </v>
      </c>
      <c r="AE110">
        <f t="shared" si="44"/>
        <v>64</v>
      </c>
      <c r="AF110" t="str">
        <f t="shared" si="45"/>
        <v xml:space="preserve"> </v>
      </c>
      <c r="AG110">
        <f t="shared" si="35"/>
        <v>2.3416131744484483</v>
      </c>
      <c r="AH110" t="str">
        <f t="shared" si="36"/>
        <v xml:space="preserve"> </v>
      </c>
      <c r="AI110">
        <f t="shared" si="46"/>
        <v>177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15.965194475362765</v>
      </c>
      <c r="AR110">
        <v>32.971164124341357</v>
      </c>
      <c r="AS110">
        <v>22.802121127546759</v>
      </c>
      <c r="AT110">
        <v>-15.965194475362765</v>
      </c>
      <c r="AU110">
        <v>-32.971164124341357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1</v>
      </c>
      <c r="E111" s="3">
        <v>9</v>
      </c>
      <c r="F111" s="3">
        <v>18</v>
      </c>
      <c r="G111" s="4">
        <v>203</v>
      </c>
      <c r="H111" s="4">
        <v>181.96</v>
      </c>
      <c r="I111" s="5">
        <v>65098.158261320008</v>
      </c>
      <c r="J111" s="4">
        <v>24.840955631399318</v>
      </c>
      <c r="K111" s="4">
        <v>22.784873528675185</v>
      </c>
      <c r="L111" s="4">
        <v>19.375496429350864</v>
      </c>
      <c r="M111" s="4">
        <v>17.993063015904973</v>
      </c>
      <c r="N111" s="4">
        <v>6.7629999999999999</v>
      </c>
      <c r="O111" s="4">
        <v>54.821428571428555</v>
      </c>
      <c r="P111" s="4">
        <v>3.209496592657727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>
        <f t="shared" si="25"/>
        <v>0.61325732635912411</v>
      </c>
      <c r="V111" s="37" t="str">
        <f t="shared" si="26"/>
        <v/>
      </c>
      <c r="W111" s="37">
        <f t="shared" si="27"/>
        <v>0.87803363727653339</v>
      </c>
      <c r="X111" s="37" t="str">
        <f t="shared" si="28"/>
        <v/>
      </c>
      <c r="Y111">
        <f t="shared" si="41"/>
        <v>37</v>
      </c>
      <c r="Z111" s="1" t="str">
        <f t="shared" si="30"/>
        <v xml:space="preserve"> </v>
      </c>
      <c r="AA111">
        <f t="shared" si="42"/>
        <v>30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3.2094965937977271</v>
      </c>
      <c r="AH111" t="str">
        <f t="shared" si="36"/>
        <v xml:space="preserve"> </v>
      </c>
      <c r="AI111">
        <f t="shared" si="46"/>
        <v>105</v>
      </c>
      <c r="AJ111" t="str">
        <f t="shared" si="47"/>
        <v xml:space="preserve"> </v>
      </c>
      <c r="AK111">
        <f t="shared" si="38"/>
        <v>54.821428572568557</v>
      </c>
      <c r="AL111" t="str">
        <f t="shared" si="39"/>
        <v xml:space="preserve"> </v>
      </c>
      <c r="AM111">
        <f t="shared" si="48"/>
        <v>21</v>
      </c>
      <c r="AN111" t="str">
        <f t="shared" si="49"/>
        <v xml:space="preserve"> </v>
      </c>
      <c r="AO111" t="s">
        <v>611</v>
      </c>
      <c r="AP111" t="s">
        <v>1026</v>
      </c>
      <c r="AQ111">
        <v>-61.325732635912409</v>
      </c>
      <c r="AR111">
        <v>-87.803363727653334</v>
      </c>
      <c r="AS111">
        <v>11.56298087491756</v>
      </c>
      <c r="AT111">
        <v>61.325732635912409</v>
      </c>
      <c r="AU111">
        <v>87.803363727653334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13</v>
      </c>
      <c r="D112" s="3">
        <v>7</v>
      </c>
      <c r="E112" s="3">
        <v>14</v>
      </c>
      <c r="F112" s="3">
        <v>34</v>
      </c>
      <c r="G112" s="4">
        <v>480</v>
      </c>
      <c r="H112" s="4">
        <v>514.49</v>
      </c>
      <c r="I112" s="5">
        <v>14296.287977</v>
      </c>
      <c r="J112" s="4" t="s">
        <v>1019</v>
      </c>
      <c r="K112" s="4">
        <v>33.805769104408959</v>
      </c>
      <c r="L112" s="4">
        <v>20.688540844215002</v>
      </c>
      <c r="M112" s="4">
        <v>17.480500136631829</v>
      </c>
      <c r="N112" s="4">
        <v>8.4710000000000001</v>
      </c>
      <c r="O112" s="4">
        <v>-0.81253420257440012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>
        <f t="shared" si="27"/>
        <v>1.0053047803589585</v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>
        <f t="shared" si="42"/>
        <v>19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-100.53047803589585</v>
      </c>
      <c r="AS112">
        <v>-6.7037260199420796</v>
      </c>
      <c r="AT112" t="e">
        <v>#VALUE!</v>
      </c>
      <c r="AU112">
        <v>100.53047803589585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18</v>
      </c>
      <c r="F113" s="3">
        <v>28</v>
      </c>
      <c r="G113" s="4">
        <v>155</v>
      </c>
      <c r="H113" s="4">
        <v>138.9</v>
      </c>
      <c r="I113" s="5">
        <v>22301.964986700001</v>
      </c>
      <c r="J113" s="4">
        <v>9.039437719640766</v>
      </c>
      <c r="K113" s="4">
        <v>9.4683026584867083</v>
      </c>
      <c r="L113" s="4">
        <v>6.2305983018515665</v>
      </c>
      <c r="M113" s="4">
        <v>6.5716057616702521</v>
      </c>
      <c r="N113" s="4">
        <v>13.620000000000001</v>
      </c>
      <c r="O113" s="4">
        <v>25.841584158415852</v>
      </c>
      <c r="P113" s="4">
        <v>3.2771778257739381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-0.39607879292787151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36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3.2771778269339382</v>
      </c>
      <c r="AH113" t="str">
        <f t="shared" si="36"/>
        <v xml:space="preserve"> </v>
      </c>
      <c r="AI113">
        <f t="shared" si="46"/>
        <v>93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41.294774066805871</v>
      </c>
      <c r="AR113">
        <v>39.607879292787153</v>
      </c>
      <c r="AS113">
        <v>11.591072714182872</v>
      </c>
      <c r="AT113">
        <v>-41.294774066805871</v>
      </c>
      <c r="AU113">
        <v>-39.607879292787153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52</v>
      </c>
      <c r="H114" s="4">
        <v>50.22</v>
      </c>
      <c r="I114" s="5">
        <v>14228.903711519999</v>
      </c>
      <c r="J114" s="4">
        <v>20.096038415366145</v>
      </c>
      <c r="K114" s="4">
        <v>18.724832214765101</v>
      </c>
      <c r="L114" s="4">
        <v>10.850677332180306</v>
      </c>
      <c r="M114" s="4">
        <v>10.544569095449409</v>
      </c>
      <c r="N114" s="4">
        <v>2.3359999999999999</v>
      </c>
      <c r="O114" s="4">
        <v>-29.607843137254907</v>
      </c>
      <c r="P114" s="4">
        <v>3.0426125049780968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3.0426125061480969</v>
      </c>
      <c r="AH114" t="str">
        <f t="shared" si="36"/>
        <v xml:space="preserve"> </v>
      </c>
      <c r="AI114">
        <f t="shared" si="46"/>
        <v>127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-30.510603881134092</v>
      </c>
      <c r="AR114">
        <v>-5.1737543415878884</v>
      </c>
      <c r="AS114">
        <v>3.5444046196734469</v>
      </c>
      <c r="AT114">
        <v>30.510603881134092</v>
      </c>
      <c r="AU114">
        <v>5.1737543415878884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17</v>
      </c>
      <c r="D115" s="3">
        <v>0</v>
      </c>
      <c r="E115" s="3">
        <v>4</v>
      </c>
      <c r="F115" s="3">
        <v>21</v>
      </c>
      <c r="G115" s="4">
        <v>154</v>
      </c>
      <c r="H115" s="4">
        <v>125.12</v>
      </c>
      <c r="I115" s="5">
        <v>25797.74208</v>
      </c>
      <c r="J115" s="4">
        <v>15.286499694563226</v>
      </c>
      <c r="K115" s="4">
        <v>13.57197092960191</v>
      </c>
      <c r="L115" s="4">
        <v>8.0670113016599441</v>
      </c>
      <c r="M115" s="4">
        <v>6.5965997212451057</v>
      </c>
      <c r="N115" s="4">
        <v>7.0390000000000006</v>
      </c>
      <c r="O115" s="4">
        <v>36.597938144329895</v>
      </c>
      <c r="P115" s="4">
        <v>0</v>
      </c>
      <c r="Q115" s="36">
        <f t="shared" si="21"/>
        <v>80.952380953560947</v>
      </c>
      <c r="R115" t="str">
        <f t="shared" si="22"/>
        <v xml:space="preserve"> </v>
      </c>
      <c r="S115" s="37">
        <f t="shared" si="23"/>
        <v>0.23081841550225068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-0.21807843055534548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88</v>
      </c>
      <c r="AC115">
        <f t="shared" si="43"/>
        <v>103</v>
      </c>
      <c r="AD115" s="1" t="str">
        <f t="shared" si="33"/>
        <v xml:space="preserve"> </v>
      </c>
      <c r="AE115">
        <f t="shared" si="44"/>
        <v>43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0.7241992112867357</v>
      </c>
      <c r="AR115">
        <v>21.807843055534548</v>
      </c>
      <c r="AS115">
        <v>23.081841432225069</v>
      </c>
      <c r="AT115">
        <v>-0.7241992112867357</v>
      </c>
      <c r="AU115">
        <v>-21.807843055534548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7</v>
      </c>
      <c r="D116" s="3">
        <v>0</v>
      </c>
      <c r="E116" s="3">
        <v>10</v>
      </c>
      <c r="F116" s="3">
        <v>17</v>
      </c>
      <c r="G116" s="4">
        <v>31</v>
      </c>
      <c r="H116" s="4">
        <v>29.29</v>
      </c>
      <c r="I116" s="5">
        <v>14679.8222952</v>
      </c>
      <c r="J116" s="4">
        <v>17.290436835891381</v>
      </c>
      <c r="K116" s="4">
        <v>16.155543298400442</v>
      </c>
      <c r="L116" s="4">
        <v>8.2648557089687706</v>
      </c>
      <c r="M116" s="4">
        <v>8.0546354827319693</v>
      </c>
      <c r="N116" s="4">
        <v>1.5880000000000001</v>
      </c>
      <c r="O116" s="4">
        <v>4.3260111362663043</v>
      </c>
      <c r="P116" s="4">
        <v>4.0081939228405599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-0.1989017114850582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100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4.00819392403056</v>
      </c>
      <c r="AH116" t="str">
        <f t="shared" si="36"/>
        <v xml:space="preserve"> </v>
      </c>
      <c r="AI116">
        <f t="shared" si="46"/>
        <v>50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-12.290059671428777</v>
      </c>
      <c r="AR116">
        <v>19.890171148505821</v>
      </c>
      <c r="AS116">
        <v>5.8381700238989476</v>
      </c>
      <c r="AT116">
        <v>12.290059671428777</v>
      </c>
      <c r="AU116">
        <v>-19.890171148505821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20</v>
      </c>
      <c r="D117" s="3">
        <v>1</v>
      </c>
      <c r="E117" s="3">
        <v>4</v>
      </c>
      <c r="F117" s="3">
        <v>25</v>
      </c>
      <c r="G117" s="4">
        <v>103</v>
      </c>
      <c r="H117" s="4">
        <v>81.52</v>
      </c>
      <c r="I117" s="5">
        <v>38612.477961519995</v>
      </c>
      <c r="J117" s="4">
        <v>7.1427319723122746</v>
      </c>
      <c r="K117" s="4">
        <v>6.6683026584867076</v>
      </c>
      <c r="L117" s="4" t="s">
        <v>1019</v>
      </c>
      <c r="M117" s="4" t="s">
        <v>1019</v>
      </c>
      <c r="N117" s="4">
        <v>11.547000000000001</v>
      </c>
      <c r="O117" s="4">
        <v>48.333333333333321</v>
      </c>
      <c r="P117" s="4">
        <v>2.0252698724239453</v>
      </c>
      <c r="Q117" s="36">
        <f t="shared" si="21"/>
        <v>80.000000001199993</v>
      </c>
      <c r="R117" t="str">
        <f t="shared" si="22"/>
        <v xml:space="preserve"> </v>
      </c>
      <c r="S117" s="37">
        <f t="shared" si="23"/>
        <v>0.26349362239725227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66</v>
      </c>
      <c r="AD117" s="1" t="str">
        <f t="shared" si="33"/>
        <v xml:space="preserve"> </v>
      </c>
      <c r="AE117">
        <f t="shared" si="44"/>
        <v>46</v>
      </c>
      <c r="AF117" t="str">
        <f t="shared" si="45"/>
        <v xml:space="preserve"> </v>
      </c>
      <c r="AG117">
        <f t="shared" si="35"/>
        <v>2.0252698736239454</v>
      </c>
      <c r="AH117" t="str">
        <f t="shared" si="36"/>
        <v xml:space="preserve"> </v>
      </c>
      <c r="AI117">
        <f t="shared" si="46"/>
        <v>199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53.61263529657846</v>
      </c>
      <c r="AR117" t="e">
        <v>#VALUE!</v>
      </c>
      <c r="AS117">
        <v>26.349362119725228</v>
      </c>
      <c r="AT117">
        <v>-53.61263529657846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14</v>
      </c>
      <c r="F118" s="3">
        <v>31</v>
      </c>
      <c r="G118" s="4">
        <v>28</v>
      </c>
      <c r="H118" s="4">
        <v>24.8</v>
      </c>
      <c r="I118" s="5">
        <v>10693.2608256</v>
      </c>
      <c r="J118" s="4">
        <v>13.177470775770457</v>
      </c>
      <c r="K118" s="4">
        <v>13.701657458563536</v>
      </c>
      <c r="L118" s="4">
        <v>7.2231049542820767</v>
      </c>
      <c r="M118" s="4">
        <v>7.1899357204372274</v>
      </c>
      <c r="N118" s="4">
        <v>1.1950000000000001</v>
      </c>
      <c r="O118" s="4">
        <v>330.76923076923077</v>
      </c>
      <c r="P118" s="4">
        <v>1.1370967741935485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-0.29987682539213312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64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14.420960339288612</v>
      </c>
      <c r="AR118">
        <v>29.98768253921331</v>
      </c>
      <c r="AS118">
        <v>12.903225806451601</v>
      </c>
      <c r="AT118">
        <v>-14.420960339288612</v>
      </c>
      <c r="AU118">
        <v>-29.98768253921331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>
        <v>139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10</v>
      </c>
      <c r="D120" s="3">
        <v>2</v>
      </c>
      <c r="E120" s="3">
        <v>4</v>
      </c>
      <c r="F120" s="3">
        <v>16</v>
      </c>
      <c r="G120" s="4">
        <v>296</v>
      </c>
      <c r="H120" s="4">
        <v>268.68</v>
      </c>
      <c r="I120" s="5">
        <v>13227.67014948</v>
      </c>
      <c r="J120" s="4">
        <v>23.262337662337661</v>
      </c>
      <c r="K120" s="4">
        <v>20.582197027730963</v>
      </c>
      <c r="L120" s="4">
        <v>16.320865428158687</v>
      </c>
      <c r="M120" s="4">
        <v>15.227790044158974</v>
      </c>
      <c r="N120" s="4">
        <v>11.55</v>
      </c>
      <c r="O120" s="4">
        <v>-11.57706093189964</v>
      </c>
      <c r="P120" s="4">
        <v>2.2331397945511387E-2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0.5819534934399917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55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-51.073643135411096</v>
      </c>
      <c r="AR120">
        <v>-58.195349343999169</v>
      </c>
      <c r="AS120">
        <v>10.168229864522861</v>
      </c>
      <c r="AT120">
        <v>51.073643135411096</v>
      </c>
      <c r="AU120">
        <v>58.195349343999169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="3">
        <v>0</v>
      </c>
      <c r="E121" s="3">
        <v>11</v>
      </c>
      <c r="F121" s="3">
        <v>23</v>
      </c>
      <c r="G121" s="4">
        <v>75</v>
      </c>
      <c r="H121" s="4">
        <v>66.03</v>
      </c>
      <c r="I121" s="5">
        <v>76016.501864639999</v>
      </c>
      <c r="J121" s="4">
        <v>20.499844768705369</v>
      </c>
      <c r="K121" s="4">
        <v>16.784443314692425</v>
      </c>
      <c r="L121" s="4">
        <v>6.3006822672395115</v>
      </c>
      <c r="M121" s="4">
        <v>5.4386335473979219</v>
      </c>
      <c r="N121" s="4">
        <v>4.4489999999999998</v>
      </c>
      <c r="O121" s="4">
        <v>118.22222222222223</v>
      </c>
      <c r="P121" s="4">
        <v>1.8718764198091775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-0.38928567436638262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37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-33.133061598225424</v>
      </c>
      <c r="AR121">
        <v>38.928567436638261</v>
      </c>
      <c r="AS121">
        <v>13.584734211721949</v>
      </c>
      <c r="AT121">
        <v>33.133061598225424</v>
      </c>
      <c r="AU121">
        <v>-38.928567436638261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10</v>
      </c>
      <c r="F122" s="3">
        <v>29</v>
      </c>
      <c r="G122" s="4">
        <v>240</v>
      </c>
      <c r="H122" s="4">
        <v>211.03</v>
      </c>
      <c r="I122" s="5">
        <v>92956.705572339997</v>
      </c>
      <c r="J122" s="4">
        <v>27.346118958144356</v>
      </c>
      <c r="K122" s="4">
        <v>25.194603629417387</v>
      </c>
      <c r="L122" s="4">
        <v>14.568598693938625</v>
      </c>
      <c r="M122" s="4">
        <v>13.589297705403405</v>
      </c>
      <c r="N122" s="4">
        <v>7.7170000000000005</v>
      </c>
      <c r="O122" s="4">
        <v>18.526134907108759</v>
      </c>
      <c r="P122" s="4">
        <v>1.1145334786523242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0.77595127221880555</v>
      </c>
      <c r="V122" s="37" t="str">
        <f t="shared" si="26"/>
        <v/>
      </c>
      <c r="W122" s="37">
        <f t="shared" si="27"/>
        <v>0.41210928426861271</v>
      </c>
      <c r="X122" s="37" t="str">
        <f t="shared" si="28"/>
        <v/>
      </c>
      <c r="Y122">
        <f t="shared" si="41"/>
        <v>23</v>
      </c>
      <c r="Z122" s="1" t="str">
        <f t="shared" si="30"/>
        <v xml:space="preserve"> </v>
      </c>
      <c r="AA122">
        <f t="shared" si="42"/>
        <v>72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-77.59512722188056</v>
      </c>
      <c r="AR122">
        <v>-41.210928426861273</v>
      </c>
      <c r="AS122">
        <v>13.727905984931056</v>
      </c>
      <c r="AT122">
        <v>77.59512722188056</v>
      </c>
      <c r="AU122">
        <v>41.210928426861273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6</v>
      </c>
      <c r="D123" s="3">
        <v>1</v>
      </c>
      <c r="E123" s="3">
        <v>10</v>
      </c>
      <c r="F123" s="3">
        <v>17</v>
      </c>
      <c r="G123" s="4">
        <v>10</v>
      </c>
      <c r="H123" s="4">
        <v>7.29</v>
      </c>
      <c r="I123" s="5">
        <v>5475.3374644200003</v>
      </c>
      <c r="J123" s="4">
        <v>11.16385911179173</v>
      </c>
      <c r="K123" s="4">
        <v>9.5294117647058822</v>
      </c>
      <c r="L123" s="4">
        <v>10.170618656028498</v>
      </c>
      <c r="M123" s="4">
        <v>9.2038547795590446</v>
      </c>
      <c r="N123" s="4">
        <v>0.65300000000000002</v>
      </c>
      <c r="O123" s="4">
        <v>-30</v>
      </c>
      <c r="P123" s="4">
        <v>6.8587105624142657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0.37174211374285326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28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6.8587105636742658</v>
      </c>
      <c r="AH123" t="str">
        <f t="shared" si="36"/>
        <v xml:space="preserve"> </v>
      </c>
      <c r="AI123">
        <f t="shared" si="46"/>
        <v>6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27.498048908497086</v>
      </c>
      <c r="AR123">
        <v>1.417937767008226</v>
      </c>
      <c r="AS123">
        <v>37.174211248285324</v>
      </c>
      <c r="AT123">
        <v>-27.498048908497086</v>
      </c>
      <c r="AU123">
        <v>-1.417937767008226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35</v>
      </c>
      <c r="H124" s="4">
        <v>35.53</v>
      </c>
      <c r="I124" s="5">
        <v>10695.56122272</v>
      </c>
      <c r="J124" s="4">
        <v>14.454841334418225</v>
      </c>
      <c r="K124" s="4">
        <v>13.686440677966102</v>
      </c>
      <c r="L124" s="4">
        <v>11.202885854303178</v>
      </c>
      <c r="M124" s="4">
        <v>11.059173234766538</v>
      </c>
      <c r="N124" s="4">
        <v>2.4580000000000002</v>
      </c>
      <c r="O124" s="4">
        <v>-27.800000000000004</v>
      </c>
      <c r="P124" s="4">
        <v>3.98817900365888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3.9881790049288801</v>
      </c>
      <c r="AH124" t="str">
        <f t="shared" si="36"/>
        <v xml:space="preserve"> </v>
      </c>
      <c r="AI124">
        <f t="shared" si="46"/>
        <v>51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6.1252754115752488</v>
      </c>
      <c r="AR124">
        <v>-8.5876511379569429</v>
      </c>
      <c r="AS124">
        <v>-1.4916971573318394</v>
      </c>
      <c r="AT124">
        <v>-6.1252754115752488</v>
      </c>
      <c r="AU124">
        <v>8.5876511379569429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55</v>
      </c>
      <c r="H125" s="4">
        <v>49.36</v>
      </c>
      <c r="I125" s="5">
        <v>11551.0040928</v>
      </c>
      <c r="J125" s="4">
        <v>23.151969981238274</v>
      </c>
      <c r="K125" s="4">
        <v>20.601001669449083</v>
      </c>
      <c r="L125" s="4">
        <v>15.280735661421266</v>
      </c>
      <c r="M125" s="4">
        <v>13.878682577565634</v>
      </c>
      <c r="N125" s="4">
        <v>2.1320000000000001</v>
      </c>
      <c r="O125" s="4">
        <v>8.9361702127659655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0.48113549911462439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64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-50.356877352448251</v>
      </c>
      <c r="AR125">
        <v>-48.113549911462442</v>
      </c>
      <c r="AS125">
        <v>11.426256077795793</v>
      </c>
      <c r="AT125">
        <v>50.356877352448251</v>
      </c>
      <c r="AU125">
        <v>48.113549911462442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40</v>
      </c>
      <c r="D126" s="3">
        <v>0</v>
      </c>
      <c r="E126" s="3">
        <v>3</v>
      </c>
      <c r="F126" s="3">
        <v>43</v>
      </c>
      <c r="G126" s="4">
        <v>175</v>
      </c>
      <c r="H126" s="4">
        <v>149.19</v>
      </c>
      <c r="I126" s="5">
        <v>114130.34999999999</v>
      </c>
      <c r="J126" s="4" t="s">
        <v>1019</v>
      </c>
      <c r="K126" s="4" t="s">
        <v>1019</v>
      </c>
      <c r="L126" s="4">
        <v>35.666442002911168</v>
      </c>
      <c r="M126" s="4">
        <v>29.121278871374368</v>
      </c>
      <c r="N126" s="4">
        <v>2.6080000000000001</v>
      </c>
      <c r="O126" s="4">
        <v>58.857142857142883</v>
      </c>
      <c r="P126" s="4">
        <v>0</v>
      </c>
      <c r="Q126" s="36">
        <f t="shared" si="21"/>
        <v>93.023255815243488</v>
      </c>
      <c r="R126" t="str">
        <f t="shared" si="22"/>
        <v xml:space="preserve"> </v>
      </c>
      <c r="S126" s="37">
        <f t="shared" si="23"/>
        <v>0.17300087266207587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2.4570870505269373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2</v>
      </c>
      <c r="AB126" s="1" t="str">
        <f t="shared" si="31"/>
        <v xml:space="preserve"> </v>
      </c>
      <c r="AC126">
        <f t="shared" si="43"/>
        <v>176</v>
      </c>
      <c r="AD126" s="1" t="str">
        <f t="shared" si="33"/>
        <v xml:space="preserve"> </v>
      </c>
      <c r="AE126">
        <f t="shared" si="44"/>
        <v>12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58.85714285843288</v>
      </c>
      <c r="AL126" t="str">
        <f t="shared" si="39"/>
        <v xml:space="preserve"> </v>
      </c>
      <c r="AM126">
        <f t="shared" si="48"/>
        <v>17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-245.70870505269374</v>
      </c>
      <c r="AS126">
        <v>17.300087137207587</v>
      </c>
      <c r="AT126" t="e">
        <v>#VALUE!</v>
      </c>
      <c r="AU126">
        <v>245.70870505269374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22</v>
      </c>
      <c r="D127" s="3">
        <v>2</v>
      </c>
      <c r="E127" s="3">
        <v>9</v>
      </c>
      <c r="F127" s="3">
        <v>33</v>
      </c>
      <c r="G127" s="4">
        <v>52</v>
      </c>
      <c r="H127" s="4">
        <v>44.02</v>
      </c>
      <c r="I127" s="5">
        <v>197912.23535460001</v>
      </c>
      <c r="J127" s="4">
        <v>14.456486042692941</v>
      </c>
      <c r="K127" s="4">
        <v>13.287051011168126</v>
      </c>
      <c r="L127" s="4">
        <v>9.9487274046292544</v>
      </c>
      <c r="M127" s="4">
        <v>9.4402318702436006</v>
      </c>
      <c r="N127" s="4">
        <v>3.0449999999999999</v>
      </c>
      <c r="O127" s="4">
        <v>14.761904761904757</v>
      </c>
      <c r="P127" s="4">
        <v>3.1462971376646975</v>
      </c>
      <c r="Q127" s="36" t="str">
        <f t="shared" si="21"/>
        <v xml:space="preserve"> </v>
      </c>
      <c r="R127" t="str">
        <f t="shared" si="22"/>
        <v xml:space="preserve"> </v>
      </c>
      <c r="S127" s="37">
        <f t="shared" si="23"/>
        <v>0.18128123710190824</v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164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3.1462971389646976</v>
      </c>
      <c r="AH127" t="str">
        <f t="shared" si="36"/>
        <v xml:space="preserve"> </v>
      </c>
      <c r="AI127">
        <f t="shared" si="46"/>
        <v>116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6.1145941088376237</v>
      </c>
      <c r="AR127">
        <v>3.5686916094434529</v>
      </c>
      <c r="AS127">
        <v>18.128123580190824</v>
      </c>
      <c r="AT127">
        <v>-6.1145941088376237</v>
      </c>
      <c r="AU127">
        <v>-3.5686916094434529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75</v>
      </c>
      <c r="H128" s="4">
        <v>65.11</v>
      </c>
      <c r="I128" s="5">
        <v>54980.209704709996</v>
      </c>
      <c r="J128" s="4">
        <v>15.359754659117717</v>
      </c>
      <c r="K128" s="4">
        <v>13.803264786940851</v>
      </c>
      <c r="L128" s="4">
        <v>10.262825755126608</v>
      </c>
      <c r="M128" s="4">
        <v>9.7311239276187731</v>
      </c>
      <c r="N128" s="4">
        <v>3.8200000000000003</v>
      </c>
      <c r="O128" s="4">
        <v>55.156249999999993</v>
      </c>
      <c r="P128" s="4">
        <v>1.402242359084626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0.1518967913576118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210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>
        <f t="shared" si="38"/>
        <v>55.156250001309992</v>
      </c>
      <c r="AL128" t="str">
        <f t="shared" si="39"/>
        <v xml:space="preserve"> </v>
      </c>
      <c r="AM128">
        <f t="shared" si="48"/>
        <v>20</v>
      </c>
      <c r="AN128" t="str">
        <f t="shared" si="49"/>
        <v xml:space="preserve"> </v>
      </c>
      <c r="AO128" t="s">
        <v>621</v>
      </c>
      <c r="AP128" t="s">
        <v>1024</v>
      </c>
      <c r="AQ128">
        <v>0.24845620842764982</v>
      </c>
      <c r="AR128">
        <v>0.52419017022604653</v>
      </c>
      <c r="AS128">
        <v>15.189679004761182</v>
      </c>
      <c r="AT128">
        <v>-0.24845620842764982</v>
      </c>
      <c r="AU128">
        <v>-0.52419017022604653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200</v>
      </c>
      <c r="H129" s="4">
        <v>177.54</v>
      </c>
      <c r="I129" s="5">
        <v>18560.7231183</v>
      </c>
      <c r="J129" s="4">
        <v>24.112454162705415</v>
      </c>
      <c r="K129" s="4">
        <v>21.41874773796598</v>
      </c>
      <c r="L129" s="4">
        <v>14.159192513368986</v>
      </c>
      <c r="M129" s="4">
        <v>12.937925036067369</v>
      </c>
      <c r="N129" s="4">
        <v>7.3630000000000004</v>
      </c>
      <c r="O129" s="4">
        <v>25.401459854014586</v>
      </c>
      <c r="P129" s="4">
        <v>1.1310127295257408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>
        <f t="shared" si="27"/>
        <v>0.37242624537346658</v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>
        <f t="shared" si="42"/>
        <v>81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-56.594592863864854</v>
      </c>
      <c r="AR129">
        <v>-37.242624537346657</v>
      </c>
      <c r="AS129">
        <v>12.650670271488117</v>
      </c>
      <c r="AT129">
        <v>56.594592863864854</v>
      </c>
      <c r="AU129">
        <v>37.242624537346657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7</v>
      </c>
      <c r="D130" s="3">
        <v>3</v>
      </c>
      <c r="E130" s="3">
        <v>7</v>
      </c>
      <c r="F130" s="3">
        <v>17</v>
      </c>
      <c r="G130" s="4">
        <v>19</v>
      </c>
      <c r="H130" s="4">
        <v>16.190000000000001</v>
      </c>
      <c r="I130" s="5">
        <v>17495.873581300002</v>
      </c>
      <c r="J130" s="4">
        <v>13.896995708154508</v>
      </c>
      <c r="K130" s="4">
        <v>12.920989624900239</v>
      </c>
      <c r="L130" s="4">
        <v>5.9012546233461727</v>
      </c>
      <c r="M130" s="4">
        <v>5.8644459434325062</v>
      </c>
      <c r="N130" s="4">
        <v>1.044</v>
      </c>
      <c r="O130" s="4">
        <v>76.666666666666671</v>
      </c>
      <c r="P130" s="4">
        <v>13.341568869672637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0.17356392968083367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-0.42800151081604698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31</v>
      </c>
      <c r="AC130">
        <f t="shared" si="43"/>
        <v>175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13.341568871002636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>
        <f t="shared" si="38"/>
        <v>76.666666667996665</v>
      </c>
      <c r="AL130" t="str">
        <f t="shared" si="39"/>
        <v xml:space="preserve"> </v>
      </c>
      <c r="AM130">
        <f t="shared" si="48"/>
        <v>6</v>
      </c>
      <c r="AN130" t="str">
        <f t="shared" si="49"/>
        <v xml:space="preserve"> </v>
      </c>
      <c r="AO130" t="s">
        <v>310</v>
      </c>
      <c r="AP130" t="s">
        <v>1041</v>
      </c>
      <c r="AQ130">
        <v>9.7481172897266095</v>
      </c>
      <c r="AR130">
        <v>42.800151081604696</v>
      </c>
      <c r="AS130">
        <v>17.356392835083369</v>
      </c>
      <c r="AT130">
        <v>-9.7481172897266095</v>
      </c>
      <c r="AU130">
        <v>-42.800151081604696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21</v>
      </c>
      <c r="D131" s="3">
        <v>1</v>
      </c>
      <c r="E131" s="3">
        <v>11</v>
      </c>
      <c r="F131" s="3">
        <v>33</v>
      </c>
      <c r="G131" s="4">
        <v>80</v>
      </c>
      <c r="H131" s="4">
        <v>65.989999999999995</v>
      </c>
      <c r="I131" s="5">
        <v>38210.058313909998</v>
      </c>
      <c r="J131" s="4">
        <v>13.998727195587609</v>
      </c>
      <c r="K131" s="4">
        <v>12.793718495540906</v>
      </c>
      <c r="L131" s="4">
        <v>8.8868846699093993</v>
      </c>
      <c r="M131" s="4">
        <v>8.1837044665309531</v>
      </c>
      <c r="N131" s="4">
        <v>4.3659999999999997</v>
      </c>
      <c r="O131" s="4">
        <v>-1.456310679611641</v>
      </c>
      <c r="P131" s="4">
        <v>1.130474314290044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0.21230489602101243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-0.13860951116563602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115</v>
      </c>
      <c r="AC131">
        <f t="shared" si="43"/>
        <v>124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9.0874379267498853</v>
      </c>
      <c r="AR131">
        <v>13.860951116563601</v>
      </c>
      <c r="AS131">
        <v>21.230489468101243</v>
      </c>
      <c r="AT131">
        <v>-9.0874379267498853</v>
      </c>
      <c r="AU131">
        <v>-13.860951116563601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112.5</v>
      </c>
      <c r="H132" s="4">
        <v>107.42</v>
      </c>
      <c r="I132" s="5">
        <v>14476.11115954</v>
      </c>
      <c r="J132" s="4">
        <v>17.834965963805413</v>
      </c>
      <c r="K132" s="4">
        <v>16.047206453540486</v>
      </c>
      <c r="L132" s="4">
        <v>14.485865102639297</v>
      </c>
      <c r="M132" s="4">
        <v>13.849570093457945</v>
      </c>
      <c r="N132" s="4">
        <v>5.5810000000000004</v>
      </c>
      <c r="O132" s="4">
        <v>-4.0361445783132499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0.40409005916336804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75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-15.82641961690876</v>
      </c>
      <c r="AR132">
        <v>-40.409005916336802</v>
      </c>
      <c r="AS132">
        <v>4.7291007261217599</v>
      </c>
      <c r="AT132">
        <v>15.82641961690876</v>
      </c>
      <c r="AU132">
        <v>40.409005916336802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21</v>
      </c>
      <c r="D133" s="3">
        <v>0</v>
      </c>
      <c r="E133" s="3">
        <v>5</v>
      </c>
      <c r="F133" s="3">
        <v>26</v>
      </c>
      <c r="G133" s="4">
        <v>90</v>
      </c>
      <c r="H133" s="4">
        <v>63.74</v>
      </c>
      <c r="I133" s="5">
        <v>82421.862552000006</v>
      </c>
      <c r="J133" s="4">
        <v>8.5902964959568742</v>
      </c>
      <c r="K133" s="4">
        <v>7.7495440729483285</v>
      </c>
      <c r="L133" s="4">
        <v>6.3571248113473775</v>
      </c>
      <c r="M133" s="4">
        <v>5.4985576747300078</v>
      </c>
      <c r="N133" s="4">
        <v>6.9980000000000002</v>
      </c>
      <c r="O133" s="4">
        <v>8.8541666666666625</v>
      </c>
      <c r="P133" s="4">
        <v>3.1534358330718546</v>
      </c>
      <c r="Q133" s="36">
        <f t="shared" si="21"/>
        <v>80.769230770590767</v>
      </c>
      <c r="R133" t="str">
        <f t="shared" si="22"/>
        <v xml:space="preserve"> </v>
      </c>
      <c r="S133" s="37">
        <f t="shared" si="23"/>
        <v>0.41198619527277069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-0.38381479537267271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38</v>
      </c>
      <c r="AC133">
        <f t="shared" si="43"/>
        <v>17</v>
      </c>
      <c r="AD133" s="1" t="str">
        <f t="shared" si="33"/>
        <v xml:space="preserve"> </v>
      </c>
      <c r="AE133">
        <f t="shared" si="44"/>
        <v>44</v>
      </c>
      <c r="AF133" t="str">
        <f t="shared" si="45"/>
        <v xml:space="preserve"> </v>
      </c>
      <c r="AG133">
        <f t="shared" si="35"/>
        <v>3.1534358344318547</v>
      </c>
      <c r="AH133" t="str">
        <f t="shared" si="36"/>
        <v xml:space="preserve"> </v>
      </c>
      <c r="AI133">
        <f t="shared" si="46"/>
        <v>114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44.211652066306264</v>
      </c>
      <c r="AR133">
        <v>38.381479537267268</v>
      </c>
      <c r="AS133">
        <v>41.19861939127707</v>
      </c>
      <c r="AT133">
        <v>-44.211652066306264</v>
      </c>
      <c r="AU133">
        <v>-38.381479537267268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18</v>
      </c>
      <c r="D134" s="3">
        <v>0</v>
      </c>
      <c r="E134" s="3">
        <v>8</v>
      </c>
      <c r="F134" s="3">
        <v>26</v>
      </c>
      <c r="G134" s="4">
        <v>135</v>
      </c>
      <c r="H134" s="4">
        <v>112.12</v>
      </c>
      <c r="I134" s="5">
        <v>214236.02225228</v>
      </c>
      <c r="J134" s="4">
        <v>15.411683848797251</v>
      </c>
      <c r="K134" s="4">
        <v>13.227937706465314</v>
      </c>
      <c r="L134" s="4">
        <v>6.1069730099651602</v>
      </c>
      <c r="M134" s="4">
        <v>5.3952257776488048</v>
      </c>
      <c r="N134" s="4">
        <v>8.06</v>
      </c>
      <c r="O134" s="4">
        <v>185.54975395699941</v>
      </c>
      <c r="P134" s="4">
        <v>4.1500178380306822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0.20406707236536203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-0.4080615804361748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35</v>
      </c>
      <c r="AC134">
        <f t="shared" si="43"/>
        <v>138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>
        <f t="shared" si="35"/>
        <v>4.1500178394006824</v>
      </c>
      <c r="AH134" t="str">
        <f t="shared" si="36"/>
        <v xml:space="preserve"> </v>
      </c>
      <c r="AI134">
        <f t="shared" si="46"/>
        <v>41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-8.878985788915994E-2</v>
      </c>
      <c r="AR134">
        <v>40.806158043617479</v>
      </c>
      <c r="AS134">
        <v>20.406707099536202</v>
      </c>
      <c r="AT134">
        <v>8.878985788915994E-2</v>
      </c>
      <c r="AU134">
        <v>-40.806158043617479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31</v>
      </c>
      <c r="D135" s="3">
        <v>0</v>
      </c>
      <c r="E135" s="3">
        <v>5</v>
      </c>
      <c r="F135" s="3">
        <v>36</v>
      </c>
      <c r="G135" s="4">
        <v>160</v>
      </c>
      <c r="H135" s="4">
        <v>122.43</v>
      </c>
      <c r="I135" s="5">
        <v>24516.631373849999</v>
      </c>
      <c r="J135" s="4">
        <v>23.749757516973812</v>
      </c>
      <c r="K135" s="4">
        <v>14.204664114166377</v>
      </c>
      <c r="L135" s="4">
        <v>7.9482478652109494</v>
      </c>
      <c r="M135" s="4">
        <v>5.6045721861117297</v>
      </c>
      <c r="N135" s="4">
        <v>4.9850000000000003</v>
      </c>
      <c r="O135" s="4">
        <v>85.909090909090907</v>
      </c>
      <c r="P135" s="4">
        <v>0.20419831740586455</v>
      </c>
      <c r="Q135" s="36">
        <f t="shared" si="21"/>
        <v>86.111111112491116</v>
      </c>
      <c r="R135" t="str">
        <f t="shared" si="22"/>
        <v xml:space="preserve"> </v>
      </c>
      <c r="S135" s="37">
        <f t="shared" si="23"/>
        <v>0.3068692327775332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-0.229589966754846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82</v>
      </c>
      <c r="AC135">
        <f t="shared" si="43"/>
        <v>45</v>
      </c>
      <c r="AD135" s="1" t="str">
        <f t="shared" si="33"/>
        <v xml:space="preserve"> </v>
      </c>
      <c r="AE135">
        <f t="shared" si="44"/>
        <v>26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85.909090910470908</v>
      </c>
      <c r="AL135" t="str">
        <f t="shared" si="39"/>
        <v xml:space="preserve"> </v>
      </c>
      <c r="AM135">
        <f t="shared" si="48"/>
        <v>1</v>
      </c>
      <c r="AN135" t="str">
        <f t="shared" si="49"/>
        <v xml:space="preserve"> </v>
      </c>
      <c r="AO135" t="s">
        <v>249</v>
      </c>
      <c r="AP135" t="s">
        <v>1079</v>
      </c>
      <c r="AQ135">
        <v>-54.239115765259257</v>
      </c>
      <c r="AR135">
        <v>22.958996675484599</v>
      </c>
      <c r="AS135">
        <v>30.686923139753318</v>
      </c>
      <c r="AT135">
        <v>54.239115765259257</v>
      </c>
      <c r="AU135">
        <v>-22.958996675484599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1</v>
      </c>
      <c r="E136" s="3">
        <v>8</v>
      </c>
      <c r="F136" s="3">
        <v>16</v>
      </c>
      <c r="G136" s="4">
        <v>77</v>
      </c>
      <c r="H136" s="4">
        <v>68.88</v>
      </c>
      <c r="I136" s="5">
        <v>51789.885225119993</v>
      </c>
      <c r="J136" s="4">
        <v>16.210873146622735</v>
      </c>
      <c r="K136" s="4">
        <v>15.475174118175689</v>
      </c>
      <c r="L136" s="4">
        <v>11.635508911343555</v>
      </c>
      <c r="M136" s="4">
        <v>10.910736351831334</v>
      </c>
      <c r="N136" s="4">
        <v>4.069</v>
      </c>
      <c r="O136" s="4">
        <v>2.1978021978021998</v>
      </c>
      <c r="P136" s="4">
        <v>5.291811846689896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>
        <f t="shared" ref="W136:W199" si="56">IF(ISERROR((IF(((L136/$L$6-1))&gt;($W$5/100),((L136/$L$6-1)),"")))=TRUE," ",((IF(((L136/$L$6-1))&gt;($W$5/100),((L136/$L$6-1)),""))))</f>
        <v>0.12780992229091259</v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>
        <f t="shared" si="42"/>
        <v>141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5.2918118480798961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18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-5.2790007700453501</v>
      </c>
      <c r="AR136">
        <v>-12.780992229091259</v>
      </c>
      <c r="AS136">
        <v>11.788617886178866</v>
      </c>
      <c r="AT136">
        <v>5.2790007700453501</v>
      </c>
      <c r="AU136">
        <v>12.780992229091259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18</v>
      </c>
      <c r="D137" s="3">
        <v>0</v>
      </c>
      <c r="E137" s="3">
        <v>3</v>
      </c>
      <c r="F137" s="3">
        <v>21</v>
      </c>
      <c r="G137" s="4">
        <v>62.5</v>
      </c>
      <c r="H137" s="4">
        <v>47.83</v>
      </c>
      <c r="I137" s="5">
        <v>32793.142468829996</v>
      </c>
      <c r="J137" s="4">
        <v>7.1924812030075183</v>
      </c>
      <c r="K137" s="4">
        <v>6.8114497294218168</v>
      </c>
      <c r="L137" s="4">
        <v>5.4043316359318103</v>
      </c>
      <c r="M137" s="4">
        <v>5.3334988222097586</v>
      </c>
      <c r="N137" s="4">
        <v>6.65</v>
      </c>
      <c r="O137" s="4">
        <v>19.054054054054056</v>
      </c>
      <c r="P137" s="4">
        <v>3.0190257160777758</v>
      </c>
      <c r="Q137" s="36">
        <f t="shared" si="50"/>
        <v>85.714285715685705</v>
      </c>
      <c r="R137" t="str">
        <f t="shared" si="51"/>
        <v xml:space="preserve"> </v>
      </c>
      <c r="S137" s="37">
        <f t="shared" si="52"/>
        <v>0.30671127047798452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-0.47616740369538524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18</v>
      </c>
      <c r="AC137">
        <f t="shared" si="43"/>
        <v>46</v>
      </c>
      <c r="AD137" s="1" t="str">
        <f t="shared" si="60"/>
        <v xml:space="preserve"> </v>
      </c>
      <c r="AE137">
        <f t="shared" si="44"/>
        <v>28</v>
      </c>
      <c r="AF137" t="str">
        <f t="shared" si="45"/>
        <v xml:space="preserve"> </v>
      </c>
      <c r="AG137">
        <f t="shared" si="61"/>
        <v>3.0190257174777759</v>
      </c>
      <c r="AH137" t="str">
        <f t="shared" si="62"/>
        <v xml:space="preserve"> </v>
      </c>
      <c r="AI137">
        <f t="shared" si="46"/>
        <v>131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53.289546635696247</v>
      </c>
      <c r="AR137">
        <v>47.616740369538526</v>
      </c>
      <c r="AS137">
        <v>30.671126907798453</v>
      </c>
      <c r="AT137">
        <v>-53.289546635696247</v>
      </c>
      <c r="AU137">
        <v>-47.616740369538526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7</v>
      </c>
      <c r="F138" s="3">
        <v>23</v>
      </c>
      <c r="G138" s="4">
        <v>176.5</v>
      </c>
      <c r="H138" s="4">
        <v>157.05000000000001</v>
      </c>
      <c r="I138" s="5">
        <v>50237.25514020001</v>
      </c>
      <c r="J138" s="4">
        <v>13.688660332955635</v>
      </c>
      <c r="K138" s="4">
        <v>12.215135723730263</v>
      </c>
      <c r="L138" s="4">
        <v>9.8776837306318246</v>
      </c>
      <c r="M138" s="4">
        <v>9.3504798312681263</v>
      </c>
      <c r="N138" s="4">
        <v>11.473000000000001</v>
      </c>
      <c r="O138" s="4">
        <v>34.274809160305345</v>
      </c>
      <c r="P138" s="4">
        <v>1.8522763451130213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11.101119063758713</v>
      </c>
      <c r="AR138">
        <v>4.2573057565409522</v>
      </c>
      <c r="AS138">
        <v>12.38459089461954</v>
      </c>
      <c r="AT138">
        <v>-11.101119063758713</v>
      </c>
      <c r="AU138">
        <v>-4.2573057565409522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18</v>
      </c>
      <c r="D139" s="3">
        <v>0</v>
      </c>
      <c r="E139" s="3">
        <v>7</v>
      </c>
      <c r="F139" s="3">
        <v>25</v>
      </c>
      <c r="G139" s="4">
        <v>80</v>
      </c>
      <c r="H139" s="4">
        <v>62.94</v>
      </c>
      <c r="I139" s="5">
        <v>21145.616518619998</v>
      </c>
      <c r="J139" s="4">
        <v>7.2838791806503878</v>
      </c>
      <c r="K139" s="4">
        <v>6.6266582438408088</v>
      </c>
      <c r="L139" s="4" t="s">
        <v>1019</v>
      </c>
      <c r="M139" s="4" t="s">
        <v>1019</v>
      </c>
      <c r="N139" s="4">
        <v>7.8260000000000005</v>
      </c>
      <c r="O139" s="4">
        <v>32.540784371868995</v>
      </c>
      <c r="P139" s="4">
        <v>2.664442326024786</v>
      </c>
      <c r="Q139" s="36">
        <f t="shared" si="50"/>
        <v>72.000000001420005</v>
      </c>
      <c r="R139" t="str">
        <f t="shared" si="51"/>
        <v xml:space="preserve"> </v>
      </c>
      <c r="S139" s="37">
        <f t="shared" si="52"/>
        <v>0.27105179678066105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62</v>
      </c>
      <c r="AD139" s="1" t="str">
        <f t="shared" si="60"/>
        <v xml:space="preserve"> </v>
      </c>
      <c r="AE139">
        <f t="shared" si="44"/>
        <v>90</v>
      </c>
      <c r="AF139" t="str">
        <f t="shared" si="45"/>
        <v xml:space="preserve"> </v>
      </c>
      <c r="AG139">
        <f t="shared" si="61"/>
        <v>2.6644423274447862</v>
      </c>
      <c r="AH139" t="str">
        <f t="shared" si="62"/>
        <v xml:space="preserve"> </v>
      </c>
      <c r="AI139">
        <f t="shared" si="46"/>
        <v>151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52.695976648958741</v>
      </c>
      <c r="AR139" t="e">
        <v>#VALUE!</v>
      </c>
      <c r="AS139">
        <v>27.105179536066103</v>
      </c>
      <c r="AT139">
        <v>-52.695976648958741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19</v>
      </c>
      <c r="D140" s="3">
        <v>1</v>
      </c>
      <c r="E140" s="3">
        <v>9</v>
      </c>
      <c r="F140" s="3">
        <v>29</v>
      </c>
      <c r="G140" s="4">
        <v>119.5</v>
      </c>
      <c r="H140" s="4">
        <v>112.17</v>
      </c>
      <c r="I140" s="5">
        <v>29487.735408269997</v>
      </c>
      <c r="J140" s="4">
        <v>18.412672357189756</v>
      </c>
      <c r="K140" s="4">
        <v>16.847401622108741</v>
      </c>
      <c r="L140" s="4">
        <v>12.395623646398098</v>
      </c>
      <c r="M140" s="4">
        <v>11.480470660703611</v>
      </c>
      <c r="N140" s="4">
        <v>6.0920000000000005</v>
      </c>
      <c r="O140" s="4">
        <v>26.621621621621632</v>
      </c>
      <c r="P140" s="4">
        <v>1.0270125702059376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>
        <f t="shared" si="56"/>
        <v>0.20148653985925025</v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>
        <f t="shared" si="42"/>
        <v>118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-19.578244166016479</v>
      </c>
      <c r="AR140">
        <v>-20.148653985925023</v>
      </c>
      <c r="AS140">
        <v>6.5347240795221584</v>
      </c>
      <c r="AT140">
        <v>19.578244166016479</v>
      </c>
      <c r="AU140">
        <v>20.148653985925023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10</v>
      </c>
      <c r="D141" s="3">
        <v>1</v>
      </c>
      <c r="E141" s="3">
        <v>9</v>
      </c>
      <c r="F141" s="3">
        <v>20</v>
      </c>
      <c r="G141" s="4">
        <v>100</v>
      </c>
      <c r="H141" s="4">
        <v>85.03</v>
      </c>
      <c r="I141" s="5">
        <v>11570.211088149999</v>
      </c>
      <c r="J141" s="4">
        <v>12.763434404082858</v>
      </c>
      <c r="K141" s="4">
        <v>12.33749274521184</v>
      </c>
      <c r="L141" s="4">
        <v>9.6133394470922511</v>
      </c>
      <c r="M141" s="4">
        <v>9.3112626162345116</v>
      </c>
      <c r="N141" s="4">
        <v>6.42</v>
      </c>
      <c r="O141" s="4">
        <v>2.0714285714285814</v>
      </c>
      <c r="P141" s="4">
        <v>2.4403151828766321</v>
      </c>
      <c r="Q141" s="36" t="str">
        <f t="shared" si="50"/>
        <v xml:space="preserve"> </v>
      </c>
      <c r="R141" t="str">
        <f t="shared" si="51"/>
        <v xml:space="preserve"> </v>
      </c>
      <c r="S141" s="37">
        <f t="shared" si="52"/>
        <v>0.17605551126006358</v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>
        <f t="shared" si="43"/>
        <v>172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2.4403151843166322</v>
      </c>
      <c r="AH141" t="str">
        <f t="shared" si="62"/>
        <v xml:space="preserve"> </v>
      </c>
      <c r="AI141">
        <f t="shared" si="46"/>
        <v>168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17.109855323505219</v>
      </c>
      <c r="AR141">
        <v>6.8195495582380472</v>
      </c>
      <c r="AS141">
        <v>17.605550982006356</v>
      </c>
      <c r="AT141">
        <v>-17.109855323505219</v>
      </c>
      <c r="AU141">
        <v>-6.8195495582380472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15</v>
      </c>
      <c r="D142" s="3">
        <v>0</v>
      </c>
      <c r="E142" s="3">
        <v>5</v>
      </c>
      <c r="F142" s="3">
        <v>20</v>
      </c>
      <c r="G142" s="4">
        <v>45</v>
      </c>
      <c r="H142" s="4">
        <v>38.479999999999997</v>
      </c>
      <c r="I142" s="5">
        <v>14374.644326639998</v>
      </c>
      <c r="J142" s="4">
        <v>9.0583804143126159</v>
      </c>
      <c r="K142" s="4">
        <v>8.4348969750109593</v>
      </c>
      <c r="L142" s="4">
        <v>6.9263602616603732</v>
      </c>
      <c r="M142" s="4">
        <v>6.3797566376016457</v>
      </c>
      <c r="N142" s="4">
        <v>4.2480000000000002</v>
      </c>
      <c r="O142" s="4">
        <v>-2.2309686548464183</v>
      </c>
      <c r="P142" s="4">
        <v>1.5436590436590438</v>
      </c>
      <c r="Q142" s="36">
        <f t="shared" si="50"/>
        <v>75.000000001450005</v>
      </c>
      <c r="R142" t="str">
        <f t="shared" si="51"/>
        <v xml:space="preserve"> </v>
      </c>
      <c r="S142" s="37">
        <f t="shared" si="52"/>
        <v>0.1694386708886696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-0.32863977949031187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53</v>
      </c>
      <c r="AC142">
        <f t="shared" si="43"/>
        <v>182</v>
      </c>
      <c r="AD142" s="1" t="str">
        <f t="shared" si="60"/>
        <v xml:space="preserve"> </v>
      </c>
      <c r="AE142">
        <f t="shared" si="44"/>
        <v>73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41.171753674942536</v>
      </c>
      <c r="AR142">
        <v>32.863977949031188</v>
      </c>
      <c r="AS142">
        <v>16.943866943866958</v>
      </c>
      <c r="AT142">
        <v>-41.171753674942536</v>
      </c>
      <c r="AU142">
        <v>-32.863977949031188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17</v>
      </c>
      <c r="D143" s="3">
        <v>1</v>
      </c>
      <c r="E143" s="3">
        <v>3</v>
      </c>
      <c r="F143" s="3">
        <v>21</v>
      </c>
      <c r="G143" s="4">
        <v>114</v>
      </c>
      <c r="H143" s="4">
        <v>105.04</v>
      </c>
      <c r="I143" s="5">
        <v>73612.032000000007</v>
      </c>
      <c r="J143" s="4">
        <v>21.828761429758934</v>
      </c>
      <c r="K143" s="4">
        <v>20.091813312930377</v>
      </c>
      <c r="L143" s="4">
        <v>16.382519697588869</v>
      </c>
      <c r="M143" s="4">
        <v>15.227305931074744</v>
      </c>
      <c r="N143" s="4">
        <v>4.5120000000000005</v>
      </c>
      <c r="O143" s="4">
        <v>6.8907563025210141</v>
      </c>
      <c r="P143" s="4">
        <v>0.62071591774562074</v>
      </c>
      <c r="Q143" s="36">
        <f t="shared" si="50"/>
        <v>80.952380953840944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0.58792953603037357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54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42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-41.763504691386743</v>
      </c>
      <c r="AR143">
        <v>-58.792953603037354</v>
      </c>
      <c r="AS143">
        <v>8.5300837776085316</v>
      </c>
      <c r="AT143">
        <v>41.763504691386743</v>
      </c>
      <c r="AU143">
        <v>58.792953603037354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8</v>
      </c>
      <c r="F144" s="3">
        <v>24</v>
      </c>
      <c r="G144" s="4">
        <v>130</v>
      </c>
      <c r="H144" s="4">
        <v>111.76</v>
      </c>
      <c r="I144" s="5">
        <v>166598.26157040001</v>
      </c>
      <c r="J144" s="4">
        <v>15.720917147278099</v>
      </c>
      <c r="K144" s="4">
        <v>15.090467188765865</v>
      </c>
      <c r="L144" s="4">
        <v>10.429998203539377</v>
      </c>
      <c r="M144" s="4">
        <v>9.820217588914792</v>
      </c>
      <c r="N144" s="4">
        <v>7.109</v>
      </c>
      <c r="O144" s="4">
        <v>-17.830687830687829</v>
      </c>
      <c r="P144" s="4">
        <v>1.6105941302791695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0.16320687333828909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190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-2.0970575418338466</v>
      </c>
      <c r="AR144">
        <v>-1.0961836998827135</v>
      </c>
      <c r="AS144">
        <v>16.320687186828909</v>
      </c>
      <c r="AT144">
        <v>2.0970575418338466</v>
      </c>
      <c r="AU144">
        <v>1.0961836998827135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14</v>
      </c>
      <c r="D145" s="3">
        <v>1</v>
      </c>
      <c r="E145" s="3">
        <v>13</v>
      </c>
      <c r="F145" s="3">
        <v>28</v>
      </c>
      <c r="G145" s="4">
        <v>36.5</v>
      </c>
      <c r="H145" s="4">
        <v>27.1</v>
      </c>
      <c r="I145" s="5">
        <v>18971.784964783128</v>
      </c>
      <c r="J145" s="4">
        <v>7.7054307648564127</v>
      </c>
      <c r="K145" s="4">
        <v>6.8382538480948778</v>
      </c>
      <c r="L145" s="4">
        <v>8.1568038614236098</v>
      </c>
      <c r="M145" s="4">
        <v>7.8953476546284769</v>
      </c>
      <c r="N145" s="4">
        <v>2.3780000000000001</v>
      </c>
      <c r="O145" s="4">
        <v>73.404255319148959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0.34686347011468632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-0.20937499174394691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93</v>
      </c>
      <c r="AC145">
        <f t="shared" si="43"/>
        <v>33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73.404255320628963</v>
      </c>
      <c r="AL145" t="str">
        <f t="shared" si="64"/>
        <v xml:space="preserve"> </v>
      </c>
      <c r="AM145">
        <f t="shared" si="48"/>
        <v>9</v>
      </c>
      <c r="AN145" t="str">
        <f t="shared" si="49"/>
        <v xml:space="preserve"> </v>
      </c>
      <c r="AO145" t="s">
        <v>639</v>
      </c>
      <c r="AP145" t="s">
        <v>1041</v>
      </c>
      <c r="AQ145">
        <v>49.958275282916908</v>
      </c>
      <c r="AR145">
        <v>20.937499174394691</v>
      </c>
      <c r="AS145">
        <v>34.686346863468628</v>
      </c>
      <c r="AT145">
        <v>-49.958275282916908</v>
      </c>
      <c r="AU145">
        <v>-20.937499174394691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1</v>
      </c>
      <c r="D146" s="3">
        <v>0</v>
      </c>
      <c r="E146" s="3">
        <v>2</v>
      </c>
      <c r="F146" s="3">
        <v>3</v>
      </c>
      <c r="G146" s="4">
        <v>28</v>
      </c>
      <c r="H146" s="4">
        <v>25.13</v>
      </c>
      <c r="I146" s="5">
        <v>18971.784964783128</v>
      </c>
      <c r="J146" s="4">
        <v>7.1452942849019045</v>
      </c>
      <c r="K146" s="4">
        <v>6.3411556901337365</v>
      </c>
      <c r="L146" s="4">
        <v>8.1568038614236098</v>
      </c>
      <c r="M146" s="4">
        <v>7.8953476546284769</v>
      </c>
      <c r="N146" s="4">
        <v>2.3780000000000001</v>
      </c>
      <c r="O146" s="4">
        <v>73.404255319148959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-0.20937499174394691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93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73.404255320638953</v>
      </c>
      <c r="AL146" t="str">
        <f t="shared" si="64"/>
        <v xml:space="preserve"> </v>
      </c>
      <c r="AM146">
        <f t="shared" si="48"/>
        <v>8</v>
      </c>
      <c r="AN146" t="str">
        <f t="shared" si="49"/>
        <v xml:space="preserve"> </v>
      </c>
      <c r="AO146" t="s">
        <v>700</v>
      </c>
      <c r="AP146" t="s">
        <v>1041</v>
      </c>
      <c r="AQ146">
        <v>53.595994754970569</v>
      </c>
      <c r="AR146">
        <v>20.937499174394691</v>
      </c>
      <c r="AS146">
        <v>11.420612813370479</v>
      </c>
      <c r="AT146">
        <v>-53.595994754970569</v>
      </c>
      <c r="AU146">
        <v>-20.937499174394691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3</v>
      </c>
      <c r="E147" s="3">
        <v>9</v>
      </c>
      <c r="F147" s="3">
        <v>23</v>
      </c>
      <c r="G147" s="4">
        <v>39</v>
      </c>
      <c r="H147" s="4">
        <v>28.25</v>
      </c>
      <c r="I147" s="5">
        <v>13211.787307750001</v>
      </c>
      <c r="J147" s="4">
        <v>11.731727574750831</v>
      </c>
      <c r="K147" s="4">
        <v>15.530511269928532</v>
      </c>
      <c r="L147" s="4">
        <v>11.142628392129765</v>
      </c>
      <c r="M147" s="4">
        <v>12.696544169661466</v>
      </c>
      <c r="N147" s="4">
        <v>3.0640000000000001</v>
      </c>
      <c r="O147" s="4">
        <v>27.659574468085111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0.38053097495132737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26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23.810115272324573</v>
      </c>
      <c r="AR147">
        <v>-8.0035858920871163</v>
      </c>
      <c r="AS147">
        <v>38.053097345132734</v>
      </c>
      <c r="AT147">
        <v>-23.810115272324573</v>
      </c>
      <c r="AU147">
        <v>8.0035858920871163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107.29</v>
      </c>
      <c r="I148" s="5">
        <v>23026.859826900003</v>
      </c>
      <c r="J148" s="4" t="s">
        <v>1019</v>
      </c>
      <c r="K148" s="4" t="s">
        <v>1019</v>
      </c>
      <c r="L148" s="4">
        <v>17.129186867533193</v>
      </c>
      <c r="M148" s="4">
        <v>15.733936766535802</v>
      </c>
      <c r="N148" s="4">
        <v>2.2130000000000001</v>
      </c>
      <c r="O148" s="4">
        <v>312.90770298403891</v>
      </c>
      <c r="P148" s="4">
        <v>4.0432472737440577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0.16506664332191154</v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0.66030270417698667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46</v>
      </c>
      <c r="AB148" s="1" t="str">
        <f t="shared" si="59"/>
        <v xml:space="preserve"> </v>
      </c>
      <c r="AC148">
        <f t="shared" si="43"/>
        <v>188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4.0432472752540578</v>
      </c>
      <c r="AH148" t="str">
        <f t="shared" si="62"/>
        <v xml:space="preserve"> </v>
      </c>
      <c r="AI148">
        <f t="shared" si="46"/>
        <v>46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-66.030270417698659</v>
      </c>
      <c r="AS148">
        <v>16.506664181191155</v>
      </c>
      <c r="AT148" t="e">
        <v>#VALUE!</v>
      </c>
      <c r="AU148">
        <v>66.030270417698659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0</v>
      </c>
      <c r="E149" s="3">
        <v>9</v>
      </c>
      <c r="F149" s="3">
        <v>26</v>
      </c>
      <c r="G149" s="4">
        <v>100</v>
      </c>
      <c r="H149" s="4">
        <v>95.95</v>
      </c>
      <c r="I149" s="5">
        <v>22833.217757950002</v>
      </c>
      <c r="J149" s="4">
        <v>17.54754937820044</v>
      </c>
      <c r="K149" s="4">
        <v>16.472103004291846</v>
      </c>
      <c r="L149" s="4">
        <v>11.061055674300254</v>
      </c>
      <c r="M149" s="4">
        <v>10.023737122929948</v>
      </c>
      <c r="N149" s="4">
        <v>5.468</v>
      </c>
      <c r="O149" s="4">
        <v>2.1693121693121773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-13.959837190191426</v>
      </c>
      <c r="AR149">
        <v>-7.2129155289999636</v>
      </c>
      <c r="AS149">
        <v>4.2209484106305428</v>
      </c>
      <c r="AT149">
        <v>13.959837190191426</v>
      </c>
      <c r="AU149">
        <v>7.2129155289999636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10</v>
      </c>
      <c r="D150" s="3">
        <v>0</v>
      </c>
      <c r="E150" s="3">
        <v>12</v>
      </c>
      <c r="F150" s="3">
        <v>22</v>
      </c>
      <c r="G150" s="4">
        <v>90</v>
      </c>
      <c r="H150" s="4">
        <v>78.099999999999994</v>
      </c>
      <c r="I150" s="5">
        <v>11428.5818394</v>
      </c>
      <c r="J150" s="4">
        <v>13.938961270747813</v>
      </c>
      <c r="K150" s="4">
        <v>13.150362013807037</v>
      </c>
      <c r="L150" s="4">
        <v>10.729903289517987</v>
      </c>
      <c r="M150" s="4">
        <v>10.23822559576346</v>
      </c>
      <c r="N150" s="4">
        <v>4.8440000000000003</v>
      </c>
      <c r="O150" s="4">
        <v>14.070796460176997</v>
      </c>
      <c r="P150" s="4">
        <v>2.5454545454545459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0.15236875953256099</v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>
        <f t="shared" si="43"/>
        <v>208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2.545454546984546</v>
      </c>
      <c r="AH150" t="str">
        <f t="shared" si="62"/>
        <v xml:space="preserve"> </v>
      </c>
      <c r="AI150">
        <f t="shared" si="46"/>
        <v>160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9.4755784538097849</v>
      </c>
      <c r="AR150">
        <v>-4.0031122604584857</v>
      </c>
      <c r="AS150">
        <v>15.236875800256101</v>
      </c>
      <c r="AT150">
        <v>-9.4755784538097849</v>
      </c>
      <c r="AU150">
        <v>4.0031122604584857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7</v>
      </c>
      <c r="F151" s="3">
        <v>18</v>
      </c>
      <c r="G151" s="4">
        <v>30</v>
      </c>
      <c r="H151" s="4">
        <v>27.83</v>
      </c>
      <c r="I151" s="5">
        <v>9972.0262859799986</v>
      </c>
      <c r="J151" s="4" t="s">
        <v>1019</v>
      </c>
      <c r="K151" s="4" t="s">
        <v>1019</v>
      </c>
      <c r="L151" s="4">
        <v>21.621370619713446</v>
      </c>
      <c r="M151" s="4">
        <v>20.654124390489244</v>
      </c>
      <c r="N151" s="4">
        <v>0.73499999999999999</v>
      </c>
      <c r="O151" s="4">
        <v>-77.056853117973674</v>
      </c>
      <c r="P151" s="4">
        <v>3.0937836866690622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1.0957223705676595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12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3.0937836882090624</v>
      </c>
      <c r="AH151" t="str">
        <f t="shared" si="62"/>
        <v xml:space="preserve"> </v>
      </c>
      <c r="AI151">
        <f t="shared" si="46"/>
        <v>123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-77.056853116433672</v>
      </c>
      <c r="AM151" t="str">
        <f t="shared" si="48"/>
        <v xml:space="preserve"> </v>
      </c>
      <c r="AN151">
        <f t="shared" si="49"/>
        <v>5</v>
      </c>
      <c r="AO151" t="s">
        <v>662</v>
      </c>
      <c r="AP151" t="s">
        <v>1034</v>
      </c>
      <c r="AQ151" t="e">
        <v>#VALUE!</v>
      </c>
      <c r="AR151">
        <v>-109.57223705676596</v>
      </c>
      <c r="AS151">
        <v>7.7973409989220421</v>
      </c>
      <c r="AT151" t="e">
        <v>#VALUE!</v>
      </c>
      <c r="AU151">
        <v>109.57223705676596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17</v>
      </c>
      <c r="D152" s="3">
        <v>2</v>
      </c>
      <c r="E152" s="3">
        <v>7</v>
      </c>
      <c r="F152" s="3">
        <v>26</v>
      </c>
      <c r="G152" s="4">
        <v>122</v>
      </c>
      <c r="H152" s="4">
        <v>107.26</v>
      </c>
      <c r="I152" s="5">
        <v>13247.583599020001</v>
      </c>
      <c r="J152" s="4">
        <v>18.853928634206365</v>
      </c>
      <c r="K152" s="4">
        <v>16.963466708840741</v>
      </c>
      <c r="L152" s="4">
        <v>11.863322239541644</v>
      </c>
      <c r="M152" s="4">
        <v>10.886445277767038</v>
      </c>
      <c r="N152" s="4">
        <v>5.6890000000000001</v>
      </c>
      <c r="O152" s="4">
        <v>1.8713450292397678</v>
      </c>
      <c r="P152" s="4">
        <v>2.7988066380757042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>
        <f t="shared" si="56"/>
        <v>0.1498914774622071</v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>
        <f t="shared" si="42"/>
        <v>128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2.7988066396257043</v>
      </c>
      <c r="AH152" t="str">
        <f t="shared" si="62"/>
        <v xml:space="preserve"> </v>
      </c>
      <c r="AI152">
        <f t="shared" si="46"/>
        <v>143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-22.443914602620762</v>
      </c>
      <c r="AR152">
        <v>-14.989147746220709</v>
      </c>
      <c r="AS152">
        <v>13.742308409472304</v>
      </c>
      <c r="AT152">
        <v>22.443914602620762</v>
      </c>
      <c r="AU152">
        <v>14.989147746220709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2</v>
      </c>
      <c r="E153" s="3">
        <v>9</v>
      </c>
      <c r="F153" s="3">
        <v>15</v>
      </c>
      <c r="G153" s="4">
        <v>116</v>
      </c>
      <c r="H153" s="4">
        <v>111.25</v>
      </c>
      <c r="I153" s="5">
        <v>20239.158920000002</v>
      </c>
      <c r="J153" s="4">
        <v>17.862877328195246</v>
      </c>
      <c r="K153" s="4">
        <v>16.91243539069626</v>
      </c>
      <c r="L153" s="4">
        <v>11.498126654380968</v>
      </c>
      <c r="M153" s="4">
        <v>10.956127801316862</v>
      </c>
      <c r="N153" s="4">
        <v>6.2830000000000004</v>
      </c>
      <c r="O153" s="4">
        <v>-26.746031746031747</v>
      </c>
      <c r="P153" s="4">
        <v>3.4049438202247191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>
        <f t="shared" si="56"/>
        <v>0.11449369575284751</v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>
        <f t="shared" si="42"/>
        <v>148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3.4049438217847192</v>
      </c>
      <c r="AH153" t="str">
        <f t="shared" si="62"/>
        <v xml:space="preserve"> </v>
      </c>
      <c r="AI153">
        <f t="shared" si="46"/>
        <v>82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-16.00768564289714</v>
      </c>
      <c r="AR153">
        <v>-11.449369575284752</v>
      </c>
      <c r="AS153">
        <v>4.2696629213483162</v>
      </c>
      <c r="AT153">
        <v>16.00768564289714</v>
      </c>
      <c r="AU153">
        <v>11.449369575284752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6</v>
      </c>
      <c r="D154" s="3">
        <v>1</v>
      </c>
      <c r="E154" s="3">
        <v>13</v>
      </c>
      <c r="F154" s="3">
        <v>20</v>
      </c>
      <c r="G154" s="4">
        <v>87</v>
      </c>
      <c r="H154" s="4">
        <v>85.14</v>
      </c>
      <c r="I154" s="5">
        <v>60704.82</v>
      </c>
      <c r="J154" s="4">
        <v>17.151490733279612</v>
      </c>
      <c r="K154" s="4">
        <v>16.23879458325386</v>
      </c>
      <c r="L154" s="4">
        <v>11.370849090247292</v>
      </c>
      <c r="M154" s="4">
        <v>10.87424631100969</v>
      </c>
      <c r="N154" s="4">
        <v>4.7590000000000003</v>
      </c>
      <c r="O154" s="4">
        <v>0.42553191489362924</v>
      </c>
      <c r="P154" s="4">
        <v>4.4409208362696742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>
        <f t="shared" si="56"/>
        <v>0.10215689975976172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150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4.4409208378396743</v>
      </c>
      <c r="AH154" t="str">
        <f t="shared" si="62"/>
        <v xml:space="preserve"> </v>
      </c>
      <c r="AI154">
        <f t="shared" si="46"/>
        <v>33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-11.387695763479332</v>
      </c>
      <c r="AR154">
        <v>-10.215689975976172</v>
      </c>
      <c r="AS154">
        <v>2.1846370683580085</v>
      </c>
      <c r="AT154">
        <v>11.387695763479332</v>
      </c>
      <c r="AU154">
        <v>10.215689975976172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56.77</v>
      </c>
      <c r="I155" s="5">
        <v>9423.82</v>
      </c>
      <c r="J155" s="4">
        <v>12.314533622559653</v>
      </c>
      <c r="K155" s="4">
        <v>10.518806744487678</v>
      </c>
      <c r="L155" s="4">
        <v>9.3262717039602592</v>
      </c>
      <c r="M155" s="4">
        <v>8.9179162428783947</v>
      </c>
      <c r="N155" s="4">
        <v>3.6619999999999999</v>
      </c>
      <c r="O155" s="4">
        <v>-1.3043478260869577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0.19781574933409538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145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20.025171808694132</v>
      </c>
      <c r="AR155">
        <v>9.6020479563810426</v>
      </c>
      <c r="AS155">
        <v>19.781574775409538</v>
      </c>
      <c r="AT155">
        <v>-20.025171808694132</v>
      </c>
      <c r="AU155">
        <v>-9.6020479563810426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21</v>
      </c>
      <c r="D156" s="3">
        <v>0</v>
      </c>
      <c r="E156" s="3">
        <v>13</v>
      </c>
      <c r="F156" s="3">
        <v>34</v>
      </c>
      <c r="G156" s="4">
        <v>37</v>
      </c>
      <c r="H156" s="4">
        <v>26.4</v>
      </c>
      <c r="I156" s="5">
        <v>12360.48</v>
      </c>
      <c r="J156" s="4">
        <v>18.552354181307095</v>
      </c>
      <c r="K156" s="4">
        <v>12.165898617511521</v>
      </c>
      <c r="L156" s="4">
        <v>4.9596253277070277</v>
      </c>
      <c r="M156" s="4">
        <v>4.0390252706914387</v>
      </c>
      <c r="N156" s="4">
        <v>1.5660000000000001</v>
      </c>
      <c r="O156" s="4">
        <v>-2.1052631578947385</v>
      </c>
      <c r="P156" s="4">
        <v>1.3143939393939397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0.40151515310515162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-0.51927202341960821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9</v>
      </c>
      <c r="AC156">
        <f t="shared" si="43"/>
        <v>20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-20.485386103147384</v>
      </c>
      <c r="AR156">
        <v>51.927202341960822</v>
      </c>
      <c r="AS156">
        <v>40.151515151515163</v>
      </c>
      <c r="AT156">
        <v>20.485386103147384</v>
      </c>
      <c r="AU156">
        <v>-51.927202341960822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23</v>
      </c>
      <c r="D157" s="3">
        <v>0</v>
      </c>
      <c r="E157" s="3">
        <v>6</v>
      </c>
      <c r="F157" s="3">
        <v>29</v>
      </c>
      <c r="G157" s="4">
        <v>71</v>
      </c>
      <c r="H157" s="4">
        <v>55.01</v>
      </c>
      <c r="I157" s="5">
        <v>126206.35231816</v>
      </c>
      <c r="J157" s="4">
        <v>12.092767641239831</v>
      </c>
      <c r="K157" s="4">
        <v>10.546395705521471</v>
      </c>
      <c r="L157" s="4">
        <v>7.753667372459808</v>
      </c>
      <c r="M157" s="4">
        <v>6.9920519184915184</v>
      </c>
      <c r="N157" s="4">
        <v>4.1360000000000001</v>
      </c>
      <c r="O157" s="4">
        <v>5.7831325301204872</v>
      </c>
      <c r="P157" s="4">
        <v>2.9885475368114891</v>
      </c>
      <c r="Q157" s="36">
        <f t="shared" si="50"/>
        <v>79.310344829186207</v>
      </c>
      <c r="R157" t="str">
        <f t="shared" si="51"/>
        <v xml:space="preserve"> </v>
      </c>
      <c r="S157" s="37">
        <f t="shared" si="52"/>
        <v>0.29067442443221247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-0.24845032018511581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73</v>
      </c>
      <c r="AC157">
        <f t="shared" si="43"/>
        <v>52</v>
      </c>
      <c r="AD157" s="1" t="str">
        <f t="shared" si="60"/>
        <v xml:space="preserve"> </v>
      </c>
      <c r="AE157">
        <f t="shared" si="44"/>
        <v>49</v>
      </c>
      <c r="AF157" t="str">
        <f t="shared" si="45"/>
        <v xml:space="preserve"> </v>
      </c>
      <c r="AG157">
        <f t="shared" si="61"/>
        <v>2.9885475384114892</v>
      </c>
      <c r="AH157" t="str">
        <f t="shared" si="62"/>
        <v xml:space="preserve"> </v>
      </c>
      <c r="AI157">
        <f t="shared" si="46"/>
        <v>133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21.465396570615937</v>
      </c>
      <c r="AR157">
        <v>24.845032018511581</v>
      </c>
      <c r="AS157">
        <v>29.067442283221247</v>
      </c>
      <c r="AT157">
        <v>-21.465396570615937</v>
      </c>
      <c r="AU157">
        <v>-24.845032018511581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8</v>
      </c>
      <c r="F158" s="3">
        <v>21</v>
      </c>
      <c r="G158" s="4">
        <v>81.5</v>
      </c>
      <c r="H158" s="4">
        <v>60.71</v>
      </c>
      <c r="I158" s="5">
        <v>17005.697930910002</v>
      </c>
      <c r="J158" s="4">
        <v>7.3919396079386335</v>
      </c>
      <c r="K158" s="4">
        <v>6.670695527963959</v>
      </c>
      <c r="L158" s="4">
        <v>4.5519076533839344</v>
      </c>
      <c r="M158" s="4">
        <v>4.3518842975206615</v>
      </c>
      <c r="N158" s="4">
        <v>8.213000000000001</v>
      </c>
      <c r="O158" s="4">
        <v>-4.7906976744185936</v>
      </c>
      <c r="P158" s="4">
        <v>1.2617361225498269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0.34244770380074285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-0.55879139830029501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7</v>
      </c>
      <c r="AC158">
        <f t="shared" si="43"/>
        <v>35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51.994194967935549</v>
      </c>
      <c r="AR158">
        <v>55.879139830029501</v>
      </c>
      <c r="AS158">
        <v>34.244770219074283</v>
      </c>
      <c r="AT158">
        <v>-51.994194967935549</v>
      </c>
      <c r="AU158">
        <v>-55.879139830029501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24</v>
      </c>
      <c r="D159" s="3">
        <v>0</v>
      </c>
      <c r="E159" s="3">
        <v>7</v>
      </c>
      <c r="F159" s="3">
        <v>31</v>
      </c>
      <c r="G159" s="4">
        <v>117.5</v>
      </c>
      <c r="H159" s="4">
        <v>89.49</v>
      </c>
      <c r="I159" s="5">
        <v>27037.497005039997</v>
      </c>
      <c r="J159" s="4">
        <v>19.577772916210893</v>
      </c>
      <c r="K159" s="4">
        <v>17.396967340590979</v>
      </c>
      <c r="L159" s="4">
        <v>13.042969524470669</v>
      </c>
      <c r="M159" s="4">
        <v>11.716579519642877</v>
      </c>
      <c r="N159" s="4">
        <v>4.5709999999999997</v>
      </c>
      <c r="O159" s="4">
        <v>-10.966297195873219</v>
      </c>
      <c r="P159" s="4" t="s">
        <v>145</v>
      </c>
      <c r="Q159" s="36">
        <f t="shared" si="50"/>
        <v>77.419354840329675</v>
      </c>
      <c r="R159" t="str">
        <f t="shared" si="51"/>
        <v xml:space="preserve"> </v>
      </c>
      <c r="S159" s="37">
        <f t="shared" si="52"/>
        <v>0.31299586707982796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>
        <f t="shared" si="56"/>
        <v>0.26423266553430369</v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>
        <f t="shared" si="42"/>
        <v>100</v>
      </c>
      <c r="AB159" s="1" t="str">
        <f t="shared" si="59"/>
        <v xml:space="preserve"> </v>
      </c>
      <c r="AC159">
        <f t="shared" si="43"/>
        <v>41</v>
      </c>
      <c r="AD159" s="1" t="str">
        <f t="shared" si="60"/>
        <v xml:space="preserve"> </v>
      </c>
      <c r="AE159">
        <f t="shared" si="44"/>
        <v>57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-27.144808998208813</v>
      </c>
      <c r="AR159">
        <v>-26.42326655343037</v>
      </c>
      <c r="AS159">
        <v>31.299586545982795</v>
      </c>
      <c r="AT159">
        <v>27.144808998208813</v>
      </c>
      <c r="AU159">
        <v>26.42326655343037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16</v>
      </c>
      <c r="D160" s="3">
        <v>1</v>
      </c>
      <c r="E160" s="3">
        <v>20</v>
      </c>
      <c r="F160" s="3">
        <v>37</v>
      </c>
      <c r="G160" s="4">
        <v>34</v>
      </c>
      <c r="H160" s="4">
        <v>30.67</v>
      </c>
      <c r="I160" s="5">
        <v>29529.910193330001</v>
      </c>
      <c r="J160" s="4">
        <v>11.800692574066948</v>
      </c>
      <c r="K160" s="4">
        <v>10.247243568326095</v>
      </c>
      <c r="L160" s="4">
        <v>9.0048449748825821</v>
      </c>
      <c r="M160" s="4">
        <v>8.3153900742448403</v>
      </c>
      <c r="N160" s="4">
        <v>2.331</v>
      </c>
      <c r="O160" s="4">
        <v>15.423728813559338</v>
      </c>
      <c r="P160" s="4">
        <v>0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-0.12717582112260595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123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23.362232783180538</v>
      </c>
      <c r="AR160">
        <v>12.717582112260594</v>
      </c>
      <c r="AS160">
        <v>10.857515487446999</v>
      </c>
      <c r="AT160">
        <v>-23.362232783180538</v>
      </c>
      <c r="AU160">
        <v>-12.717582112260594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1</v>
      </c>
      <c r="E161" s="3">
        <v>12</v>
      </c>
      <c r="F161" s="3">
        <v>23</v>
      </c>
      <c r="G161" s="4">
        <v>156.5</v>
      </c>
      <c r="H161" s="4">
        <v>150.03</v>
      </c>
      <c r="I161" s="5">
        <v>43339.623991559994</v>
      </c>
      <c r="J161" s="4">
        <v>25.45901917529272</v>
      </c>
      <c r="K161" s="4">
        <v>22.666565946517601</v>
      </c>
      <c r="L161" s="4">
        <v>15.215194070488581</v>
      </c>
      <c r="M161" s="4">
        <v>14.152862366913691</v>
      </c>
      <c r="N161" s="4">
        <v>5.2480000000000002</v>
      </c>
      <c r="O161" s="4">
        <v>10.647482014388499</v>
      </c>
      <c r="P161" s="4">
        <v>1.1877624475104978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0.65339650438177532</v>
      </c>
      <c r="V161" s="37" t="str">
        <f t="shared" si="55"/>
        <v/>
      </c>
      <c r="W161" s="37">
        <f t="shared" si="56"/>
        <v>0.47478266511829181</v>
      </c>
      <c r="X161" s="37" t="str">
        <f t="shared" si="57"/>
        <v/>
      </c>
      <c r="Y161">
        <f t="shared" si="41"/>
        <v>33</v>
      </c>
      <c r="Z161" s="1" t="str">
        <f t="shared" si="58"/>
        <v xml:space="preserve"> </v>
      </c>
      <c r="AA161">
        <f t="shared" si="42"/>
        <v>65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-65.339650438177529</v>
      </c>
      <c r="AR161">
        <v>-47.478266511829183</v>
      </c>
      <c r="AS161">
        <v>4.3124708391655053</v>
      </c>
      <c r="AT161">
        <v>65.339650438177529</v>
      </c>
      <c r="AU161">
        <v>47.478266511829183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5</v>
      </c>
      <c r="E162" s="3">
        <v>12</v>
      </c>
      <c r="F162" s="3">
        <v>18</v>
      </c>
      <c r="G162" s="4">
        <v>78.5</v>
      </c>
      <c r="H162" s="4">
        <v>75.790000000000006</v>
      </c>
      <c r="I162" s="5">
        <v>24640.297368830001</v>
      </c>
      <c r="J162" s="4">
        <v>17.535863026376678</v>
      </c>
      <c r="K162" s="4">
        <v>16.675467546754678</v>
      </c>
      <c r="L162" s="4">
        <v>9.9596353848323851</v>
      </c>
      <c r="M162" s="4">
        <v>9.5478724435179441</v>
      </c>
      <c r="N162" s="4">
        <v>4.2839999999999998</v>
      </c>
      <c r="O162" s="4">
        <v>-5.6250000000000053</v>
      </c>
      <c r="P162" s="4">
        <v>3.9042089985486212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3.9042090001986214</v>
      </c>
      <c r="AH162" t="str">
        <f t="shared" si="62"/>
        <v xml:space="preserve"> </v>
      </c>
      <c r="AI162">
        <f t="shared" si="46"/>
        <v>57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-13.883941991239169</v>
      </c>
      <c r="AR162">
        <v>3.4629624282019655</v>
      </c>
      <c r="AS162">
        <v>3.5756696134054522</v>
      </c>
      <c r="AT162">
        <v>13.883941991239169</v>
      </c>
      <c r="AU162">
        <v>-3.4629624282019655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11</v>
      </c>
      <c r="D163" s="3">
        <v>1</v>
      </c>
      <c r="E163" s="3">
        <v>6</v>
      </c>
      <c r="F163" s="3">
        <v>18</v>
      </c>
      <c r="G163" s="4">
        <v>112.5</v>
      </c>
      <c r="H163" s="4">
        <v>97.41</v>
      </c>
      <c r="I163" s="5">
        <v>11745.218250569998</v>
      </c>
      <c r="J163" s="4">
        <v>16.671230532260825</v>
      </c>
      <c r="K163" s="4">
        <v>14.972333230863818</v>
      </c>
      <c r="L163" s="4">
        <v>11.664666255397904</v>
      </c>
      <c r="M163" s="4">
        <v>10.75564505119454</v>
      </c>
      <c r="N163" s="4">
        <v>5.726</v>
      </c>
      <c r="O163" s="4">
        <v>-4.9640287769784139</v>
      </c>
      <c r="P163" s="4">
        <v>1.6363823016117442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0.15491222833077298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>
        <f t="shared" si="56"/>
        <v>0.13063609364127671</v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>
        <f t="shared" si="42"/>
        <v>139</v>
      </c>
      <c r="AB163" s="1" t="str">
        <f t="shared" si="59"/>
        <v xml:space="preserve"> </v>
      </c>
      <c r="AC163">
        <f t="shared" si="43"/>
        <v>204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-8.2687203933332398</v>
      </c>
      <c r="AR163">
        <v>-13.063609364127672</v>
      </c>
      <c r="AS163">
        <v>15.491222667077299</v>
      </c>
      <c r="AT163">
        <v>8.2687203933332398</v>
      </c>
      <c r="AU163">
        <v>13.063609364127672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10</v>
      </c>
      <c r="D164" s="3">
        <v>2</v>
      </c>
      <c r="E164" s="3">
        <v>7</v>
      </c>
      <c r="F164" s="3">
        <v>19</v>
      </c>
      <c r="G164" s="4">
        <v>66</v>
      </c>
      <c r="H164" s="4">
        <v>55.05</v>
      </c>
      <c r="I164" s="5">
        <v>17935.906890300001</v>
      </c>
      <c r="J164" s="4">
        <v>12.531299795128614</v>
      </c>
      <c r="K164" s="4">
        <v>11.440149625935161</v>
      </c>
      <c r="L164" s="4">
        <v>7.3349036451217353</v>
      </c>
      <c r="M164" s="4">
        <v>7.3295997517905738</v>
      </c>
      <c r="N164" s="4">
        <v>4.1500000000000004</v>
      </c>
      <c r="O164" s="4">
        <v>-13.90909090909091</v>
      </c>
      <c r="P164" s="4">
        <v>4.57402361489555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0.19891008341386937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-0.28904037003905636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66</v>
      </c>
      <c r="AC164">
        <f t="shared" si="43"/>
        <v>142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4.5740236165655501</v>
      </c>
      <c r="AH164" t="str">
        <f t="shared" si="62"/>
        <v xml:space="preserve"> </v>
      </c>
      <c r="AI164">
        <f t="shared" si="46"/>
        <v>30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18.617417529057324</v>
      </c>
      <c r="AR164">
        <v>28.904037003905636</v>
      </c>
      <c r="AS164">
        <v>19.891008174386936</v>
      </c>
      <c r="AT164">
        <v>-18.617417529057324</v>
      </c>
      <c r="AU164">
        <v>-28.904037003905636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1</v>
      </c>
      <c r="E165" s="3">
        <v>7</v>
      </c>
      <c r="F165" s="3">
        <v>29</v>
      </c>
      <c r="G165" s="4">
        <v>152.5</v>
      </c>
      <c r="H165" s="4">
        <v>125.08</v>
      </c>
      <c r="I165" s="5">
        <v>45385.595953359996</v>
      </c>
      <c r="J165" s="4">
        <v>25.763130792996908</v>
      </c>
      <c r="K165" s="4">
        <v>23.249070631970259</v>
      </c>
      <c r="L165" s="4">
        <v>15.685520003794403</v>
      </c>
      <c r="M165" s="4">
        <v>14.42956351431615</v>
      </c>
      <c r="N165" s="4">
        <v>4.8550000000000004</v>
      </c>
      <c r="O165" s="4">
        <v>1.513157894736836</v>
      </c>
      <c r="P165" s="4">
        <v>1.3215542053086027</v>
      </c>
      <c r="Q165" s="36">
        <f t="shared" si="50"/>
        <v>72.413793105128264</v>
      </c>
      <c r="R165" t="str">
        <f t="shared" si="51"/>
        <v xml:space="preserve"> </v>
      </c>
      <c r="S165" s="37">
        <f t="shared" si="52"/>
        <v>0.21921970107238894</v>
      </c>
      <c r="T165" s="37" t="str">
        <f t="shared" si="53"/>
        <v/>
      </c>
      <c r="U165" s="37">
        <f t="shared" si="54"/>
        <v>0.67314656160872288</v>
      </c>
      <c r="V165" s="37" t="str">
        <f t="shared" si="55"/>
        <v/>
      </c>
      <c r="W165" s="37">
        <f t="shared" si="56"/>
        <v>0.5203705511604666</v>
      </c>
      <c r="X165" s="37" t="str">
        <f t="shared" si="57"/>
        <v/>
      </c>
      <c r="Y165">
        <f t="shared" si="41"/>
        <v>30</v>
      </c>
      <c r="Z165" s="1" t="str">
        <f t="shared" si="58"/>
        <v xml:space="preserve"> </v>
      </c>
      <c r="AA165">
        <f t="shared" si="42"/>
        <v>59</v>
      </c>
      <c r="AB165" s="1" t="str">
        <f t="shared" si="59"/>
        <v xml:space="preserve"> </v>
      </c>
      <c r="AC165">
        <f t="shared" si="43"/>
        <v>118</v>
      </c>
      <c r="AD165" s="1" t="str">
        <f t="shared" si="60"/>
        <v xml:space="preserve"> </v>
      </c>
      <c r="AE165">
        <f t="shared" si="44"/>
        <v>89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-67.314656160872289</v>
      </c>
      <c r="AR165">
        <v>-52.037055116046659</v>
      </c>
      <c r="AS165">
        <v>21.921969939238895</v>
      </c>
      <c r="AT165">
        <v>67.314656160872289</v>
      </c>
      <c r="AU165">
        <v>52.037055116046659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12</v>
      </c>
      <c r="D166" s="3">
        <v>0</v>
      </c>
      <c r="E166" s="3">
        <v>7</v>
      </c>
      <c r="F166" s="3">
        <v>19</v>
      </c>
      <c r="G166" s="4">
        <v>94</v>
      </c>
      <c r="H166" s="4">
        <v>75.72</v>
      </c>
      <c r="I166" s="5">
        <v>10603.988190599999</v>
      </c>
      <c r="J166" s="4">
        <v>8.3798140770252321</v>
      </c>
      <c r="K166" s="4">
        <v>7.4903551290928876</v>
      </c>
      <c r="L166" s="4">
        <v>7.1960281733156153</v>
      </c>
      <c r="M166" s="4">
        <v>6.9005725470294959</v>
      </c>
      <c r="N166" s="4">
        <v>8.495000000000001</v>
      </c>
      <c r="O166" s="4">
        <v>-6.1728395061735303E-2</v>
      </c>
      <c r="P166" s="4">
        <v>3.132593766508188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0.24141574389813533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-0.30250133133083779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63</v>
      </c>
      <c r="AC166">
        <f t="shared" si="43"/>
        <v>93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3.1325937681981881</v>
      </c>
      <c r="AH166" t="str">
        <f t="shared" si="62"/>
        <v xml:space="preserve"> </v>
      </c>
      <c r="AI166">
        <f t="shared" si="46"/>
        <v>117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45.578597482778285</v>
      </c>
      <c r="AR166">
        <v>30.250133133083779</v>
      </c>
      <c r="AS166">
        <v>24.141574220813531</v>
      </c>
      <c r="AT166">
        <v>-45.578597482778285</v>
      </c>
      <c r="AU166">
        <v>-30.250133133083779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13</v>
      </c>
      <c r="D167" s="3">
        <v>0</v>
      </c>
      <c r="E167" s="3">
        <v>13</v>
      </c>
      <c r="F167" s="3">
        <v>26</v>
      </c>
      <c r="G167" s="4">
        <v>72</v>
      </c>
      <c r="H167" s="4">
        <v>61.52</v>
      </c>
      <c r="I167" s="5">
        <v>38334.457380879998</v>
      </c>
      <c r="J167" s="4">
        <v>16.887180894866869</v>
      </c>
      <c r="K167" s="4">
        <v>15.05997552019584</v>
      </c>
      <c r="L167" s="4">
        <v>10.395994208136205</v>
      </c>
      <c r="M167" s="4">
        <v>9.6908716088714169</v>
      </c>
      <c r="N167" s="4">
        <v>3.6430000000000002</v>
      </c>
      <c r="O167" s="4">
        <v>9.9327577964811606</v>
      </c>
      <c r="P167" s="4">
        <v>3.1892067620286082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0.17035110703159936</v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179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3.1892067637286083</v>
      </c>
      <c r="AH167" t="str">
        <f t="shared" si="62"/>
        <v xml:space="preserve"> </v>
      </c>
      <c r="AI167">
        <f t="shared" si="46"/>
        <v>107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-9.6711765217269097</v>
      </c>
      <c r="AR167">
        <v>-0.76658880458901901</v>
      </c>
      <c r="AS167">
        <v>17.035110533159937</v>
      </c>
      <c r="AT167">
        <v>9.6711765217269097</v>
      </c>
      <c r="AU167">
        <v>0.76658880458901901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27</v>
      </c>
      <c r="D168" s="3">
        <v>0</v>
      </c>
      <c r="E168" s="3">
        <v>10</v>
      </c>
      <c r="F168" s="3">
        <v>37</v>
      </c>
      <c r="G168" s="4">
        <v>125.5</v>
      </c>
      <c r="H168" s="4">
        <v>98.59</v>
      </c>
      <c r="I168" s="5">
        <v>57172.640812190002</v>
      </c>
      <c r="J168" s="4">
        <v>19.184666277485892</v>
      </c>
      <c r="K168" s="4">
        <v>14.307067189087215</v>
      </c>
      <c r="L168" s="4">
        <v>7.391445591291153</v>
      </c>
      <c r="M168" s="4">
        <v>5.8226261152820218</v>
      </c>
      <c r="N168" s="4">
        <v>5.7919999999999998</v>
      </c>
      <c r="O168" s="4">
        <v>108.84057971014497</v>
      </c>
      <c r="P168" s="4">
        <v>0.89359975656760315</v>
      </c>
      <c r="Q168" s="36">
        <f t="shared" si="50"/>
        <v>72.972972974682975</v>
      </c>
      <c r="R168" t="str">
        <f t="shared" si="51"/>
        <v xml:space="preserve"> </v>
      </c>
      <c r="S168" s="37">
        <f t="shared" si="52"/>
        <v>0.27294857661617705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-0.28355985617400836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69</v>
      </c>
      <c r="AC168">
        <f t="shared" si="43"/>
        <v>61</v>
      </c>
      <c r="AD168" s="1" t="str">
        <f t="shared" si="60"/>
        <v xml:space="preserve"> </v>
      </c>
      <c r="AE168">
        <f t="shared" si="44"/>
        <v>85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-24.591838917774766</v>
      </c>
      <c r="AR168">
        <v>28.355985617400837</v>
      </c>
      <c r="AS168">
        <v>27.294857490617709</v>
      </c>
      <c r="AT168">
        <v>24.591838917774766</v>
      </c>
      <c r="AU168">
        <v>-28.355985617400837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478</v>
      </c>
      <c r="H169" s="4">
        <v>382.98</v>
      </c>
      <c r="I169" s="5">
        <v>30787.953307020005</v>
      </c>
      <c r="J169" s="4" t="s">
        <v>1019</v>
      </c>
      <c r="K169" s="4" t="s">
        <v>1019</v>
      </c>
      <c r="L169" s="4">
        <v>15.390361773878272</v>
      </c>
      <c r="M169" s="4">
        <v>13.871506623629884</v>
      </c>
      <c r="N169" s="4">
        <v>4.7130000000000001</v>
      </c>
      <c r="O169" s="4">
        <v>33.781561911340248</v>
      </c>
      <c r="P169" s="4">
        <v>2.6792521802705105</v>
      </c>
      <c r="Q169" s="36">
        <f t="shared" si="50"/>
        <v>88.461538463258464</v>
      </c>
      <c r="R169" t="str">
        <f t="shared" si="51"/>
        <v xml:space="preserve"> </v>
      </c>
      <c r="S169" s="37">
        <f t="shared" si="52"/>
        <v>0.24810695247460854</v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0.49176137017133903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62</v>
      </c>
      <c r="AB169" s="1" t="str">
        <f t="shared" si="59"/>
        <v xml:space="preserve"> </v>
      </c>
      <c r="AC169">
        <f t="shared" si="43"/>
        <v>84</v>
      </c>
      <c r="AD169" s="1" t="str">
        <f t="shared" si="60"/>
        <v xml:space="preserve"> </v>
      </c>
      <c r="AE169">
        <f t="shared" si="44"/>
        <v>17</v>
      </c>
      <c r="AF169" t="str">
        <f t="shared" si="45"/>
        <v xml:space="preserve"> </v>
      </c>
      <c r="AG169">
        <f t="shared" si="61"/>
        <v>2.6792521819905106</v>
      </c>
      <c r="AH169" t="str">
        <f t="shared" si="62"/>
        <v xml:space="preserve"> </v>
      </c>
      <c r="AI169">
        <f t="shared" si="46"/>
        <v>149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-49.176137017133904</v>
      </c>
      <c r="AS169">
        <v>24.810695075460853</v>
      </c>
      <c r="AT169" t="e">
        <v>#VALUE!</v>
      </c>
      <c r="AU169">
        <v>49.176137017133904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6</v>
      </c>
      <c r="D170" s="3">
        <v>1</v>
      </c>
      <c r="E170" s="3">
        <v>17</v>
      </c>
      <c r="F170" s="3">
        <v>24</v>
      </c>
      <c r="G170" s="4">
        <v>70</v>
      </c>
      <c r="H170" s="4">
        <v>68.459999999999994</v>
      </c>
      <c r="I170" s="5">
        <v>25223.445050579998</v>
      </c>
      <c r="J170" s="4" t="s">
        <v>1019</v>
      </c>
      <c r="K170" s="4" t="s">
        <v>1019</v>
      </c>
      <c r="L170" s="4">
        <v>20.364223350420804</v>
      </c>
      <c r="M170" s="4">
        <v>19.584423163841809</v>
      </c>
      <c r="N170" s="4">
        <v>1.57</v>
      </c>
      <c r="O170" s="4">
        <v>11.676911856636801</v>
      </c>
      <c r="P170" s="4">
        <v>3.2690622261174411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0.97386924193424673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22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3.2690622278474413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94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-97.386924193424676</v>
      </c>
      <c r="AS170">
        <v>2.249488752556239</v>
      </c>
      <c r="AT170" t="e">
        <v>#VALUE!</v>
      </c>
      <c r="AU170">
        <v>97.386924193424676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2</v>
      </c>
      <c r="E171" s="3">
        <v>8</v>
      </c>
      <c r="F171" s="3">
        <v>19</v>
      </c>
      <c r="G171" s="4">
        <v>67</v>
      </c>
      <c r="H171" s="4">
        <v>66.41</v>
      </c>
      <c r="I171" s="5">
        <v>21044.386509279997</v>
      </c>
      <c r="J171" s="4">
        <v>19.055954088952653</v>
      </c>
      <c r="K171" s="4">
        <v>17.943798973250473</v>
      </c>
      <c r="L171" s="4">
        <v>11.739955617333298</v>
      </c>
      <c r="M171" s="4">
        <v>10.999920223702867</v>
      </c>
      <c r="N171" s="4">
        <v>3.2720000000000002</v>
      </c>
      <c r="O171" s="4">
        <v>-4.7430575839342383E-2</v>
      </c>
      <c r="P171" s="4">
        <v>3.2374642373136577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>
        <f t="shared" si="56"/>
        <v>0.13793376236214439</v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>
        <f t="shared" si="66"/>
        <v>136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3.2374642390536579</v>
      </c>
      <c r="AH171" t="str">
        <f t="shared" si="62"/>
        <v xml:space="preserve"> </v>
      </c>
      <c r="AI171">
        <f t="shared" si="70"/>
        <v>98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-23.755937577165742</v>
      </c>
      <c r="AR171">
        <v>-13.793376236214439</v>
      </c>
      <c r="AS171">
        <v>0.88842041861165733</v>
      </c>
      <c r="AT171">
        <v>23.755937577165742</v>
      </c>
      <c r="AU171">
        <v>13.793376236214439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>
        <v>100</v>
      </c>
      <c r="H172" s="4">
        <v>92.33</v>
      </c>
      <c r="I172" s="5">
        <v>52061.193800000001</v>
      </c>
      <c r="J172" s="4">
        <v>9.7807203389830519</v>
      </c>
      <c r="K172" s="4">
        <v>11.784301212507977</v>
      </c>
      <c r="L172" s="4">
        <v>7.977272830288455</v>
      </c>
      <c r="M172" s="4">
        <v>10.068315217391303</v>
      </c>
      <c r="N172" s="4">
        <v>9.0980000000000008</v>
      </c>
      <c r="O172" s="4">
        <v>23.657407407407412</v>
      </c>
      <c r="P172" s="4">
        <v>0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/>
      </c>
      <c r="X172" s="37">
        <f t="shared" si="57"/>
        <v>-0.22677662667165943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>
        <f t="shared" si="59"/>
        <v>85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>
        <v>36.480629094681625</v>
      </c>
      <c r="AR172">
        <v>22.677662667165944</v>
      </c>
      <c r="AS172">
        <v>8.3071591032167333</v>
      </c>
      <c r="AT172">
        <v>-36.480629094681625</v>
      </c>
      <c r="AU172">
        <v>-22.677662667165944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15</v>
      </c>
      <c r="D173" s="3">
        <v>0</v>
      </c>
      <c r="E173" s="3">
        <v>11</v>
      </c>
      <c r="F173" s="3">
        <v>26</v>
      </c>
      <c r="G173" s="4">
        <v>270</v>
      </c>
      <c r="H173" s="4">
        <v>252.6</v>
      </c>
      <c r="I173" s="5">
        <v>16688.043502199998</v>
      </c>
      <c r="J173" s="4" t="s">
        <v>1019</v>
      </c>
      <c r="K173" s="4" t="s">
        <v>1019</v>
      </c>
      <c r="L173" s="4">
        <v>21.955933300637568</v>
      </c>
      <c r="M173" s="4">
        <v>21.13984607931005</v>
      </c>
      <c r="N173" s="4">
        <v>4.992</v>
      </c>
      <c r="O173" s="4">
        <v>-28.006843112612838</v>
      </c>
      <c r="P173" s="4">
        <v>3.1021377672209027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1.1281509574089812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11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3.1021377689809029</v>
      </c>
      <c r="AH173" t="str">
        <f t="shared" si="62"/>
        <v xml:space="preserve"> </v>
      </c>
      <c r="AI173">
        <f t="shared" si="70"/>
        <v>120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-112.81509574089812</v>
      </c>
      <c r="AS173">
        <v>6.8883610451306421</v>
      </c>
      <c r="AT173" t="e">
        <v>#VALUE!</v>
      </c>
      <c r="AU173">
        <v>112.81509574089812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58</v>
      </c>
      <c r="H174" s="4">
        <v>47.8</v>
      </c>
      <c r="I174" s="5">
        <v>12152.627115799998</v>
      </c>
      <c r="J174" s="4">
        <v>11.523625843780135</v>
      </c>
      <c r="K174" s="4">
        <v>10.461807835412563</v>
      </c>
      <c r="L174" s="4">
        <v>10.070310079949836</v>
      </c>
      <c r="M174" s="4">
        <v>9.5578794822199082</v>
      </c>
      <c r="N174" s="4">
        <v>3.8149999999999999</v>
      </c>
      <c r="O174" s="4">
        <v>60.499178859476977</v>
      </c>
      <c r="P174" s="4">
        <v>0.9686192468619248</v>
      </c>
      <c r="Q174" s="36">
        <f t="shared" si="50"/>
        <v>93.750000001770005</v>
      </c>
      <c r="R174" t="str">
        <f t="shared" si="51"/>
        <v xml:space="preserve"> </v>
      </c>
      <c r="S174" s="37">
        <f t="shared" si="52"/>
        <v>0.21338912310891231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121</v>
      </c>
      <c r="AD174" s="1" t="str">
        <f t="shared" si="60"/>
        <v xml:space="preserve"> </v>
      </c>
      <c r="AE174">
        <f t="shared" si="68"/>
        <v>10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>
        <f t="shared" si="63"/>
        <v>60.499178861246975</v>
      </c>
      <c r="AL174" t="str">
        <f t="shared" si="64"/>
        <v xml:space="preserve"> </v>
      </c>
      <c r="AM174">
        <f t="shared" si="72"/>
        <v>16</v>
      </c>
      <c r="AN174" t="str">
        <f t="shared" si="73"/>
        <v xml:space="preserve"> </v>
      </c>
      <c r="AO174" t="s">
        <v>560</v>
      </c>
      <c r="AP174" t="s">
        <v>1026</v>
      </c>
      <c r="AQ174">
        <v>25.161599680163281</v>
      </c>
      <c r="AR174">
        <v>2.3902115906490384</v>
      </c>
      <c r="AS174">
        <v>21.338912133891231</v>
      </c>
      <c r="AT174">
        <v>-25.161599680163281</v>
      </c>
      <c r="AU174">
        <v>-2.3902115906490384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16</v>
      </c>
      <c r="D175" s="3">
        <v>2</v>
      </c>
      <c r="E175" s="3">
        <v>8</v>
      </c>
      <c r="F175" s="3">
        <v>26</v>
      </c>
      <c r="G175" s="4">
        <v>83.5</v>
      </c>
      <c r="H175" s="4">
        <v>69.88</v>
      </c>
      <c r="I175" s="5">
        <v>30285.991999999995</v>
      </c>
      <c r="J175" s="4">
        <v>11.996566523605148</v>
      </c>
      <c r="K175" s="4">
        <v>11.152250239387168</v>
      </c>
      <c r="L175" s="4">
        <v>8.9163940815590035</v>
      </c>
      <c r="M175" s="4">
        <v>8.6260571641374177</v>
      </c>
      <c r="N175" s="4">
        <v>5.3529999999999998</v>
      </c>
      <c r="O175" s="4">
        <v>10.930232558139535</v>
      </c>
      <c r="P175" s="4">
        <v>4.0684029765311971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0.19490555415550101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>
        <f t="shared" si="57"/>
        <v>-0.13574921450710786</v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>
        <f t="shared" si="59"/>
        <v>118</v>
      </c>
      <c r="AC175">
        <f t="shared" si="67"/>
        <v>149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4.0684029783111972</v>
      </c>
      <c r="AH175" t="str">
        <f t="shared" si="62"/>
        <v xml:space="preserve"> </v>
      </c>
      <c r="AI175">
        <f t="shared" si="70"/>
        <v>45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22.090159804893116</v>
      </c>
      <c r="AR175">
        <v>13.574921450710786</v>
      </c>
      <c r="AS175">
        <v>19.490555237550101</v>
      </c>
      <c r="AT175">
        <v>-22.090159804893116</v>
      </c>
      <c r="AU175">
        <v>-13.574921450710786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9</v>
      </c>
      <c r="D176" s="3">
        <v>0</v>
      </c>
      <c r="E176" s="3">
        <v>9</v>
      </c>
      <c r="F176" s="3">
        <v>18</v>
      </c>
      <c r="G176" s="4">
        <v>90</v>
      </c>
      <c r="H176" s="4">
        <v>86.64</v>
      </c>
      <c r="I176" s="5">
        <v>15694.1615076</v>
      </c>
      <c r="J176" s="4">
        <v>14.935355973108084</v>
      </c>
      <c r="K176" s="4">
        <v>15.205335205335205</v>
      </c>
      <c r="L176" s="4">
        <v>8.1804360848649225</v>
      </c>
      <c r="M176" s="4">
        <v>9.1149075919303328</v>
      </c>
      <c r="N176" s="4">
        <v>6.8310000000000004</v>
      </c>
      <c r="O176" s="4">
        <v>-19.736842105263161</v>
      </c>
      <c r="P176" s="4">
        <v>4.2624653739612191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-0.20708436085826865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96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4.2624653757512192</v>
      </c>
      <c r="AH176" t="str">
        <f t="shared" si="62"/>
        <v xml:space="preserve"> </v>
      </c>
      <c r="AI176">
        <f t="shared" si="70"/>
        <v>35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3.0046476354466667</v>
      </c>
      <c r="AR176">
        <v>20.708436085826865</v>
      </c>
      <c r="AS176">
        <v>3.8781163434903121</v>
      </c>
      <c r="AT176">
        <v>-3.0046476354466667</v>
      </c>
      <c r="AU176">
        <v>-20.708436085826865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6</v>
      </c>
      <c r="D177" s="3">
        <v>1</v>
      </c>
      <c r="E177" s="3">
        <v>4</v>
      </c>
      <c r="F177" s="3">
        <v>11</v>
      </c>
      <c r="G177" s="4">
        <v>60.75</v>
      </c>
      <c r="H177" s="4">
        <v>56.35</v>
      </c>
      <c r="I177" s="5">
        <v>14845.693927050001</v>
      </c>
      <c r="J177" s="4">
        <v>19.050033806626097</v>
      </c>
      <c r="K177" s="4">
        <v>17.02931399214264</v>
      </c>
      <c r="L177" s="4">
        <v>10.394834747037294</v>
      </c>
      <c r="M177" s="4">
        <v>10.181402760123479</v>
      </c>
      <c r="N177" s="4">
        <v>2.56</v>
      </c>
      <c r="O177" s="4" t="s">
        <v>140</v>
      </c>
      <c r="P177" s="4">
        <v>3.4303460514640638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3.4303460532640639</v>
      </c>
      <c r="AH177" t="str">
        <f t="shared" si="62"/>
        <v xml:space="preserve"> </v>
      </c>
      <c r="AI177">
        <f t="shared" si="70"/>
        <v>78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-23.717489222041422</v>
      </c>
      <c r="AR177">
        <v>-0.75535034702065573</v>
      </c>
      <c r="AS177">
        <v>7.8083407275953753</v>
      </c>
      <c r="AT177">
        <v>23.717489222041422</v>
      </c>
      <c r="AU177">
        <v>0.75535034702065573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17</v>
      </c>
      <c r="D178" s="3">
        <v>3</v>
      </c>
      <c r="E178" s="3">
        <v>9</v>
      </c>
      <c r="F178" s="3">
        <v>29</v>
      </c>
      <c r="G178" s="4">
        <v>175</v>
      </c>
      <c r="H178" s="4">
        <v>162.09</v>
      </c>
      <c r="I178" s="5">
        <v>33884.796012210005</v>
      </c>
      <c r="J178" s="4">
        <v>31.129249087766471</v>
      </c>
      <c r="K178" s="4">
        <v>27.864878803506961</v>
      </c>
      <c r="L178" s="4">
        <v>24.452595002066769</v>
      </c>
      <c r="M178" s="4">
        <v>21.799743085075558</v>
      </c>
      <c r="N178" s="4">
        <v>4.6950000000000003</v>
      </c>
      <c r="O178" s="4">
        <v>24.468085106382979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1.0216407895121069</v>
      </c>
      <c r="V178" s="37" t="str">
        <f t="shared" si="55"/>
        <v/>
      </c>
      <c r="W178" s="37">
        <f t="shared" si="56"/>
        <v>1.3701480940129893</v>
      </c>
      <c r="X178" s="37" t="str">
        <f t="shared" si="57"/>
        <v/>
      </c>
      <c r="Y178">
        <f t="shared" si="65"/>
        <v>14</v>
      </c>
      <c r="Z178" s="1" t="str">
        <f t="shared" si="58"/>
        <v xml:space="preserve"> </v>
      </c>
      <c r="AA178">
        <f t="shared" si="66"/>
        <v>6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-102.16407895121068</v>
      </c>
      <c r="AR178">
        <v>-137.01480940129892</v>
      </c>
      <c r="AS178">
        <v>7.9647109630452295</v>
      </c>
      <c r="AT178">
        <v>102.16407895121068</v>
      </c>
      <c r="AU178">
        <v>137.01480940129892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2</v>
      </c>
      <c r="E179" s="3">
        <v>7</v>
      </c>
      <c r="F179" s="3">
        <v>21</v>
      </c>
      <c r="G179" s="4">
        <v>47</v>
      </c>
      <c r="H179" s="4">
        <v>45.79</v>
      </c>
      <c r="I179" s="5">
        <v>44228.86783879</v>
      </c>
      <c r="J179" s="4">
        <v>14.48134092346616</v>
      </c>
      <c r="K179" s="4">
        <v>14.345238095238095</v>
      </c>
      <c r="L179" s="4">
        <v>8.9748190687361422</v>
      </c>
      <c r="M179" s="4">
        <v>8.8260069168584714</v>
      </c>
      <c r="N179" s="4">
        <v>3.12</v>
      </c>
      <c r="O179" s="4">
        <v>4.0000000000000036</v>
      </c>
      <c r="P179" s="4">
        <v>3.1622625027298534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-0.13008618070685385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122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3.1622625045498536</v>
      </c>
      <c r="AH179" t="str">
        <f t="shared" si="62"/>
        <v xml:space="preserve"> </v>
      </c>
      <c r="AI179">
        <f t="shared" si="70"/>
        <v>112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5.9531779415284429</v>
      </c>
      <c r="AR179">
        <v>13.008618070685385</v>
      </c>
      <c r="AS179">
        <v>2.6424983620877862</v>
      </c>
      <c r="AT179">
        <v>-5.9531779415284429</v>
      </c>
      <c r="AU179">
        <v>-13.008618070685385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5</v>
      </c>
      <c r="E180" s="3">
        <v>10</v>
      </c>
      <c r="F180" s="3">
        <v>17</v>
      </c>
      <c r="G180" s="4">
        <v>70.5</v>
      </c>
      <c r="H180" s="4">
        <v>67</v>
      </c>
      <c r="I180" s="5">
        <v>11563.535092</v>
      </c>
      <c r="J180" s="4">
        <v>19.579193454120396</v>
      </c>
      <c r="K180" s="4">
        <v>18.351136674883591</v>
      </c>
      <c r="L180" s="4">
        <v>11.848073949579833</v>
      </c>
      <c r="M180" s="4">
        <v>11.265847383140233</v>
      </c>
      <c r="N180" s="4">
        <v>3.3109999999999999</v>
      </c>
      <c r="O180" s="4">
        <v>18.851965607124953</v>
      </c>
      <c r="P180" s="4">
        <v>1.3970149253731345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0.14841348686910694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130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-27.154034461286326</v>
      </c>
      <c r="AR180">
        <v>-14.841348686910694</v>
      </c>
      <c r="AS180">
        <v>5.2238805970149294</v>
      </c>
      <c r="AT180">
        <v>27.154034461286326</v>
      </c>
      <c r="AU180">
        <v>14.841348686910694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12</v>
      </c>
      <c r="F181" s="3">
        <v>36</v>
      </c>
      <c r="G181" s="4">
        <v>146</v>
      </c>
      <c r="H181" s="4">
        <v>116.73</v>
      </c>
      <c r="I181" s="5">
        <v>17389.785447359998</v>
      </c>
      <c r="J181" s="4">
        <v>17.646258503401359</v>
      </c>
      <c r="K181" s="4">
        <v>14.789053591790195</v>
      </c>
      <c r="L181" s="4">
        <v>8.9364176987540791</v>
      </c>
      <c r="M181" s="4">
        <v>7.9496990378612757</v>
      </c>
      <c r="N181" s="4">
        <v>5.6420000000000003</v>
      </c>
      <c r="O181" s="4">
        <v>26.309523809523803</v>
      </c>
      <c r="P181" s="4">
        <v>1.1291013449841516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0.25074959491804322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-0.13380835963562521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119</v>
      </c>
      <c r="AC181">
        <f t="shared" si="67"/>
        <v>82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-14.600888290526704</v>
      </c>
      <c r="AR181">
        <v>13.380835963562522</v>
      </c>
      <c r="AS181">
        <v>25.074959307804324</v>
      </c>
      <c r="AT181">
        <v>14.600888290526704</v>
      </c>
      <c r="AU181">
        <v>-13.380835963562522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11</v>
      </c>
      <c r="F182" s="3">
        <v>15</v>
      </c>
      <c r="G182" s="4">
        <v>95</v>
      </c>
      <c r="H182" s="4">
        <v>91.58</v>
      </c>
      <c r="I182" s="5">
        <v>11586.27611932</v>
      </c>
      <c r="J182" s="4">
        <v>30.026229508196717</v>
      </c>
      <c r="K182" s="4">
        <v>28.352941176470587</v>
      </c>
      <c r="L182" s="4">
        <v>19.543048259003225</v>
      </c>
      <c r="M182" s="4">
        <v>18.196102564102564</v>
      </c>
      <c r="N182" s="4">
        <v>3.02</v>
      </c>
      <c r="O182" s="4">
        <v>14.462148864299603</v>
      </c>
      <c r="P182" s="4">
        <v>3.8305306835553616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0.95000689409106265</v>
      </c>
      <c r="V182" s="37" t="str">
        <f t="shared" si="55"/>
        <v/>
      </c>
      <c r="W182" s="37">
        <f t="shared" si="56"/>
        <v>0.89427414875048394</v>
      </c>
      <c r="X182" s="37" t="str">
        <f t="shared" si="57"/>
        <v/>
      </c>
      <c r="Y182">
        <f t="shared" si="65"/>
        <v>18</v>
      </c>
      <c r="Z182" s="1" t="str">
        <f t="shared" si="58"/>
        <v xml:space="preserve"> </v>
      </c>
      <c r="AA182">
        <f t="shared" si="66"/>
        <v>28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3.8305306854053618</v>
      </c>
      <c r="AH182" t="str">
        <f t="shared" si="62"/>
        <v xml:space="preserve"> </v>
      </c>
      <c r="AI182">
        <f t="shared" si="70"/>
        <v>62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-95.000689409106258</v>
      </c>
      <c r="AR182">
        <v>-89.427414875048399</v>
      </c>
      <c r="AS182">
        <v>3.7344398340249052</v>
      </c>
      <c r="AT182">
        <v>95.000689409106258</v>
      </c>
      <c r="AU182">
        <v>89.427414875048399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15</v>
      </c>
      <c r="F183" s="3">
        <v>23</v>
      </c>
      <c r="G183" s="4">
        <v>10</v>
      </c>
      <c r="H183" s="4">
        <v>8.84</v>
      </c>
      <c r="I183" s="5">
        <v>35164.665923399996</v>
      </c>
      <c r="J183" s="4">
        <v>6.8793774319066152</v>
      </c>
      <c r="K183" s="4">
        <v>5.9528619528619524</v>
      </c>
      <c r="L183" s="4">
        <v>2.2554062564352044</v>
      </c>
      <c r="M183" s="4">
        <v>1.9243220388491311</v>
      </c>
      <c r="N183" s="4">
        <v>1.325</v>
      </c>
      <c r="O183" s="4">
        <v>-16.666666666666664</v>
      </c>
      <c r="P183" s="4">
        <v>6.3009049773755663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-0.78138733989324849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6.3009049792355665</v>
      </c>
      <c r="AH183" t="str">
        <f t="shared" si="62"/>
        <v xml:space="preserve"> </v>
      </c>
      <c r="AI183">
        <f t="shared" si="70"/>
        <v>10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55.322950503624448</v>
      </c>
      <c r="AR183">
        <v>78.138733989324848</v>
      </c>
      <c r="AS183">
        <v>13.122171945701355</v>
      </c>
      <c r="AT183">
        <v>-55.322950503624448</v>
      </c>
      <c r="AU183">
        <v>-78.138733989324848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7</v>
      </c>
      <c r="D184" s="3">
        <v>1</v>
      </c>
      <c r="E184" s="3">
        <v>12</v>
      </c>
      <c r="F184" s="3">
        <v>20</v>
      </c>
      <c r="G184" s="4">
        <v>55</v>
      </c>
      <c r="H184" s="4">
        <v>54.59</v>
      </c>
      <c r="I184" s="5">
        <v>15670.420776620002</v>
      </c>
      <c r="J184" s="4">
        <v>19.531305903398927</v>
      </c>
      <c r="K184" s="4">
        <v>18.233132932531731</v>
      </c>
      <c r="L184" s="4">
        <v>13.091501592193117</v>
      </c>
      <c r="M184" s="4">
        <v>12.330279411764705</v>
      </c>
      <c r="N184" s="4">
        <v>2.617</v>
      </c>
      <c r="O184" s="4">
        <v>32.888888888888879</v>
      </c>
      <c r="P184" s="4">
        <v>3.033522623191061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0.26893679561952144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98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3.0335226250610612</v>
      </c>
      <c r="AH184" t="str">
        <f t="shared" si="62"/>
        <v xml:space="preserve"> </v>
      </c>
      <c r="AI184">
        <f t="shared" si="70"/>
        <v>129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-26.84303619218127</v>
      </c>
      <c r="AR184">
        <v>-26.893679561952144</v>
      </c>
      <c r="AS184">
        <v>0.75105330646638713</v>
      </c>
      <c r="AT184">
        <v>26.84303619218127</v>
      </c>
      <c r="AU184">
        <v>26.893679561952144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4</v>
      </c>
      <c r="E185" s="3">
        <v>8</v>
      </c>
      <c r="F185" s="3">
        <v>53</v>
      </c>
      <c r="G185" s="4">
        <v>190</v>
      </c>
      <c r="H185" s="4">
        <v>148.94999999999999</v>
      </c>
      <c r="I185" s="5">
        <v>428678.89181819995</v>
      </c>
      <c r="J185" s="4">
        <v>17.742703990470517</v>
      </c>
      <c r="K185" s="4">
        <v>15.449642153303598</v>
      </c>
      <c r="L185" s="4">
        <v>10.701857055389727</v>
      </c>
      <c r="M185" s="4">
        <v>8.9085377029713779</v>
      </c>
      <c r="N185" s="4">
        <v>8.4320000000000004</v>
      </c>
      <c r="O185" s="4">
        <v>5.4477431590672154</v>
      </c>
      <c r="P185" s="4">
        <v>0</v>
      </c>
      <c r="Q185" s="36">
        <f t="shared" si="50"/>
        <v>77.358490567917727</v>
      </c>
      <c r="R185" t="str">
        <f t="shared" si="51"/>
        <v xml:space="preserve"> </v>
      </c>
      <c r="S185" s="37">
        <f t="shared" si="52"/>
        <v>0.27559583940937232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57</v>
      </c>
      <c r="AD185" s="1" t="str">
        <f t="shared" si="60"/>
        <v xml:space="preserve"> </v>
      </c>
      <c r="AE185">
        <f t="shared" si="68"/>
        <v>59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-15.227238544185727</v>
      </c>
      <c r="AR185">
        <v>-3.7312649233651518</v>
      </c>
      <c r="AS185">
        <v>27.559583752937233</v>
      </c>
      <c r="AT185">
        <v>15.227238544185727</v>
      </c>
      <c r="AU185">
        <v>3.7312649233651518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0</v>
      </c>
      <c r="E186" s="3">
        <v>9</v>
      </c>
      <c r="F186" s="3">
        <v>20</v>
      </c>
      <c r="G186" s="4">
        <v>49.5</v>
      </c>
      <c r="H186" s="4">
        <v>42.04</v>
      </c>
      <c r="I186" s="5">
        <v>5944.6601882799996</v>
      </c>
      <c r="J186" s="4">
        <v>11.045717288491854</v>
      </c>
      <c r="K186" s="4">
        <v>9.9833768701021128</v>
      </c>
      <c r="L186" s="4">
        <v>8.4777945165472186</v>
      </c>
      <c r="M186" s="4">
        <v>7.9604044389642423</v>
      </c>
      <c r="N186" s="4">
        <v>3.4239999999999999</v>
      </c>
      <c r="O186" s="4">
        <v>17.625</v>
      </c>
      <c r="P186" s="4">
        <v>2.0123691722169363</v>
      </c>
      <c r="Q186" s="36" t="str">
        <f t="shared" si="50"/>
        <v xml:space="preserve"> </v>
      </c>
      <c r="R186" t="str">
        <f t="shared" si="51"/>
        <v xml:space="preserve"> </v>
      </c>
      <c r="S186" s="37">
        <f t="shared" si="52"/>
        <v>0.17745004946373927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-0.17826191808559289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107</v>
      </c>
      <c r="AC186">
        <f t="shared" si="67"/>
        <v>170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2.0123691741069365</v>
      </c>
      <c r="AH186" t="str">
        <f t="shared" si="62"/>
        <v xml:space="preserve"> </v>
      </c>
      <c r="AI186">
        <f t="shared" si="70"/>
        <v>200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28.265302651936153</v>
      </c>
      <c r="AR186">
        <v>17.826191808559287</v>
      </c>
      <c r="AS186">
        <v>17.745004757373927</v>
      </c>
      <c r="AT186">
        <v>-28.265302651936153</v>
      </c>
      <c r="AU186">
        <v>-17.826191808559287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7</v>
      </c>
      <c r="D187" s="3">
        <v>2</v>
      </c>
      <c r="E187" s="3">
        <v>15</v>
      </c>
      <c r="F187" s="3">
        <v>24</v>
      </c>
      <c r="G187" s="4">
        <v>14</v>
      </c>
      <c r="H187" s="4">
        <v>11.57</v>
      </c>
      <c r="I187" s="5">
        <v>16765.319492480001</v>
      </c>
      <c r="J187" s="4">
        <v>15.025974025974026</v>
      </c>
      <c r="K187" s="4">
        <v>10.193832599118943</v>
      </c>
      <c r="L187" s="4">
        <v>6.3798065689835592</v>
      </c>
      <c r="M187" s="4">
        <v>5.1533174915502586</v>
      </c>
      <c r="N187" s="4">
        <v>1.619</v>
      </c>
      <c r="O187" s="4">
        <v>-62.941176470588232</v>
      </c>
      <c r="P187" s="4">
        <v>2.0570440795159897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0.21002593102705275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-0.38161629150730725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39</v>
      </c>
      <c r="AC187">
        <f t="shared" si="67"/>
        <v>127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2.0570440814159898</v>
      </c>
      <c r="AH187" t="str">
        <f t="shared" si="62"/>
        <v xml:space="preserve"> </v>
      </c>
      <c r="AI187">
        <f t="shared" si="70"/>
        <v>196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-62.941176468688234</v>
      </c>
      <c r="AM187" t="str">
        <f t="shared" si="72"/>
        <v xml:space="preserve"> </v>
      </c>
      <c r="AN187">
        <f t="shared" si="73"/>
        <v>3</v>
      </c>
      <c r="AO187" t="s">
        <v>342</v>
      </c>
      <c r="AP187" t="s">
        <v>1022</v>
      </c>
      <c r="AQ187">
        <v>2.4161427491789622</v>
      </c>
      <c r="AR187">
        <v>38.161629150730725</v>
      </c>
      <c r="AS187">
        <v>21.002592912705275</v>
      </c>
      <c r="AT187">
        <v>-2.4161427491789622</v>
      </c>
      <c r="AU187">
        <v>-38.161629150730725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26</v>
      </c>
      <c r="D188" s="3">
        <v>1</v>
      </c>
      <c r="E188" s="3">
        <v>4</v>
      </c>
      <c r="F188" s="3">
        <v>31</v>
      </c>
      <c r="G188" s="4">
        <v>220</v>
      </c>
      <c r="H188" s="4">
        <v>170.63</v>
      </c>
      <c r="I188" s="5">
        <v>44541.873733749999</v>
      </c>
      <c r="J188" s="4">
        <v>10.713926911967851</v>
      </c>
      <c r="K188" s="4">
        <v>9.5484051482932273</v>
      </c>
      <c r="L188" s="4">
        <v>6.8136794231810516</v>
      </c>
      <c r="M188" s="4">
        <v>6.205783207661888</v>
      </c>
      <c r="N188" s="4">
        <v>15.926</v>
      </c>
      <c r="O188" s="4">
        <v>-13.467741935483879</v>
      </c>
      <c r="P188" s="4">
        <v>1.5067690324093068</v>
      </c>
      <c r="Q188" s="36">
        <f t="shared" si="50"/>
        <v>83.870967743845483</v>
      </c>
      <c r="R188" t="str">
        <f t="shared" si="51"/>
        <v xml:space="preserve"> </v>
      </c>
      <c r="S188" s="37">
        <f t="shared" si="52"/>
        <v>0.28933950844460715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-0.3395617399010975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48</v>
      </c>
      <c r="AC188">
        <f t="shared" si="67"/>
        <v>54</v>
      </c>
      <c r="AD188" s="1" t="str">
        <f t="shared" si="60"/>
        <v xml:space="preserve"> </v>
      </c>
      <c r="AE188">
        <f t="shared" si="68"/>
        <v>32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30.420063779830208</v>
      </c>
      <c r="AR188">
        <v>33.956173990109747</v>
      </c>
      <c r="AS188">
        <v>28.933950653460716</v>
      </c>
      <c r="AT188">
        <v>-30.420063779830208</v>
      </c>
      <c r="AU188">
        <v>-33.956173990109747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6</v>
      </c>
      <c r="F189" s="3">
        <v>19</v>
      </c>
      <c r="G189" s="4">
        <v>40</v>
      </c>
      <c r="H189" s="4">
        <v>38.119999999999997</v>
      </c>
      <c r="I189" s="5">
        <v>19496.296741999999</v>
      </c>
      <c r="J189" s="4">
        <v>15.025620811982655</v>
      </c>
      <c r="K189" s="4">
        <v>15.025620811982655</v>
      </c>
      <c r="L189" s="4">
        <v>9.7373543674409042</v>
      </c>
      <c r="M189" s="4">
        <v>9.542292357330636</v>
      </c>
      <c r="N189" s="4">
        <v>2.5100000000000002</v>
      </c>
      <c r="O189" s="4">
        <v>-34.084507042253513</v>
      </c>
      <c r="P189" s="4">
        <v>3.8955928646379854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3.8955928665579855</v>
      </c>
      <c r="AH189" t="str">
        <f t="shared" si="62"/>
        <v xml:space="preserve"> </v>
      </c>
      <c r="AI189">
        <f t="shared" si="70"/>
        <v>58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2.4184366426499126</v>
      </c>
      <c r="AR189">
        <v>5.6174942055497556</v>
      </c>
      <c r="AS189">
        <v>4.9317943336831149</v>
      </c>
      <c r="AT189">
        <v>-2.4184366426499126</v>
      </c>
      <c r="AU189">
        <v>-5.6174942055497556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6</v>
      </c>
      <c r="D190" s="3">
        <v>4</v>
      </c>
      <c r="E190" s="3">
        <v>12</v>
      </c>
      <c r="F190" s="3">
        <v>22</v>
      </c>
      <c r="G190" s="4">
        <v>179.5</v>
      </c>
      <c r="H190" s="4">
        <v>163.18</v>
      </c>
      <c r="I190" s="5">
        <v>9893.1487805200013</v>
      </c>
      <c r="J190" s="4">
        <v>15.293345829428304</v>
      </c>
      <c r="K190" s="4">
        <v>14.179701077511297</v>
      </c>
      <c r="L190" s="4">
        <v>9.7040839080459769</v>
      </c>
      <c r="M190" s="4">
        <v>9.2698907493823768</v>
      </c>
      <c r="N190" s="4">
        <v>10.67</v>
      </c>
      <c r="O190" s="4">
        <v>12.168141592920371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0.67973805048352487</v>
      </c>
      <c r="AR190">
        <v>5.9399790621269766</v>
      </c>
      <c r="AS190">
        <v>10.001225640397093</v>
      </c>
      <c r="AT190">
        <v>-0.67973805048352487</v>
      </c>
      <c r="AU190">
        <v>-5.9399790621269766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119.5</v>
      </c>
      <c r="H191" s="4">
        <v>104.71</v>
      </c>
      <c r="I191" s="5">
        <v>34291.296542279997</v>
      </c>
      <c r="J191" s="4">
        <v>18.226283724978241</v>
      </c>
      <c r="K191" s="4">
        <v>16.236625833462551</v>
      </c>
      <c r="L191" s="4">
        <v>13.038557375410443</v>
      </c>
      <c r="M191" s="4">
        <v>12.1786646261809</v>
      </c>
      <c r="N191" s="4">
        <v>5.2210000000000001</v>
      </c>
      <c r="O191" s="4">
        <v>16.470588235294116</v>
      </c>
      <c r="P191" s="4">
        <v>1.2854550663737945</v>
      </c>
      <c r="Q191" s="36">
        <f t="shared" si="50"/>
        <v>76.190476192416185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0.26380500349333369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101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66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-18.36777210959848</v>
      </c>
      <c r="AR191">
        <v>-26.380500349333367</v>
      </c>
      <c r="AS191">
        <v>14.124725432145935</v>
      </c>
      <c r="AT191">
        <v>18.36777210959848</v>
      </c>
      <c r="AU191">
        <v>26.380500349333367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10</v>
      </c>
      <c r="D192" s="3">
        <v>2</v>
      </c>
      <c r="E192" s="3">
        <v>11</v>
      </c>
      <c r="F192" s="3">
        <v>23</v>
      </c>
      <c r="G192" s="4">
        <v>82</v>
      </c>
      <c r="H192" s="4">
        <v>75.040000000000006</v>
      </c>
      <c r="I192" s="5">
        <v>29901.247106080002</v>
      </c>
      <c r="J192" s="4">
        <v>21.569416498993967</v>
      </c>
      <c r="K192" s="4">
        <v>19.031194521937611</v>
      </c>
      <c r="L192" s="4">
        <v>14.789852544043894</v>
      </c>
      <c r="M192" s="4">
        <v>13.934270758998977</v>
      </c>
      <c r="N192" s="4">
        <v>3.12</v>
      </c>
      <c r="O192" s="4">
        <v>22.269503546099294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0.43355504047877025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68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-40.079229272119711</v>
      </c>
      <c r="AR192">
        <v>-43.355504047877027</v>
      </c>
      <c r="AS192">
        <v>9.2750533049040342</v>
      </c>
      <c r="AT192">
        <v>40.079229272119711</v>
      </c>
      <c r="AU192">
        <v>43.355504047877027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8</v>
      </c>
      <c r="D193" s="3">
        <v>1</v>
      </c>
      <c r="E193" s="3">
        <v>17</v>
      </c>
      <c r="F193" s="3">
        <v>26</v>
      </c>
      <c r="G193" s="4">
        <v>29</v>
      </c>
      <c r="H193" s="4">
        <v>25.46</v>
      </c>
      <c r="I193" s="5">
        <v>16691.973659740001</v>
      </c>
      <c r="J193" s="4">
        <v>9.3396918561995594</v>
      </c>
      <c r="K193" s="4">
        <v>8.3694937541091381</v>
      </c>
      <c r="L193" s="4" t="s">
        <v>1019</v>
      </c>
      <c r="M193" s="4" t="s">
        <v>1019</v>
      </c>
      <c r="N193" s="4">
        <v>2.5329999999999999</v>
      </c>
      <c r="O193" s="4">
        <v>27.692307692307693</v>
      </c>
      <c r="P193" s="4">
        <v>3.8020424194815394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3.8020424214415396</v>
      </c>
      <c r="AH193" t="str">
        <f t="shared" si="62"/>
        <v xml:space="preserve"> </v>
      </c>
      <c r="AI193">
        <f t="shared" si="70"/>
        <v>63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39.344820156977889</v>
      </c>
      <c r="AR193" t="e">
        <v>#VALUE!</v>
      </c>
      <c r="AS193">
        <v>13.904163393558511</v>
      </c>
      <c r="AT193">
        <v>-39.344820156977889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14</v>
      </c>
      <c r="D194" s="3">
        <v>3</v>
      </c>
      <c r="E194" s="3">
        <v>6</v>
      </c>
      <c r="F194" s="3">
        <v>23</v>
      </c>
      <c r="G194" s="4">
        <v>62</v>
      </c>
      <c r="H194" s="4">
        <v>57.02</v>
      </c>
      <c r="I194" s="5">
        <v>6436.9993180400006</v>
      </c>
      <c r="J194" s="4">
        <v>12.392958052597262</v>
      </c>
      <c r="K194" s="4">
        <v>11.608306188925082</v>
      </c>
      <c r="L194" s="4">
        <v>6.5120915658709428</v>
      </c>
      <c r="M194" s="4">
        <v>6.2859202067552298</v>
      </c>
      <c r="N194" s="4">
        <v>4.601</v>
      </c>
      <c r="O194" s="4">
        <v>9.6031746031746028</v>
      </c>
      <c r="P194" s="4">
        <v>2.3956506488951246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-0.36879413364583502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43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2.3956506508651247</v>
      </c>
      <c r="AH194" t="str">
        <f t="shared" si="62"/>
        <v xml:space="preserve"> </v>
      </c>
      <c r="AI194">
        <f t="shared" si="70"/>
        <v>174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19.515856514222165</v>
      </c>
      <c r="AR194">
        <v>36.879413364583499</v>
      </c>
      <c r="AS194">
        <v>8.7337776218870502</v>
      </c>
      <c r="AT194">
        <v>-19.515856514222165</v>
      </c>
      <c r="AU194">
        <v>-36.879413364583499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6</v>
      </c>
      <c r="D195" s="3">
        <v>0</v>
      </c>
      <c r="E195" s="3">
        <v>3</v>
      </c>
      <c r="F195" s="3">
        <v>9</v>
      </c>
      <c r="G195" s="4">
        <v>55.5</v>
      </c>
      <c r="H195" s="4">
        <v>44.01</v>
      </c>
      <c r="I195" s="5">
        <v>6088.6975044600003</v>
      </c>
      <c r="J195" s="4">
        <v>18.799658265698419</v>
      </c>
      <c r="K195" s="4">
        <v>16.926923076923075</v>
      </c>
      <c r="L195" s="4">
        <v>12.490648365891657</v>
      </c>
      <c r="M195" s="4">
        <v>11.736739377517885</v>
      </c>
      <c r="N195" s="4">
        <v>2.2029999999999998</v>
      </c>
      <c r="O195" s="4">
        <v>2.9310344827586232</v>
      </c>
      <c r="P195" s="4">
        <v>1.5905476028175416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0.26107702992819354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0.21069712293939924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116</v>
      </c>
      <c r="AB195" s="1" t="str">
        <f t="shared" si="59"/>
        <v xml:space="preserve"> </v>
      </c>
      <c r="AC195">
        <f t="shared" si="67"/>
        <v>70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-22.091464113602587</v>
      </c>
      <c r="AR195">
        <v>-21.069712293939922</v>
      </c>
      <c r="AS195">
        <v>26.107702794819353</v>
      </c>
      <c r="AT195">
        <v>22.091464113602587</v>
      </c>
      <c r="AU195">
        <v>21.069712293939922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56.5</v>
      </c>
      <c r="H196" s="4">
        <v>36.5</v>
      </c>
      <c r="I196" s="5">
        <v>5134.3980965000001</v>
      </c>
      <c r="J196" s="4">
        <v>11.766602192134108</v>
      </c>
      <c r="K196" s="4">
        <v>9.2733739837398375</v>
      </c>
      <c r="L196" s="4">
        <v>5.6211512141280355</v>
      </c>
      <c r="M196" s="4">
        <v>4.750711753731343</v>
      </c>
      <c r="N196" s="4">
        <v>1.8520000000000001</v>
      </c>
      <c r="O196" s="4">
        <v>-13.142857142857139</v>
      </c>
      <c r="P196" s="4">
        <v>2.3150684931506849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0.54794520746945208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-0.45515145385598998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22</v>
      </c>
      <c r="AC196">
        <f t="shared" si="67"/>
        <v>5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2.315068495140685</v>
      </c>
      <c r="AH196" t="str">
        <f t="shared" si="62"/>
        <v xml:space="preserve"> </v>
      </c>
      <c r="AI196">
        <f t="shared" si="70"/>
        <v>181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23.583627480017476</v>
      </c>
      <c r="AR196">
        <v>45.515145385598998</v>
      </c>
      <c r="AS196">
        <v>54.794520547945204</v>
      </c>
      <c r="AT196">
        <v>-23.583627480017476</v>
      </c>
      <c r="AU196">
        <v>-45.515145385598998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45.5</v>
      </c>
      <c r="H197" s="4">
        <v>41.44</v>
      </c>
      <c r="I197" s="5">
        <v>5422.7122980799995</v>
      </c>
      <c r="J197" s="4">
        <v>19.220779220779217</v>
      </c>
      <c r="K197" s="4">
        <v>16.437921459738199</v>
      </c>
      <c r="L197" s="4">
        <v>11.330128607083369</v>
      </c>
      <c r="M197" s="4">
        <v>10.099544184215706</v>
      </c>
      <c r="N197" s="4">
        <v>1.7490000000000001</v>
      </c>
      <c r="O197" s="4">
        <v>-14.705882352941188</v>
      </c>
      <c r="P197" s="4">
        <v>1.9522200772200775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-24.826368825596479</v>
      </c>
      <c r="AR197">
        <v>-9.8209933167868293</v>
      </c>
      <c r="AS197">
        <v>9.7972972972973018</v>
      </c>
      <c r="AT197">
        <v>24.826368825596479</v>
      </c>
      <c r="AU197">
        <v>9.8209933167868293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11</v>
      </c>
      <c r="D198" s="3">
        <v>0</v>
      </c>
      <c r="E198" s="3">
        <v>2</v>
      </c>
      <c r="F198" s="3">
        <v>13</v>
      </c>
      <c r="G198" s="4">
        <v>240</v>
      </c>
      <c r="H198" s="4">
        <v>191.05</v>
      </c>
      <c r="I198" s="5">
        <v>16936.293250300001</v>
      </c>
      <c r="J198" s="4">
        <v>16.189305991017712</v>
      </c>
      <c r="K198" s="4">
        <v>14.143470535978679</v>
      </c>
      <c r="L198" s="4">
        <v>13.996435430874211</v>
      </c>
      <c r="M198" s="4">
        <v>12.507060750724882</v>
      </c>
      <c r="N198" s="4">
        <v>10.458</v>
      </c>
      <c r="O198" s="4">
        <v>12.066115702479351</v>
      </c>
      <c r="P198" s="4">
        <v>0</v>
      </c>
      <c r="Q198" s="36">
        <f t="shared" si="50"/>
        <v>84.615384617394611</v>
      </c>
      <c r="R198" t="str">
        <f t="shared" si="51"/>
        <v xml:space="preserve"> </v>
      </c>
      <c r="S198" s="37">
        <f t="shared" si="52"/>
        <v>0.25621565236331062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0.3566504805178552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86</v>
      </c>
      <c r="AB198" s="1" t="str">
        <f t="shared" si="59"/>
        <v xml:space="preserve"> </v>
      </c>
      <c r="AC198">
        <f t="shared" si="67"/>
        <v>75</v>
      </c>
      <c r="AD198" s="1" t="str">
        <f t="shared" si="60"/>
        <v xml:space="preserve"> </v>
      </c>
      <c r="AE198">
        <f t="shared" si="68"/>
        <v>30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-5.138936223798396</v>
      </c>
      <c r="AR198">
        <v>-35.665048051785519</v>
      </c>
      <c r="AS198">
        <v>25.621565035331063</v>
      </c>
      <c r="AT198">
        <v>5.138936223798396</v>
      </c>
      <c r="AU198">
        <v>35.665048051785519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6</v>
      </c>
      <c r="F199" s="3">
        <v>23</v>
      </c>
      <c r="G199" s="4">
        <v>100</v>
      </c>
      <c r="H199" s="4">
        <v>79.23</v>
      </c>
      <c r="I199" s="5">
        <v>10668.946446990001</v>
      </c>
      <c r="J199" s="4">
        <v>13.076415250041261</v>
      </c>
      <c r="K199" s="4">
        <v>11.43620092378753</v>
      </c>
      <c r="L199" s="4">
        <v>10.260669760247486</v>
      </c>
      <c r="M199" s="4">
        <v>9.7469891113571467</v>
      </c>
      <c r="N199" s="4">
        <v>5.9859999999999998</v>
      </c>
      <c r="O199" s="4">
        <v>26.272727272727263</v>
      </c>
      <c r="P199" s="4">
        <v>1.7493373722074974</v>
      </c>
      <c r="Q199" s="36">
        <f t="shared" si="50"/>
        <v>73.913043480280876</v>
      </c>
      <c r="R199" t="str">
        <f t="shared" si="51"/>
        <v xml:space="preserve"> </v>
      </c>
      <c r="S199" s="37">
        <f t="shared" si="52"/>
        <v>0.26214817821588526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67</v>
      </c>
      <c r="AD199" s="1" t="str">
        <f t="shared" si="60"/>
        <v xml:space="preserve"> </v>
      </c>
      <c r="AE199">
        <f t="shared" si="68"/>
        <v>77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15.077249773844937</v>
      </c>
      <c r="AR199">
        <v>0.54508785880682531</v>
      </c>
      <c r="AS199">
        <v>26.214817619588526</v>
      </c>
      <c r="AT199">
        <v>-15.077249773844937</v>
      </c>
      <c r="AU199">
        <v>-0.54508785880682531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3</v>
      </c>
      <c r="D200" s="3">
        <v>0</v>
      </c>
      <c r="E200" s="3">
        <v>1</v>
      </c>
      <c r="F200" s="3">
        <v>4</v>
      </c>
      <c r="G200" s="4">
        <v>51</v>
      </c>
      <c r="H200" s="4">
        <v>48.34</v>
      </c>
      <c r="I200" s="5">
        <v>89969.368214819988</v>
      </c>
      <c r="J200" s="4">
        <v>24.364919354838712</v>
      </c>
      <c r="K200" s="4">
        <v>20.746781115879831</v>
      </c>
      <c r="L200" s="4">
        <v>14.264908715148296</v>
      </c>
      <c r="M200" s="4">
        <v>13.468730618694373</v>
      </c>
      <c r="N200" s="4">
        <v>1.984</v>
      </c>
      <c r="O200" s="4">
        <v>-24.999999999999996</v>
      </c>
      <c r="P200" s="4">
        <v>0.96607364501448079</v>
      </c>
      <c r="Q200" s="36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75.000000002030006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0.38267313549422277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78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>
        <f t="shared" si="68"/>
        <v>72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-58.234188887879654</v>
      </c>
      <c r="AR200">
        <v>-38.267313549422276</v>
      </c>
      <c r="AS200">
        <v>5.5026892842366504</v>
      </c>
      <c r="AT200">
        <v>58.234188887879654</v>
      </c>
      <c r="AU200">
        <v>38.267313549422276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0</v>
      </c>
      <c r="E201" s="3">
        <v>12</v>
      </c>
      <c r="F201" s="3">
        <v>25</v>
      </c>
      <c r="G201" s="4">
        <v>51</v>
      </c>
      <c r="H201" s="4">
        <v>48.6</v>
      </c>
      <c r="I201" s="5">
        <v>89969.368214819988</v>
      </c>
      <c r="J201" s="4">
        <v>24.495967741935484</v>
      </c>
      <c r="K201" s="4">
        <v>20.858369098712448</v>
      </c>
      <c r="L201" s="4">
        <v>14.264908715148296</v>
      </c>
      <c r="M201" s="4">
        <v>13.468730618694373</v>
      </c>
      <c r="N201" s="4">
        <v>1.984</v>
      </c>
      <c r="O201" s="4">
        <v>-24.999999999999996</v>
      </c>
      <c r="P201" s="4">
        <v>0.83333333333333326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0.38267313549422277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78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-59.085262307632405</v>
      </c>
      <c r="AR201">
        <v>-38.267313549422276</v>
      </c>
      <c r="AS201">
        <v>4.9382716049382713</v>
      </c>
      <c r="AT201">
        <v>59.085262307632405</v>
      </c>
      <c r="AU201">
        <v>38.267313549422276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11</v>
      </c>
      <c r="D202" s="3">
        <v>0</v>
      </c>
      <c r="E202" s="3">
        <v>7</v>
      </c>
      <c r="F202" s="3">
        <v>18</v>
      </c>
      <c r="G202" s="4">
        <v>139.5</v>
      </c>
      <c r="H202" s="4">
        <v>124.3</v>
      </c>
      <c r="I202" s="5">
        <v>9181.1885505999999</v>
      </c>
      <c r="J202" s="4">
        <v>38.554590570719597</v>
      </c>
      <c r="K202" s="4">
        <v>37.746735499544485</v>
      </c>
      <c r="L202" s="4">
        <v>20.705130627902282</v>
      </c>
      <c r="M202" s="4">
        <v>19.432628886999048</v>
      </c>
      <c r="N202" s="4">
        <v>3.2440000000000002</v>
      </c>
      <c r="O202" s="4">
        <v>5.5821415349175254</v>
      </c>
      <c r="P202" s="4">
        <v>3.3572003218020918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>
        <f t="shared" si="78"/>
        <v>1.503868072787427</v>
      </c>
      <c r="V202" s="37" t="str">
        <f t="shared" si="79"/>
        <v/>
      </c>
      <c r="W202" s="37">
        <f t="shared" si="80"/>
        <v>1.0069127996380236</v>
      </c>
      <c r="X202" s="37" t="str">
        <f t="shared" si="81"/>
        <v/>
      </c>
      <c r="Y202">
        <f t="shared" si="65"/>
        <v>4</v>
      </c>
      <c r="Z202" s="1" t="str">
        <f t="shared" si="82"/>
        <v xml:space="preserve"> </v>
      </c>
      <c r="AA202">
        <f t="shared" si="66"/>
        <v>18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3.357200323852092</v>
      </c>
      <c r="AH202" t="str">
        <f t="shared" si="86"/>
        <v xml:space="preserve"> </v>
      </c>
      <c r="AI202">
        <f t="shared" si="70"/>
        <v>86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>
        <v>-150.38680727874271</v>
      </c>
      <c r="AR202">
        <v>-100.69127996380236</v>
      </c>
      <c r="AS202">
        <v>12.228479485116651</v>
      </c>
      <c r="AT202">
        <v>150.38680727874271</v>
      </c>
      <c r="AU202">
        <v>100.69127996380236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27</v>
      </c>
      <c r="D203" s="3">
        <v>3</v>
      </c>
      <c r="E203" s="3">
        <v>5</v>
      </c>
      <c r="F203" s="3">
        <v>35</v>
      </c>
      <c r="G203" s="4">
        <v>32</v>
      </c>
      <c r="H203" s="4">
        <v>22.71</v>
      </c>
      <c r="I203" s="5">
        <v>10249.524641190001</v>
      </c>
      <c r="J203" s="4">
        <v>16.87221396731055</v>
      </c>
      <c r="K203" s="4">
        <v>14.009870450339298</v>
      </c>
      <c r="L203" s="4">
        <v>5.9974027522830102</v>
      </c>
      <c r="M203" s="4">
        <v>5.4980392376103611</v>
      </c>
      <c r="N203" s="4">
        <v>1.276</v>
      </c>
      <c r="O203" s="4">
        <v>83.499999999999986</v>
      </c>
      <c r="P203" s="4">
        <v>2.4394539850286221</v>
      </c>
      <c r="Q203" s="36">
        <f t="shared" si="74"/>
        <v>77.142857144917144</v>
      </c>
      <c r="R203" t="str">
        <f t="shared" si="75"/>
        <v xml:space="preserve"> </v>
      </c>
      <c r="S203" s="37">
        <f t="shared" si="76"/>
        <v>0.40907089593934814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-0.41868203758536116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33</v>
      </c>
      <c r="AC203">
        <f t="shared" si="67"/>
        <v>19</v>
      </c>
      <c r="AD203" s="1" t="str">
        <f t="shared" si="84"/>
        <v xml:space="preserve"> </v>
      </c>
      <c r="AE203">
        <f t="shared" si="68"/>
        <v>61</v>
      </c>
      <c r="AF203" t="str">
        <f t="shared" si="69"/>
        <v xml:space="preserve"> </v>
      </c>
      <c r="AG203">
        <f t="shared" si="85"/>
        <v>2.4394539870886223</v>
      </c>
      <c r="AH203" t="str">
        <f t="shared" si="86"/>
        <v xml:space="preserve"> </v>
      </c>
      <c r="AI203">
        <f t="shared" si="70"/>
        <v>169</v>
      </c>
      <c r="AJ203" t="str">
        <f t="shared" si="71"/>
        <v xml:space="preserve"> </v>
      </c>
      <c r="AK203">
        <f t="shared" si="87"/>
        <v>83.500000002059991</v>
      </c>
      <c r="AL203" t="str">
        <f t="shared" si="88"/>
        <v xml:space="preserve"> </v>
      </c>
      <c r="AM203">
        <f t="shared" si="72"/>
        <v>3</v>
      </c>
      <c r="AN203" t="str">
        <f t="shared" si="73"/>
        <v xml:space="preserve"> </v>
      </c>
      <c r="AO203" t="s">
        <v>625</v>
      </c>
      <c r="AP203" t="s">
        <v>1079</v>
      </c>
      <c r="AQ203">
        <v>-9.5739761326130601</v>
      </c>
      <c r="AR203">
        <v>41.868203758536119</v>
      </c>
      <c r="AS203">
        <v>40.907089387934818</v>
      </c>
      <c r="AT203">
        <v>9.5739761326130601</v>
      </c>
      <c r="AU203">
        <v>-41.868203758536119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11</v>
      </c>
      <c r="D204" s="3">
        <v>3</v>
      </c>
      <c r="E204" s="3">
        <v>16</v>
      </c>
      <c r="F204" s="3">
        <v>30</v>
      </c>
      <c r="G204" s="4">
        <v>85</v>
      </c>
      <c r="H204" s="4">
        <v>74.63</v>
      </c>
      <c r="I204" s="5">
        <v>12714.728399149999</v>
      </c>
      <c r="J204" s="4">
        <v>38.508771929824562</v>
      </c>
      <c r="K204" s="4">
        <v>32.818821459982409</v>
      </c>
      <c r="L204" s="4">
        <v>20.758682448508555</v>
      </c>
      <c r="M204" s="4">
        <v>17.489007546115587</v>
      </c>
      <c r="N204" s="4">
        <v>1.6859999999999999</v>
      </c>
      <c r="O204" s="4">
        <v>52.499999999999993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>
        <f t="shared" si="78"/>
        <v>1.5008924522354423</v>
      </c>
      <c r="V204" s="37" t="str">
        <f t="shared" si="79"/>
        <v/>
      </c>
      <c r="W204" s="37">
        <f t="shared" si="80"/>
        <v>1.0121034857607096</v>
      </c>
      <c r="X204" s="37" t="str">
        <f t="shared" si="81"/>
        <v/>
      </c>
      <c r="Y204">
        <f t="shared" si="65"/>
        <v>5</v>
      </c>
      <c r="Z204" s="1" t="str">
        <f t="shared" si="82"/>
        <v xml:space="preserve"> </v>
      </c>
      <c r="AA204">
        <f t="shared" si="66"/>
        <v>17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>
        <f t="shared" si="87"/>
        <v>52.500000002069996</v>
      </c>
      <c r="AL204" t="str">
        <f t="shared" si="88"/>
        <v xml:space="preserve"> </v>
      </c>
      <c r="AM204">
        <f t="shared" si="72"/>
        <v>23</v>
      </c>
      <c r="AN204" t="str">
        <f t="shared" si="73"/>
        <v xml:space="preserve"> </v>
      </c>
      <c r="AO204" t="s">
        <v>978</v>
      </c>
      <c r="AP204" t="s">
        <v>1097</v>
      </c>
      <c r="AQ204">
        <v>-150.08924522354422</v>
      </c>
      <c r="AR204">
        <v>-101.21034857607097</v>
      </c>
      <c r="AS204">
        <v>13.89521640091116</v>
      </c>
      <c r="AT204">
        <v>150.08924522354422</v>
      </c>
      <c r="AU204">
        <v>101.21034857607097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10</v>
      </c>
      <c r="D205" s="3">
        <v>0</v>
      </c>
      <c r="E205" s="3">
        <v>9</v>
      </c>
      <c r="F205" s="3">
        <v>19</v>
      </c>
      <c r="G205" s="4">
        <v>80</v>
      </c>
      <c r="H205" s="4">
        <v>69.989999999999995</v>
      </c>
      <c r="I205" s="5">
        <v>23374.064280869999</v>
      </c>
      <c r="J205" s="4">
        <v>19.821580288870006</v>
      </c>
      <c r="K205" s="4">
        <v>18.365258462345839</v>
      </c>
      <c r="L205" s="4">
        <v>14.998029085437302</v>
      </c>
      <c r="M205" s="4">
        <v>13.997622738699533</v>
      </c>
      <c r="N205" s="4">
        <v>3.0779999999999998</v>
      </c>
      <c r="O205" s="4">
        <v>3.9024390243902474</v>
      </c>
      <c r="P205" s="4">
        <v>0.42291755965137878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0.45373323558485601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66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-28.728178156783034</v>
      </c>
      <c r="AR205">
        <v>-45.373323558485602</v>
      </c>
      <c r="AS205">
        <v>14.302043149021305</v>
      </c>
      <c r="AT205">
        <v>28.728178156783034</v>
      </c>
      <c r="AU205">
        <v>45.373323558485602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13</v>
      </c>
      <c r="D206" s="3">
        <v>2</v>
      </c>
      <c r="E206" s="3">
        <v>7</v>
      </c>
      <c r="F206" s="3">
        <v>22</v>
      </c>
      <c r="G206" s="4">
        <v>200</v>
      </c>
      <c r="H206" s="4">
        <v>163.13999999999999</v>
      </c>
      <c r="I206" s="5">
        <v>48313.8710307</v>
      </c>
      <c r="J206" s="4">
        <v>13.583680266444629</v>
      </c>
      <c r="K206" s="4">
        <v>12.280015054572825</v>
      </c>
      <c r="L206" s="4">
        <v>10.909220673310914</v>
      </c>
      <c r="M206" s="4">
        <v>10.171719577633118</v>
      </c>
      <c r="N206" s="4">
        <v>11.141999999999999</v>
      </c>
      <c r="O206" s="4">
        <v>19.320000000000004</v>
      </c>
      <c r="P206" s="4">
        <v>2.4328797351967637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0.22594091173815506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106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2.4328797372867639</v>
      </c>
      <c r="AH206" t="str">
        <f t="shared" si="86"/>
        <v xml:space="preserve"> </v>
      </c>
      <c r="AI206">
        <f t="shared" si="70"/>
        <v>170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11.782895819587203</v>
      </c>
      <c r="AR206">
        <v>-5.7412049061849713</v>
      </c>
      <c r="AS206">
        <v>22.594090964815507</v>
      </c>
      <c r="AT206">
        <v>-11.782895819587203</v>
      </c>
      <c r="AU206">
        <v>5.7412049061849713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2</v>
      </c>
      <c r="E207" s="3">
        <v>11</v>
      </c>
      <c r="F207" s="3">
        <v>23</v>
      </c>
      <c r="G207" s="4">
        <v>11</v>
      </c>
      <c r="H207" s="4">
        <v>8.73</v>
      </c>
      <c r="I207" s="5">
        <v>75934.543950000007</v>
      </c>
      <c r="J207" s="4">
        <v>10.85820895522388</v>
      </c>
      <c r="K207" s="4">
        <v>9.9317406143344709</v>
      </c>
      <c r="L207" s="4">
        <v>9.5368849400604088</v>
      </c>
      <c r="M207" s="4">
        <v>9.3268930480607608</v>
      </c>
      <c r="N207" s="4">
        <v>0.68800000000000006</v>
      </c>
      <c r="O207" s="4">
        <v>-16.296296296296301</v>
      </c>
      <c r="P207" s="4">
        <v>0.45819014891179838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0.26002291160744556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73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29.48304643316003</v>
      </c>
      <c r="AR207">
        <v>7.5606099819064081</v>
      </c>
      <c r="AS207">
        <v>26.002290950744555</v>
      </c>
      <c r="AT207">
        <v>-29.48304643316003</v>
      </c>
      <c r="AU207">
        <v>-7.5606099819064081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10</v>
      </c>
      <c r="F208" s="3">
        <v>28</v>
      </c>
      <c r="G208" s="4">
        <v>86</v>
      </c>
      <c r="H208" s="4">
        <v>68.52</v>
      </c>
      <c r="I208" s="5">
        <v>88638.815814239992</v>
      </c>
      <c r="J208" s="4">
        <v>10.14209591474245</v>
      </c>
      <c r="K208" s="4">
        <v>9.7732135216089002</v>
      </c>
      <c r="L208" s="4">
        <v>6.9093412212812515</v>
      </c>
      <c r="M208" s="4">
        <v>6.7294636584262175</v>
      </c>
      <c r="N208" s="4">
        <v>6.9260000000000002</v>
      </c>
      <c r="O208" s="4">
        <v>-4.494382022471914</v>
      </c>
      <c r="P208" s="4">
        <v>3.6091652072387626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0.25510799977491533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-0.33028940588428335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51</v>
      </c>
      <c r="AC208">
        <f t="shared" si="67"/>
        <v>77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3.6091652093487627</v>
      </c>
      <c r="AH208" t="str">
        <f t="shared" si="86"/>
        <v xml:space="preserve"> </v>
      </c>
      <c r="AI208">
        <f t="shared" si="70"/>
        <v>69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34.133731480065762</v>
      </c>
      <c r="AR208">
        <v>33.028940588428334</v>
      </c>
      <c r="AS208">
        <v>25.51079976649153</v>
      </c>
      <c r="AT208">
        <v>-34.133731480065762</v>
      </c>
      <c r="AU208">
        <v>-33.028940588428334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4</v>
      </c>
      <c r="D209" s="3">
        <v>1</v>
      </c>
      <c r="E209" s="3">
        <v>14</v>
      </c>
      <c r="F209" s="3">
        <v>19</v>
      </c>
      <c r="G209" s="4">
        <v>43</v>
      </c>
      <c r="H209" s="4">
        <v>41.9</v>
      </c>
      <c r="I209" s="5">
        <v>25003.7796223</v>
      </c>
      <c r="J209" s="4">
        <v>13.657105606258147</v>
      </c>
      <c r="K209" s="4">
        <v>13.000310269934843</v>
      </c>
      <c r="L209" s="4">
        <v>11.607838023077045</v>
      </c>
      <c r="M209" s="4">
        <v>11.241943763589614</v>
      </c>
      <c r="N209" s="4">
        <v>3.0680000000000001</v>
      </c>
      <c r="O209" s="4">
        <v>-12.911392405063287</v>
      </c>
      <c r="P209" s="4">
        <v>4.7064439140811452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>
        <f t="shared" si="80"/>
        <v>0.1251278305505894</v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>
        <f t="shared" si="66"/>
        <v>144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4.7064439162011453</v>
      </c>
      <c r="AH209" t="str">
        <f t="shared" si="86"/>
        <v xml:space="preserve"> </v>
      </c>
      <c r="AI209">
        <f t="shared" si="70"/>
        <v>26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11.306046341039611</v>
      </c>
      <c r="AR209">
        <v>-12.512783055058939</v>
      </c>
      <c r="AS209">
        <v>2.6252983293556076</v>
      </c>
      <c r="AT209">
        <v>-11.306046341039611</v>
      </c>
      <c r="AU209">
        <v>12.512783055058939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35</v>
      </c>
      <c r="H210" s="4">
        <v>30.1</v>
      </c>
      <c r="I210" s="5">
        <v>24092.012609000001</v>
      </c>
      <c r="J210" s="4">
        <v>14.576271186440678</v>
      </c>
      <c r="K210" s="4">
        <v>13.55245384961729</v>
      </c>
      <c r="L210" s="4">
        <v>8.1138719048653343</v>
      </c>
      <c r="M210" s="4">
        <v>7.8205728210548511</v>
      </c>
      <c r="N210" s="4">
        <v>1.7890000000000001</v>
      </c>
      <c r="O210" s="4">
        <v>16.530612244897974</v>
      </c>
      <c r="P210" s="4">
        <v>2.6578073089700998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0.16279069980441846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-0.21353631265897632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90</v>
      </c>
      <c r="AC210">
        <f t="shared" si="67"/>
        <v>192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2.6578073111000999</v>
      </c>
      <c r="AH210" t="str">
        <f t="shared" si="86"/>
        <v xml:space="preserve"> </v>
      </c>
      <c r="AI210">
        <f t="shared" si="70"/>
        <v>153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5.3366680756871343</v>
      </c>
      <c r="AR210">
        <v>21.353631265897633</v>
      </c>
      <c r="AS210">
        <v>16.279069767441847</v>
      </c>
      <c r="AT210">
        <v>-5.3366680756871343</v>
      </c>
      <c r="AU210">
        <v>-21.353631265897633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6</v>
      </c>
      <c r="F211" s="3">
        <v>23</v>
      </c>
      <c r="G211" s="4">
        <v>47</v>
      </c>
      <c r="H211" s="4">
        <v>37.549999999999997</v>
      </c>
      <c r="I211" s="5">
        <v>52998.206419149996</v>
      </c>
      <c r="J211" s="4">
        <v>6.1356209150326793</v>
      </c>
      <c r="K211" s="4">
        <v>6.1820875864339806</v>
      </c>
      <c r="L211" s="4">
        <v>3.0835559734342999</v>
      </c>
      <c r="M211" s="4">
        <v>3.2162684725914303</v>
      </c>
      <c r="N211" s="4">
        <v>6.2250000000000005</v>
      </c>
      <c r="O211" s="4">
        <v>-26.848484848484837</v>
      </c>
      <c r="P211" s="4">
        <v>4.0825565912117181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0.25166444954346218</v>
      </c>
      <c r="T211" s="37" t="str">
        <f t="shared" si="77"/>
        <v/>
      </c>
      <c r="U211" s="37" t="str">
        <f t="shared" si="78"/>
        <v/>
      </c>
      <c r="V211" s="37">
        <f t="shared" si="79"/>
        <v>-0.60153161819478851</v>
      </c>
      <c r="W211" s="37" t="str">
        <f t="shared" si="80"/>
        <v/>
      </c>
      <c r="X211" s="37">
        <f t="shared" si="81"/>
        <v>-0.70111620821430409</v>
      </c>
      <c r="Y211" t="str">
        <f t="shared" si="65"/>
        <v xml:space="preserve"> </v>
      </c>
      <c r="Z211" s="1">
        <f t="shared" si="82"/>
        <v>7</v>
      </c>
      <c r="AA211" t="str">
        <f t="shared" si="66"/>
        <v xml:space="preserve"> </v>
      </c>
      <c r="AB211" s="1">
        <f t="shared" si="83"/>
        <v>3</v>
      </c>
      <c r="AC211">
        <f t="shared" si="67"/>
        <v>81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4.0825565933517183</v>
      </c>
      <c r="AH211" t="str">
        <f t="shared" si="86"/>
        <v xml:space="preserve"> </v>
      </c>
      <c r="AI211">
        <f t="shared" si="70"/>
        <v>44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60.153161819478854</v>
      </c>
      <c r="AR211">
        <v>70.111620821430407</v>
      </c>
      <c r="AS211">
        <v>25.166444740346215</v>
      </c>
      <c r="AT211">
        <v>-60.153161819478854</v>
      </c>
      <c r="AU211">
        <v>-70.111620821430407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1350</v>
      </c>
      <c r="H212" s="4">
        <v>1077.1500000000001</v>
      </c>
      <c r="I212" s="5">
        <v>752138.96735622012</v>
      </c>
      <c r="J212" s="4">
        <v>18.881137267962629</v>
      </c>
      <c r="K212" s="4">
        <v>16.031403482661112</v>
      </c>
      <c r="L212" s="4">
        <v>10.830642052337168</v>
      </c>
      <c r="M212" s="4">
        <v>9.2234420033442728</v>
      </c>
      <c r="N212" s="4">
        <v>53.530999999999999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>
        <f t="shared" si="76"/>
        <v>0.25330734096075053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79</v>
      </c>
      <c r="AD212" s="1" t="str">
        <f t="shared" si="84"/>
        <v xml:space="preserve"> </v>
      </c>
      <c r="AE212">
        <f t="shared" si="68"/>
        <v>22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-22.620616853527853</v>
      </c>
      <c r="AR212">
        <v>-4.9795558103922666</v>
      </c>
      <c r="AS212">
        <v>25.330733881075052</v>
      </c>
      <c r="AT212">
        <v>22.620616853527853</v>
      </c>
      <c r="AU212">
        <v>4.9795558103922666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2</v>
      </c>
      <c r="F213" s="3">
        <v>42</v>
      </c>
      <c r="G213" s="4">
        <v>1355</v>
      </c>
      <c r="H213" s="4">
        <v>1086.51</v>
      </c>
      <c r="I213" s="5">
        <v>752138.96735622012</v>
      </c>
      <c r="J213" s="4">
        <v>19.045206752090309</v>
      </c>
      <c r="K213" s="4">
        <v>16.17070992707248</v>
      </c>
      <c r="L213" s="4">
        <v>10.830642052337168</v>
      </c>
      <c r="M213" s="4">
        <v>9.2234420033442728</v>
      </c>
      <c r="N213" s="4">
        <v>53.530999999999999</v>
      </c>
      <c r="O213" s="4">
        <v>13.014592564427558</v>
      </c>
      <c r="P213" s="4">
        <v>0</v>
      </c>
      <c r="Q213" s="36">
        <f t="shared" si="74"/>
        <v>95.238095240255234</v>
      </c>
      <c r="R213" t="str">
        <f t="shared" si="75"/>
        <v xml:space="preserve"> </v>
      </c>
      <c r="S213" s="37">
        <f t="shared" si="76"/>
        <v>0.24711231589848387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87</v>
      </c>
      <c r="AD213" s="1" t="str">
        <f t="shared" si="84"/>
        <v xml:space="preserve"> </v>
      </c>
      <c r="AE213">
        <f t="shared" si="68"/>
        <v>6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-23.686140665205912</v>
      </c>
      <c r="AR213">
        <v>-4.9795558103922666</v>
      </c>
      <c r="AS213">
        <v>24.711231373848385</v>
      </c>
      <c r="AT213">
        <v>23.686140665205912</v>
      </c>
      <c r="AU213">
        <v>4.9795558103922666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1</v>
      </c>
      <c r="E214" s="3">
        <v>9</v>
      </c>
      <c r="F214" s="3">
        <v>11</v>
      </c>
      <c r="G214" s="4">
        <v>103.5</v>
      </c>
      <c r="H214" s="4">
        <v>96.68</v>
      </c>
      <c r="I214" s="5">
        <v>14188.686513640001</v>
      </c>
      <c r="J214" s="4">
        <v>16.226921785834172</v>
      </c>
      <c r="K214" s="4">
        <v>15.461378538301616</v>
      </c>
      <c r="L214" s="4">
        <v>10.872082613460483</v>
      </c>
      <c r="M214" s="4">
        <v>10.125426978146194</v>
      </c>
      <c r="N214" s="4">
        <v>5.6559999999999997</v>
      </c>
      <c r="O214" s="4">
        <v>18.035714285714281</v>
      </c>
      <c r="P214" s="4">
        <v>3.0957798924286304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3.0957798945986306</v>
      </c>
      <c r="AH214" t="str">
        <f t="shared" si="86"/>
        <v xml:space="preserve"> </v>
      </c>
      <c r="AI214">
        <f t="shared" si="70"/>
        <v>122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-5.3832261676915794</v>
      </c>
      <c r="AR214">
        <v>-5.3812320617387943</v>
      </c>
      <c r="AS214">
        <v>7.0541994207695469</v>
      </c>
      <c r="AT214">
        <v>5.3832261676915794</v>
      </c>
      <c r="AU214">
        <v>5.3812320617387943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27</v>
      </c>
      <c r="D215" s="3">
        <v>1</v>
      </c>
      <c r="E215" s="3">
        <v>6</v>
      </c>
      <c r="F215" s="3">
        <v>34</v>
      </c>
      <c r="G215" s="4">
        <v>133.5</v>
      </c>
      <c r="H215" s="4">
        <v>112.01</v>
      </c>
      <c r="I215" s="5">
        <v>17721.40038263</v>
      </c>
      <c r="J215" s="4">
        <v>18.544701986754969</v>
      </c>
      <c r="K215" s="4">
        <v>16.035790980672871</v>
      </c>
      <c r="L215" s="4">
        <v>14.095816052695778</v>
      </c>
      <c r="M215" s="4">
        <v>12.810937966984833</v>
      </c>
      <c r="N215" s="4">
        <v>5.1779999999999999</v>
      </c>
      <c r="O215" s="4">
        <v>23.6448598130841</v>
      </c>
      <c r="P215" s="4">
        <v>3.6603874654048747E-2</v>
      </c>
      <c r="Q215" s="36">
        <f t="shared" si="74"/>
        <v>79.41176470806235</v>
      </c>
      <c r="R215" t="str">
        <f t="shared" si="75"/>
        <v xml:space="preserve"> </v>
      </c>
      <c r="S215" s="37">
        <f t="shared" si="76"/>
        <v>0.19185787201305066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0.36628327373969127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83</v>
      </c>
      <c r="AB215" s="1" t="str">
        <f t="shared" si="83"/>
        <v xml:space="preserve"> </v>
      </c>
      <c r="AC215">
        <f t="shared" si="67"/>
        <v>151</v>
      </c>
      <c r="AD215" s="1" t="str">
        <f t="shared" si="84"/>
        <v xml:space="preserve"> </v>
      </c>
      <c r="AE215">
        <f t="shared" si="68"/>
        <v>48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-20.435690112755054</v>
      </c>
      <c r="AR215">
        <v>-36.628327373969128</v>
      </c>
      <c r="AS215">
        <v>19.185786983305064</v>
      </c>
      <c r="AT215">
        <v>20.435690112755054</v>
      </c>
      <c r="AU215">
        <v>36.628327373969128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19</v>
      </c>
      <c r="F216" s="3">
        <v>27</v>
      </c>
      <c r="G216" s="4">
        <v>28</v>
      </c>
      <c r="H216" s="4">
        <v>24.91</v>
      </c>
      <c r="I216" s="5">
        <v>9501.5233811800008</v>
      </c>
      <c r="J216" s="4">
        <v>9.6850699844478996</v>
      </c>
      <c r="K216" s="4">
        <v>9.4106535700793348</v>
      </c>
      <c r="L216" s="4">
        <v>4.9898527034148872</v>
      </c>
      <c r="M216" s="4">
        <v>4.8825311053984581</v>
      </c>
      <c r="N216" s="4">
        <v>2.5720000000000001</v>
      </c>
      <c r="O216" s="4">
        <v>33.461538461538467</v>
      </c>
      <c r="P216" s="4">
        <v>3.8900040144520269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-0.5163421357363196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10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3.8900040166420271</v>
      </c>
      <c r="AH216" t="str">
        <f t="shared" si="86"/>
        <v xml:space="preserve"> </v>
      </c>
      <c r="AI216">
        <f t="shared" si="70"/>
        <v>59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37.101815483451773</v>
      </c>
      <c r="AR216">
        <v>51.634213573631961</v>
      </c>
      <c r="AS216">
        <v>12.404656764351675</v>
      </c>
      <c r="AT216">
        <v>-37.101815483451773</v>
      </c>
      <c r="AU216">
        <v>-51.634213573631961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66.260000000000005</v>
      </c>
      <c r="I217" s="5">
        <v>12510.484340000001</v>
      </c>
      <c r="J217" s="4">
        <v>18.909817351598175</v>
      </c>
      <c r="K217" s="4">
        <v>18.020125101985315</v>
      </c>
      <c r="L217" s="4">
        <v>11.340089772727273</v>
      </c>
      <c r="M217" s="4">
        <v>11.100421579532815</v>
      </c>
      <c r="N217" s="4">
        <v>3.45</v>
      </c>
      <c r="O217" s="4">
        <v>1.2658227848101276</v>
      </c>
      <c r="P217" s="4">
        <v>3.2402656202837306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3.2402656224837307</v>
      </c>
      <c r="AH217" t="str">
        <f t="shared" si="86"/>
        <v xml:space="preserve"> </v>
      </c>
      <c r="AI217">
        <f t="shared" si="70"/>
        <v>97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-22.806875207401944</v>
      </c>
      <c r="AR217">
        <v>-9.9175451868973354</v>
      </c>
      <c r="AS217">
        <v>5.6444310292785849</v>
      </c>
      <c r="AT217">
        <v>22.806875207401944</v>
      </c>
      <c r="AU217">
        <v>9.9175451868973354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1</v>
      </c>
      <c r="E218" s="3">
        <v>15</v>
      </c>
      <c r="F218" s="3">
        <v>28</v>
      </c>
      <c r="G218" s="4">
        <v>220</v>
      </c>
      <c r="H218" s="4">
        <v>179.91</v>
      </c>
      <c r="I218" s="5">
        <v>69548.736495869991</v>
      </c>
      <c r="J218" s="4">
        <v>7.4110232328225409</v>
      </c>
      <c r="K218" s="4">
        <v>6.8243371391723251</v>
      </c>
      <c r="L218" s="4" t="s">
        <v>1019</v>
      </c>
      <c r="M218" s="4" t="s">
        <v>1019</v>
      </c>
      <c r="N218" s="4">
        <v>24.132999999999999</v>
      </c>
      <c r="O218" s="4">
        <v>-20.264084507042252</v>
      </c>
      <c r="P218" s="4">
        <v>1.8953921405147018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0.22283364125174313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113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51.870259326673263</v>
      </c>
      <c r="AR218" t="e">
        <v>#VALUE!</v>
      </c>
      <c r="AS218">
        <v>22.283363904174315</v>
      </c>
      <c r="AT218">
        <v>-51.870259326673263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5</v>
      </c>
      <c r="D219" s="3">
        <v>1</v>
      </c>
      <c r="E219" s="3">
        <v>5</v>
      </c>
      <c r="F219" s="3">
        <v>11</v>
      </c>
      <c r="G219" s="4">
        <v>26</v>
      </c>
      <c r="H219" s="4">
        <v>19</v>
      </c>
      <c r="I219" s="5">
        <v>4427</v>
      </c>
      <c r="J219" s="4">
        <v>6.4384954252795659</v>
      </c>
      <c r="K219" s="4">
        <v>5.2910052910052912</v>
      </c>
      <c r="L219" s="4">
        <v>5.2789675037863244</v>
      </c>
      <c r="M219" s="4">
        <v>4.639301230992035</v>
      </c>
      <c r="N219" s="4">
        <v>2.5960000000000001</v>
      </c>
      <c r="O219" s="4">
        <v>-26.363636363636367</v>
      </c>
      <c r="P219" s="4">
        <v>3.1210526315789471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0.368421054851579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-0.4883187340076528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16</v>
      </c>
      <c r="AC219">
        <f t="shared" si="67"/>
        <v>29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3.1210526337989473</v>
      </c>
      <c r="AH219" t="str">
        <f t="shared" si="86"/>
        <v xml:space="preserve"> </v>
      </c>
      <c r="AI219">
        <f t="shared" si="70"/>
        <v>119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58.18619029924632</v>
      </c>
      <c r="AR219">
        <v>48.831873400765282</v>
      </c>
      <c r="AS219">
        <v>36.842105263157897</v>
      </c>
      <c r="AT219">
        <v>-58.18619029924632</v>
      </c>
      <c r="AU219">
        <v>-48.831873400765282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19</v>
      </c>
      <c r="F220" s="3">
        <v>24</v>
      </c>
      <c r="G220" s="4">
        <v>300</v>
      </c>
      <c r="H220" s="4">
        <v>293.22000000000003</v>
      </c>
      <c r="I220" s="5">
        <v>16514.28616086</v>
      </c>
      <c r="J220" s="4">
        <v>16.247575774366933</v>
      </c>
      <c r="K220" s="4">
        <v>14.868414380609504</v>
      </c>
      <c r="L220" s="4">
        <v>10.497618222835269</v>
      </c>
      <c r="M220" s="4">
        <v>9.8793176324124055</v>
      </c>
      <c r="N220" s="4">
        <v>16.401</v>
      </c>
      <c r="O220" s="4">
        <v>22.312925170068031</v>
      </c>
      <c r="P220" s="4">
        <v>1.9579155582838823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-5.5173602920522979</v>
      </c>
      <c r="AR220">
        <v>-1.7516129491617072</v>
      </c>
      <c r="AS220">
        <v>2.3122570083895955</v>
      </c>
      <c r="AT220">
        <v>5.5173602920522979</v>
      </c>
      <c r="AU220">
        <v>1.7516129491617072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29</v>
      </c>
      <c r="D221" s="3">
        <v>0</v>
      </c>
      <c r="E221" s="3">
        <v>4</v>
      </c>
      <c r="F221" s="3">
        <v>33</v>
      </c>
      <c r="G221" s="4">
        <v>42</v>
      </c>
      <c r="H221" s="4">
        <v>30.35</v>
      </c>
      <c r="I221" s="5">
        <v>26588.004324850004</v>
      </c>
      <c r="J221" s="4">
        <v>16.97427293064877</v>
      </c>
      <c r="K221" s="4">
        <v>11.10095098756401</v>
      </c>
      <c r="L221" s="4">
        <v>8.312313495915193</v>
      </c>
      <c r="M221" s="4">
        <v>6.5038854436450437</v>
      </c>
      <c r="N221" s="4">
        <v>1.8480000000000001</v>
      </c>
      <c r="O221" s="4">
        <v>-30.188679245283023</v>
      </c>
      <c r="P221" s="4">
        <v>2.4481054365733113</v>
      </c>
      <c r="Q221" s="36">
        <f t="shared" si="74"/>
        <v>87.878787881027876</v>
      </c>
      <c r="R221" t="str">
        <f t="shared" si="75"/>
        <v xml:space="preserve"> </v>
      </c>
      <c r="S221" s="37">
        <f t="shared" si="76"/>
        <v>0.38385502695169677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-0.19430170959292248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102</v>
      </c>
      <c r="AC221">
        <f t="shared" si="67"/>
        <v>23</v>
      </c>
      <c r="AD221" s="1" t="str">
        <f t="shared" si="84"/>
        <v xml:space="preserve"> </v>
      </c>
      <c r="AE221">
        <f t="shared" si="68"/>
        <v>21</v>
      </c>
      <c r="AF221" t="str">
        <f t="shared" si="69"/>
        <v xml:space="preserve"> </v>
      </c>
      <c r="AG221">
        <f t="shared" si="85"/>
        <v>2.4481054388133114</v>
      </c>
      <c r="AH221" t="str">
        <f t="shared" si="86"/>
        <v xml:space="preserve"> </v>
      </c>
      <c r="AI221">
        <f t="shared" si="70"/>
        <v>167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-10.236782237052466</v>
      </c>
      <c r="AR221">
        <v>19.430170959292248</v>
      </c>
      <c r="AS221">
        <v>38.385502471169673</v>
      </c>
      <c r="AT221">
        <v>10.236782237052466</v>
      </c>
      <c r="AU221">
        <v>-19.430170959292248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9</v>
      </c>
      <c r="D222" s="3">
        <v>1</v>
      </c>
      <c r="E222" s="3">
        <v>6</v>
      </c>
      <c r="F222" s="3">
        <v>16</v>
      </c>
      <c r="G222" s="4">
        <v>105</v>
      </c>
      <c r="H222" s="4">
        <v>87.75</v>
      </c>
      <c r="I222" s="5">
        <v>11101.031194500001</v>
      </c>
      <c r="J222" s="4">
        <v>17.452267303102623</v>
      </c>
      <c r="K222" s="4">
        <v>16.219963031423291</v>
      </c>
      <c r="L222" s="4">
        <v>11.514321653954035</v>
      </c>
      <c r="M222" s="4">
        <v>11.104653081928967</v>
      </c>
      <c r="N222" s="4">
        <v>4.274</v>
      </c>
      <c r="O222" s="4">
        <v>-26.65217391304347</v>
      </c>
      <c r="P222" s="4">
        <v>3.1316239316239316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0.19658119883119654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>
        <f t="shared" si="80"/>
        <v>0.1160634492848307</v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>
        <f t="shared" si="66"/>
        <v>147</v>
      </c>
      <c r="AB222" s="1" t="str">
        <f t="shared" si="83"/>
        <v xml:space="preserve"> </v>
      </c>
      <c r="AC222">
        <f t="shared" si="67"/>
        <v>147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3.1316239338739318</v>
      </c>
      <c r="AH222" t="str">
        <f t="shared" si="86"/>
        <v xml:space="preserve"> </v>
      </c>
      <c r="AI222">
        <f t="shared" si="70"/>
        <v>118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-13.341042535093873</v>
      </c>
      <c r="AR222">
        <v>-11.60634492848307</v>
      </c>
      <c r="AS222">
        <v>19.658119658119656</v>
      </c>
      <c r="AT222">
        <v>13.341042535093873</v>
      </c>
      <c r="AU222">
        <v>11.60634492848307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10</v>
      </c>
      <c r="D223" s="3">
        <v>0</v>
      </c>
      <c r="E223" s="3">
        <v>13</v>
      </c>
      <c r="F223" s="3">
        <v>23</v>
      </c>
      <c r="G223" s="4">
        <v>15.5</v>
      </c>
      <c r="H223" s="4">
        <v>12.88</v>
      </c>
      <c r="I223" s="5">
        <v>13672.496855919999</v>
      </c>
      <c r="J223" s="4">
        <v>9.4289897510980971</v>
      </c>
      <c r="K223" s="4">
        <v>8.7559483344663498</v>
      </c>
      <c r="L223" s="4" t="s">
        <v>1019</v>
      </c>
      <c r="M223" s="4" t="s">
        <v>1019</v>
      </c>
      <c r="N223" s="4">
        <v>1.2210000000000001</v>
      </c>
      <c r="O223" s="4">
        <v>24.23076923076923</v>
      </c>
      <c r="P223" s="4">
        <v>4.6118012422360248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0.20341615132832283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>
        <f t="shared" si="67"/>
        <v>139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4.611801244496025</v>
      </c>
      <c r="AH223" t="str">
        <f t="shared" si="86"/>
        <v xml:space="preserve"> </v>
      </c>
      <c r="AI223">
        <f t="shared" si="70"/>
        <v>27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38.764888831826219</v>
      </c>
      <c r="AR223" t="e">
        <v>#VALUE!</v>
      </c>
      <c r="AS223">
        <v>20.341614906832284</v>
      </c>
      <c r="AT223">
        <v>-38.764888831826219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7</v>
      </c>
      <c r="D224" s="3">
        <v>0</v>
      </c>
      <c r="E224" s="3">
        <v>10</v>
      </c>
      <c r="F224" s="3">
        <v>17</v>
      </c>
      <c r="G224" s="4">
        <v>17</v>
      </c>
      <c r="H224" s="4">
        <v>13.78</v>
      </c>
      <c r="I224" s="5">
        <v>4970.8967024599997</v>
      </c>
      <c r="J224" s="4">
        <v>7.6640711902113452</v>
      </c>
      <c r="K224" s="4">
        <v>7.4728850325379605</v>
      </c>
      <c r="L224" s="4">
        <v>8.107627004337056</v>
      </c>
      <c r="M224" s="4">
        <v>8.3305147096439338</v>
      </c>
      <c r="N224" s="4">
        <v>1.7130000000000001</v>
      </c>
      <c r="O224" s="4">
        <v>-10.769230769230768</v>
      </c>
      <c r="P224" s="4">
        <v>4.600870827285922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0.23367199065896951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-0.21414162015632576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89</v>
      </c>
      <c r="AC224">
        <f t="shared" si="67"/>
        <v>102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4.6008708295559222</v>
      </c>
      <c r="AH224" t="str">
        <f t="shared" si="86"/>
        <v xml:space="preserve"> </v>
      </c>
      <c r="AI224">
        <f t="shared" si="70"/>
        <v>29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50.2268786241141</v>
      </c>
      <c r="AR224">
        <v>21.414162015632577</v>
      </c>
      <c r="AS224">
        <v>23.367198838896954</v>
      </c>
      <c r="AT224">
        <v>-50.2268786241141</v>
      </c>
      <c r="AU224">
        <v>-21.414162015632577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150</v>
      </c>
      <c r="H225" s="4">
        <v>131.49</v>
      </c>
      <c r="I225" s="5">
        <v>45253.664145000002</v>
      </c>
      <c r="J225" s="4">
        <v>12.955956251847473</v>
      </c>
      <c r="K225" s="4">
        <v>11.647621578527772</v>
      </c>
      <c r="L225" s="4">
        <v>8.4530491825685079</v>
      </c>
      <c r="M225" s="4">
        <v>8.0413121149260967</v>
      </c>
      <c r="N225" s="4">
        <v>9.3330000000000002</v>
      </c>
      <c r="O225" s="4">
        <v>19.342723004694854</v>
      </c>
      <c r="P225" s="4">
        <v>1.0799300327021066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-0.18066044086652466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106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15.859552050156612</v>
      </c>
      <c r="AR225">
        <v>18.066044086652468</v>
      </c>
      <c r="AS225">
        <v>14.077116130504219</v>
      </c>
      <c r="AT225">
        <v>-15.859552050156612</v>
      </c>
      <c r="AU225">
        <v>-18.066044086652468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29.25</v>
      </c>
      <c r="H226" s="4">
        <v>29.47</v>
      </c>
      <c r="I226" s="5">
        <v>14071.469482209999</v>
      </c>
      <c r="J226" s="4" t="s">
        <v>1019</v>
      </c>
      <c r="K226" s="4" t="s">
        <v>1019</v>
      </c>
      <c r="L226" s="4">
        <v>20.648956244840189</v>
      </c>
      <c r="M226" s="4">
        <v>19.071486607142855</v>
      </c>
      <c r="N226" s="4">
        <v>0.92</v>
      </c>
      <c r="O226" s="4">
        <v>-8.618127786032689</v>
      </c>
      <c r="P226" s="4">
        <v>5.0492025788937909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1.0014679130345479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20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5.0492025811837911</v>
      </c>
      <c r="AH226" t="str">
        <f t="shared" si="86"/>
        <v xml:space="preserve"> </v>
      </c>
      <c r="AI226">
        <f t="shared" si="70"/>
        <v>21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-100.14679130345479</v>
      </c>
      <c r="AS226">
        <v>-0.74652188666439745</v>
      </c>
      <c r="AT226" t="e">
        <v>#VALUE!</v>
      </c>
      <c r="AU226">
        <v>100.14679130345479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200</v>
      </c>
      <c r="H227" s="4">
        <v>176.47</v>
      </c>
      <c r="I227" s="5">
        <v>199327.76274837999</v>
      </c>
      <c r="J227" s="4">
        <v>18.003468679861253</v>
      </c>
      <c r="K227" s="4">
        <v>17.131346471216386</v>
      </c>
      <c r="L227" s="4">
        <v>12.583614150467954</v>
      </c>
      <c r="M227" s="4">
        <v>12.018097601382157</v>
      </c>
      <c r="N227" s="4">
        <v>9.8019999999999996</v>
      </c>
      <c r="O227" s="4">
        <v>27.595132735528683</v>
      </c>
      <c r="P227" s="4">
        <v>2.3369411231370769</v>
      </c>
      <c r="Q227" s="36">
        <f t="shared" si="74"/>
        <v>70.58823529641765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0.21970813698937275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113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101</v>
      </c>
      <c r="AF227" t="str">
        <f t="shared" si="69"/>
        <v xml:space="preserve"> </v>
      </c>
      <c r="AG227">
        <f t="shared" si="85"/>
        <v>2.3369411254370771</v>
      </c>
      <c r="AH227" t="str">
        <f t="shared" si="86"/>
        <v xml:space="preserve"> </v>
      </c>
      <c r="AI227">
        <f t="shared" si="70"/>
        <v>178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-16.920734365592939</v>
      </c>
      <c r="AR227">
        <v>-21.970813698937274</v>
      </c>
      <c r="AS227">
        <v>13.333711112370384</v>
      </c>
      <c r="AT227">
        <v>16.920734365592939</v>
      </c>
      <c r="AU227">
        <v>21.970813698937274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13</v>
      </c>
      <c r="D228" s="3">
        <v>2</v>
      </c>
      <c r="E228" s="3">
        <v>10</v>
      </c>
      <c r="F228" s="3">
        <v>25</v>
      </c>
      <c r="G228" s="4">
        <v>61.5</v>
      </c>
      <c r="H228" s="4">
        <v>51.82</v>
      </c>
      <c r="I228" s="5">
        <v>15351.837507519998</v>
      </c>
      <c r="J228" s="4" t="s">
        <v>1019</v>
      </c>
      <c r="K228" s="4">
        <v>38.758414360508603</v>
      </c>
      <c r="L228" s="4">
        <v>8.2904353685885042</v>
      </c>
      <c r="M228" s="4">
        <v>6.2588353526098883</v>
      </c>
      <c r="N228" s="4">
        <v>-0.36299999999999999</v>
      </c>
      <c r="O228" s="4">
        <v>77.722772277227719</v>
      </c>
      <c r="P228" s="4">
        <v>1.9606329602470087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0.18680046545164422</v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-0.19642231895072448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101</v>
      </c>
      <c r="AC228">
        <f t="shared" si="67"/>
        <v>159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77.722772279537722</v>
      </c>
      <c r="AL228" t="str">
        <f t="shared" si="88"/>
        <v xml:space="preserve"> </v>
      </c>
      <c r="AM228">
        <f t="shared" si="72"/>
        <v>5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19.642231895072449</v>
      </c>
      <c r="AS228">
        <v>18.680046314164422</v>
      </c>
      <c r="AT228" t="e">
        <v>#VALUE!</v>
      </c>
      <c r="AU228">
        <v>-19.642231895072449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6</v>
      </c>
      <c r="D229" s="3">
        <v>3</v>
      </c>
      <c r="E229" s="3">
        <v>9</v>
      </c>
      <c r="F229" s="3">
        <v>18</v>
      </c>
      <c r="G229" s="4">
        <v>69</v>
      </c>
      <c r="H229" s="4">
        <v>52.86</v>
      </c>
      <c r="I229" s="5">
        <v>9159.192437579999</v>
      </c>
      <c r="J229" s="4">
        <v>8.0444376807183087</v>
      </c>
      <c r="K229" s="4">
        <v>8.0066646470766436</v>
      </c>
      <c r="L229" s="4">
        <v>5.3412939274333144</v>
      </c>
      <c r="M229" s="4">
        <v>5.2344526567341889</v>
      </c>
      <c r="N229" s="4">
        <v>6.0670000000000002</v>
      </c>
      <c r="O229" s="4">
        <v>174.85714285714286</v>
      </c>
      <c r="P229" s="4">
        <v>2.5406734771093458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0.30533484908503966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-0.48227754066187201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17</v>
      </c>
      <c r="AC229">
        <f t="shared" si="67"/>
        <v>47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2.540673479429346</v>
      </c>
      <c r="AH229" t="str">
        <f t="shared" si="86"/>
        <v xml:space="preserve"> </v>
      </c>
      <c r="AI229">
        <f t="shared" si="70"/>
        <v>162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47.756647459833815</v>
      </c>
      <c r="AR229">
        <v>48.227754066187202</v>
      </c>
      <c r="AS229">
        <v>30.533484676503964</v>
      </c>
      <c r="AT229">
        <v>-47.756647459833815</v>
      </c>
      <c r="AU229">
        <v>-48.227754066187202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12</v>
      </c>
      <c r="D230" s="3">
        <v>0</v>
      </c>
      <c r="E230" s="3">
        <v>9</v>
      </c>
      <c r="F230" s="3">
        <v>21</v>
      </c>
      <c r="G230" s="4">
        <v>56</v>
      </c>
      <c r="H230" s="4">
        <v>44.89</v>
      </c>
      <c r="I230" s="5">
        <v>16103.606024910001</v>
      </c>
      <c r="J230" s="4">
        <v>9.0467553405884722</v>
      </c>
      <c r="K230" s="4">
        <v>8.3423155547296037</v>
      </c>
      <c r="L230" s="4" t="s">
        <v>1019</v>
      </c>
      <c r="M230" s="4" t="s">
        <v>1019</v>
      </c>
      <c r="N230" s="4">
        <v>4.181</v>
      </c>
      <c r="O230" s="4">
        <v>-25.67901234567902</v>
      </c>
      <c r="P230" s="4">
        <v>2.7734462018266877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0.24749387624401201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85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2.7734462041566879</v>
      </c>
      <c r="AH230" t="str">
        <f t="shared" si="86"/>
        <v xml:space="preserve"> </v>
      </c>
      <c r="AI230">
        <f t="shared" si="70"/>
        <v>145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41.24725091278323</v>
      </c>
      <c r="AR230" t="e">
        <v>#VALUE!</v>
      </c>
      <c r="AS230">
        <v>24.7493873914012</v>
      </c>
      <c r="AT230">
        <v>-41.24725091278323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8</v>
      </c>
      <c r="D231" s="3">
        <v>2</v>
      </c>
      <c r="E231" s="3">
        <v>5</v>
      </c>
      <c r="F231" s="3">
        <v>15</v>
      </c>
      <c r="G231" s="4">
        <v>248</v>
      </c>
      <c r="H231" s="4">
        <v>197.49</v>
      </c>
      <c r="I231" s="5">
        <v>8483.04312708</v>
      </c>
      <c r="J231" s="4">
        <v>12.423880221439356</v>
      </c>
      <c r="K231" s="4">
        <v>12.331564158601312</v>
      </c>
      <c r="L231" s="4">
        <v>9.1041361342565423</v>
      </c>
      <c r="M231" s="4">
        <v>9.2177214828897327</v>
      </c>
      <c r="N231" s="4">
        <v>18.699000000000002</v>
      </c>
      <c r="O231" s="4">
        <v>44.469453376205806</v>
      </c>
      <c r="P231" s="4">
        <v>1.6638817155299004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0.2557597876455851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>
        <f t="shared" si="81"/>
        <v>-0.11755169934237597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126</v>
      </c>
      <c r="AC231">
        <f t="shared" si="67"/>
        <v>76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19.315037285800997</v>
      </c>
      <c r="AR231">
        <v>11.755169934237596</v>
      </c>
      <c r="AS231">
        <v>25.575978530558508</v>
      </c>
      <c r="AT231">
        <v>-19.315037285800997</v>
      </c>
      <c r="AU231">
        <v>-11.755169934237596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19</v>
      </c>
      <c r="D232" s="3">
        <v>0</v>
      </c>
      <c r="E232" s="3">
        <v>6</v>
      </c>
      <c r="F232" s="3">
        <v>25</v>
      </c>
      <c r="G232" s="4">
        <v>82</v>
      </c>
      <c r="H232" s="4">
        <v>72.5</v>
      </c>
      <c r="I232" s="5">
        <v>21501.324637500002</v>
      </c>
      <c r="J232" s="4">
        <v>22.96484003801077</v>
      </c>
      <c r="K232" s="4">
        <v>19.552319309600861</v>
      </c>
      <c r="L232" s="4">
        <v>12.652244191748217</v>
      </c>
      <c r="M232" s="4">
        <v>11.788650467605606</v>
      </c>
      <c r="N232" s="4">
        <v>2.706</v>
      </c>
      <c r="O232" s="4">
        <v>28.333333333333339</v>
      </c>
      <c r="P232" s="4">
        <v>0.90620689655172415</v>
      </c>
      <c r="Q232" s="36">
        <f t="shared" si="74"/>
        <v>76.000000002350006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0.2263603291807823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111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67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-49.1415909666405</v>
      </c>
      <c r="AR232">
        <v>-22.636032918078229</v>
      </c>
      <c r="AS232">
        <v>13.103448275862073</v>
      </c>
      <c r="AT232">
        <v>49.1415909666405</v>
      </c>
      <c r="AU232">
        <v>22.636032918078229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15</v>
      </c>
      <c r="F233" s="3">
        <v>22</v>
      </c>
      <c r="G233" s="4">
        <v>42</v>
      </c>
      <c r="H233" s="4">
        <v>36.979999999999997</v>
      </c>
      <c r="I233" s="5">
        <v>6021.5550949999997</v>
      </c>
      <c r="J233" s="4">
        <v>10.087288597926895</v>
      </c>
      <c r="K233" s="4">
        <v>9.3008048289738419</v>
      </c>
      <c r="L233" s="4">
        <v>11.722443401900637</v>
      </c>
      <c r="M233" s="4">
        <v>11.455116022099448</v>
      </c>
      <c r="N233" s="4">
        <v>3.8240000000000003</v>
      </c>
      <c r="O233" s="4">
        <v>-38.8557836965566</v>
      </c>
      <c r="P233" s="4">
        <v>4.1292590589507849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>
        <f t="shared" si="80"/>
        <v>0.13623633335609586</v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>
        <f t="shared" si="66"/>
        <v>137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4.1292590613107851</v>
      </c>
      <c r="AH233" t="str">
        <f t="shared" si="86"/>
        <v xml:space="preserve"> </v>
      </c>
      <c r="AI233">
        <f t="shared" si="70"/>
        <v>42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34.489669096568001</v>
      </c>
      <c r="AR233">
        <v>-13.623633335609586</v>
      </c>
      <c r="AS233">
        <v>13.574905354245548</v>
      </c>
      <c r="AT233">
        <v>-34.489669096568001</v>
      </c>
      <c r="AU233">
        <v>13.623633335609586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9</v>
      </c>
      <c r="D234" s="3">
        <v>1</v>
      </c>
      <c r="E234" s="3">
        <v>11</v>
      </c>
      <c r="F234" s="3">
        <v>21</v>
      </c>
      <c r="G234" s="4">
        <v>45.5</v>
      </c>
      <c r="H234" s="4">
        <v>42.94</v>
      </c>
      <c r="I234" s="5">
        <v>12418.800079579998</v>
      </c>
      <c r="J234" s="4">
        <v>17.869330004161462</v>
      </c>
      <c r="K234" s="4">
        <v>16.389312977099234</v>
      </c>
      <c r="L234" s="4">
        <v>13.783363802559416</v>
      </c>
      <c r="M234" s="4">
        <v>13.017845472761286</v>
      </c>
      <c r="N234" s="4">
        <v>2.403</v>
      </c>
      <c r="O234" s="4">
        <v>3.2727272727272751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0.33599781303222143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87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-16.049591545921118</v>
      </c>
      <c r="AR234">
        <v>-33.599781303222144</v>
      </c>
      <c r="AS234">
        <v>5.9618071727992605</v>
      </c>
      <c r="AT234">
        <v>16.049591545921118</v>
      </c>
      <c r="AU234">
        <v>33.599781303222144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21</v>
      </c>
      <c r="D235" s="3">
        <v>0</v>
      </c>
      <c r="E235" s="3">
        <v>6</v>
      </c>
      <c r="F235" s="3">
        <v>27</v>
      </c>
      <c r="G235" s="4">
        <v>161</v>
      </c>
      <c r="H235" s="4">
        <v>137.77000000000001</v>
      </c>
      <c r="I235" s="5">
        <v>101989.51950431001</v>
      </c>
      <c r="J235" s="4">
        <v>17.421598381385937</v>
      </c>
      <c r="K235" s="4">
        <v>15.899596076168493</v>
      </c>
      <c r="L235" s="4">
        <v>12.303263921966025</v>
      </c>
      <c r="M235" s="4">
        <v>11.515651093669836</v>
      </c>
      <c r="N235" s="4">
        <v>7.992</v>
      </c>
      <c r="O235" s="4">
        <v>2.270270270270272</v>
      </c>
      <c r="P235" s="4">
        <v>2.4112651520650359</v>
      </c>
      <c r="Q235" s="36">
        <f t="shared" si="74"/>
        <v>77.777777780157777</v>
      </c>
      <c r="R235" t="str">
        <f t="shared" si="75"/>
        <v xml:space="preserve"> </v>
      </c>
      <c r="S235" s="37">
        <f t="shared" si="76"/>
        <v>0.1686143596421035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0.19253427017958047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122</v>
      </c>
      <c r="AB235" s="1" t="str">
        <f t="shared" si="83"/>
        <v xml:space="preserve"> </v>
      </c>
      <c r="AC235">
        <f t="shared" si="91"/>
        <v>183</v>
      </c>
      <c r="AD235" s="1" t="str">
        <f t="shared" si="84"/>
        <v xml:space="preserve"> </v>
      </c>
      <c r="AE235">
        <f t="shared" si="92"/>
        <v>56</v>
      </c>
      <c r="AF235" t="str">
        <f t="shared" si="93"/>
        <v xml:space="preserve"> </v>
      </c>
      <c r="AG235">
        <f t="shared" si="85"/>
        <v>2.4112651544450361</v>
      </c>
      <c r="AH235" t="str">
        <f t="shared" si="86"/>
        <v xml:space="preserve"> </v>
      </c>
      <c r="AI235">
        <f t="shared" si="94"/>
        <v>172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-13.14186798084107</v>
      </c>
      <c r="AR235">
        <v>-19.253427017958046</v>
      </c>
      <c r="AS235">
        <v>16.861435726210349</v>
      </c>
      <c r="AT235">
        <v>13.14186798084107</v>
      </c>
      <c r="AU235">
        <v>19.253427017958046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14</v>
      </c>
      <c r="D236" s="3">
        <v>4</v>
      </c>
      <c r="E236" s="3">
        <v>10</v>
      </c>
      <c r="F236" s="3">
        <v>28</v>
      </c>
      <c r="G236" s="4">
        <v>63.5</v>
      </c>
      <c r="H236" s="4">
        <v>53.39</v>
      </c>
      <c r="I236" s="5">
        <v>5821.5634861799999</v>
      </c>
      <c r="J236" s="4">
        <v>38.081312410841655</v>
      </c>
      <c r="K236" s="4">
        <v>24.763450834879404</v>
      </c>
      <c r="L236" s="4">
        <v>7.3699584283420467</v>
      </c>
      <c r="M236" s="4">
        <v>6.6210812324007451</v>
      </c>
      <c r="N236" s="4">
        <v>1.4020000000000001</v>
      </c>
      <c r="O236" s="4">
        <v>1560</v>
      </c>
      <c r="P236" s="4">
        <v>5.3212212024723735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0.18936130600490911</v>
      </c>
      <c r="T236" s="37" t="str">
        <f t="shared" si="77"/>
        <v/>
      </c>
      <c r="U236" s="37">
        <f t="shared" si="78"/>
        <v>1.473131756916239</v>
      </c>
      <c r="V236" s="37" t="str">
        <f t="shared" si="79"/>
        <v/>
      </c>
      <c r="W236" s="37" t="str">
        <f t="shared" si="80"/>
        <v/>
      </c>
      <c r="X236" s="37">
        <f t="shared" si="81"/>
        <v>-0.28564257002524851</v>
      </c>
      <c r="Y236">
        <f t="shared" si="89"/>
        <v>6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68</v>
      </c>
      <c r="AC236">
        <f t="shared" si="91"/>
        <v>157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5.3212212048623737</v>
      </c>
      <c r="AH236" t="str">
        <f t="shared" si="86"/>
        <v xml:space="preserve"> </v>
      </c>
      <c r="AI236">
        <f t="shared" si="94"/>
        <v>17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-147.31317569162391</v>
      </c>
      <c r="AR236">
        <v>28.564257002524851</v>
      </c>
      <c r="AS236">
        <v>18.93613036149091</v>
      </c>
      <c r="AT236">
        <v>147.31317569162391</v>
      </c>
      <c r="AU236">
        <v>-28.564257002524851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7</v>
      </c>
      <c r="D237" s="3">
        <v>2</v>
      </c>
      <c r="E237" s="3">
        <v>15</v>
      </c>
      <c r="F237" s="3">
        <v>24</v>
      </c>
      <c r="G237" s="4">
        <v>17</v>
      </c>
      <c r="H237" s="4">
        <v>14.44</v>
      </c>
      <c r="I237" s="5">
        <v>20196.916456999999</v>
      </c>
      <c r="J237" s="4">
        <v>9.1450284990500315</v>
      </c>
      <c r="K237" s="4">
        <v>8.4002326934264104</v>
      </c>
      <c r="L237" s="4">
        <v>5.1649287995491262</v>
      </c>
      <c r="M237" s="4">
        <v>5.0631521178637202</v>
      </c>
      <c r="N237" s="4">
        <v>1.579</v>
      </c>
      <c r="O237" s="4">
        <v>3.2352941176470611</v>
      </c>
      <c r="P237" s="4">
        <v>3.2340720221606651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0.17728532095955687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-0.49937231001742444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12</v>
      </c>
      <c r="AC237">
        <f t="shared" si="91"/>
        <v>171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3.2340720245606653</v>
      </c>
      <c r="AH237" t="str">
        <f t="shared" si="86"/>
        <v xml:space="preserve"> </v>
      </c>
      <c r="AI237">
        <f t="shared" si="94"/>
        <v>100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40.60903113080284</v>
      </c>
      <c r="AR237">
        <v>49.937231001742447</v>
      </c>
      <c r="AS237">
        <v>17.728531855955687</v>
      </c>
      <c r="AT237">
        <v>-40.60903113080284</v>
      </c>
      <c r="AU237">
        <v>-49.937231001742447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10</v>
      </c>
      <c r="D238" s="3">
        <v>0</v>
      </c>
      <c r="E238" s="3">
        <v>6</v>
      </c>
      <c r="F238" s="3">
        <v>16</v>
      </c>
      <c r="G238" s="4">
        <v>26</v>
      </c>
      <c r="H238" s="4">
        <v>21.01</v>
      </c>
      <c r="I238" s="5">
        <v>32638.919592070004</v>
      </c>
      <c r="J238" s="4">
        <v>9.5673952641165751</v>
      </c>
      <c r="K238" s="4">
        <v>9.1427328111401227</v>
      </c>
      <c r="L238" s="4">
        <v>7.0095972635271293</v>
      </c>
      <c r="M238" s="4">
        <v>6.8521530782029947</v>
      </c>
      <c r="N238" s="4">
        <v>2.1960000000000002</v>
      </c>
      <c r="O238" s="4">
        <v>8.1250000000000071</v>
      </c>
      <c r="P238" s="4">
        <v>3.0223702998572106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0.23750595195783422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-0.32057175966218421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56</v>
      </c>
      <c r="AC238">
        <f t="shared" si="91"/>
        <v>97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3.0223703022672108</v>
      </c>
      <c r="AH238" t="str">
        <f t="shared" si="86"/>
        <v xml:space="preserve"> </v>
      </c>
      <c r="AI238">
        <f t="shared" si="94"/>
        <v>130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37.866035699125803</v>
      </c>
      <c r="AR238">
        <v>32.057175966218423</v>
      </c>
      <c r="AS238">
        <v>23.750594954783423</v>
      </c>
      <c r="AT238">
        <v>-37.866035699125803</v>
      </c>
      <c r="AU238">
        <v>-32.057175966218423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1</v>
      </c>
      <c r="E239" s="3">
        <v>6</v>
      </c>
      <c r="F239" s="3">
        <v>10</v>
      </c>
      <c r="G239" s="4">
        <v>26.5</v>
      </c>
      <c r="H239" s="4">
        <v>25.34</v>
      </c>
      <c r="I239" s="5">
        <v>5208.0748321000001</v>
      </c>
      <c r="J239" s="4">
        <v>12.968270214943706</v>
      </c>
      <c r="K239" s="4">
        <v>12.277131782945736</v>
      </c>
      <c r="L239" s="4">
        <v>7.8053838760170127</v>
      </c>
      <c r="M239" s="4">
        <v>7.6583590030803705</v>
      </c>
      <c r="N239" s="4">
        <v>1.954</v>
      </c>
      <c r="O239" s="4">
        <v>54.039845904382219</v>
      </c>
      <c r="P239" s="4">
        <v>3.9581689029202844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-0.24343752819617703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75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3.9581689053402846</v>
      </c>
      <c r="AH239" t="str">
        <f t="shared" si="86"/>
        <v xml:space="preserve"> </v>
      </c>
      <c r="AI239">
        <f t="shared" si="94"/>
        <v>54</v>
      </c>
      <c r="AJ239" t="str">
        <f t="shared" si="95"/>
        <v xml:space="preserve"> </v>
      </c>
      <c r="AK239">
        <f t="shared" si="87"/>
        <v>54.039845906802221</v>
      </c>
      <c r="AL239" t="str">
        <f t="shared" si="88"/>
        <v xml:space="preserve"> </v>
      </c>
      <c r="AM239">
        <f t="shared" si="96"/>
        <v>22</v>
      </c>
      <c r="AN239" t="str">
        <f t="shared" si="97"/>
        <v xml:space="preserve"> </v>
      </c>
      <c r="AO239" t="s">
        <v>299</v>
      </c>
      <c r="AP239" t="s">
        <v>1028</v>
      </c>
      <c r="AQ239">
        <v>15.77958092716003</v>
      </c>
      <c r="AR239">
        <v>24.343752819617702</v>
      </c>
      <c r="AS239">
        <v>4.5777426992896553</v>
      </c>
      <c r="AT239">
        <v>-15.77958092716003</v>
      </c>
      <c r="AU239">
        <v>-24.343752819617702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1</v>
      </c>
      <c r="D240" s="3">
        <v>3</v>
      </c>
      <c r="E240" s="3">
        <v>9</v>
      </c>
      <c r="F240" s="3">
        <v>13</v>
      </c>
      <c r="G240" s="4">
        <v>39.5</v>
      </c>
      <c r="H240" s="4">
        <v>43.49</v>
      </c>
      <c r="I240" s="5">
        <v>23249.566340650003</v>
      </c>
      <c r="J240" s="4">
        <v>23.739082969432314</v>
      </c>
      <c r="K240" s="4">
        <v>22.279713114754099</v>
      </c>
      <c r="L240" s="4">
        <v>16.501745349492673</v>
      </c>
      <c r="M240" s="4">
        <v>15.418688923285375</v>
      </c>
      <c r="N240" s="4">
        <v>1.8320000000000001</v>
      </c>
      <c r="O240" s="4">
        <v>4.6628066474416578E-2</v>
      </c>
      <c r="P240" s="4">
        <v>1.8992871924580363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>
        <f t="shared" si="80"/>
        <v>0.59948587398114617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52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-54.169791572251455</v>
      </c>
      <c r="AR240">
        <v>-59.948587398114618</v>
      </c>
      <c r="AS240">
        <v>-9.1745228788227209</v>
      </c>
      <c r="AT240">
        <v>54.169791572251455</v>
      </c>
      <c r="AU240">
        <v>59.948587398114618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177</v>
      </c>
      <c r="H241" s="4">
        <v>138.79</v>
      </c>
      <c r="I241" s="5">
        <v>16329.87928616</v>
      </c>
      <c r="J241" s="4">
        <v>17.579480683977199</v>
      </c>
      <c r="K241" s="4">
        <v>15.354574621086403</v>
      </c>
      <c r="L241" s="4">
        <v>13.119763588736085</v>
      </c>
      <c r="M241" s="4">
        <v>11.967669653524492</v>
      </c>
      <c r="N241" s="4">
        <v>7.8950000000000005</v>
      </c>
      <c r="O241" s="4">
        <v>14.311377245508988</v>
      </c>
      <c r="P241" s="4">
        <v>1.9425030621802726</v>
      </c>
      <c r="Q241" s="36">
        <f t="shared" si="74"/>
        <v>92.30769231013231</v>
      </c>
      <c r="R241" t="str">
        <f t="shared" si="75"/>
        <v xml:space="preserve"> </v>
      </c>
      <c r="S241" s="37">
        <f t="shared" si="76"/>
        <v>0.27530802174974855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0.27167618247125058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96</v>
      </c>
      <c r="AB241" s="1" t="str">
        <f t="shared" si="83"/>
        <v xml:space="preserve"> </v>
      </c>
      <c r="AC241">
        <f t="shared" si="91"/>
        <v>59</v>
      </c>
      <c r="AD241" s="1" t="str">
        <f t="shared" si="84"/>
        <v xml:space="preserve"> </v>
      </c>
      <c r="AE241">
        <f t="shared" si="92"/>
        <v>13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-14.167210101881889</v>
      </c>
      <c r="AR241">
        <v>-27.167618247125059</v>
      </c>
      <c r="AS241">
        <v>27.530801930974857</v>
      </c>
      <c r="AT241">
        <v>14.167210101881889</v>
      </c>
      <c r="AU241">
        <v>27.167618247125059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2</v>
      </c>
      <c r="E242" s="3">
        <v>11</v>
      </c>
      <c r="F242" s="3">
        <v>19</v>
      </c>
      <c r="G242" s="4">
        <v>85</v>
      </c>
      <c r="H242" s="4">
        <v>81.14</v>
      </c>
      <c r="I242" s="5">
        <v>12368.793355199999</v>
      </c>
      <c r="J242" s="4">
        <v>18.039128501556245</v>
      </c>
      <c r="K242" s="4">
        <v>16.830533084422321</v>
      </c>
      <c r="L242" s="4">
        <v>12.9858280851911</v>
      </c>
      <c r="M242" s="4">
        <v>12.415822348098549</v>
      </c>
      <c r="N242" s="4">
        <v>4.1390000000000002</v>
      </c>
      <c r="O242" s="4">
        <v>14.123711340206189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0.25869404383030137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102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-17.152321545489468</v>
      </c>
      <c r="AR242">
        <v>-25.869404383030137</v>
      </c>
      <c r="AS242">
        <v>4.7572097609070774</v>
      </c>
      <c r="AT242">
        <v>17.152321545489468</v>
      </c>
      <c r="AU242">
        <v>25.869404383030137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4</v>
      </c>
      <c r="E243" s="3">
        <v>9</v>
      </c>
      <c r="F243" s="3">
        <v>21</v>
      </c>
      <c r="G243" s="4">
        <v>22</v>
      </c>
      <c r="H243" s="4">
        <v>17.46</v>
      </c>
      <c r="I243" s="5">
        <v>12956.41034208</v>
      </c>
      <c r="J243" s="4">
        <v>22.883355176933158</v>
      </c>
      <c r="K243" s="4">
        <v>25.563689604685212</v>
      </c>
      <c r="L243" s="4">
        <v>10.583705253109285</v>
      </c>
      <c r="M243" s="4">
        <v>10.683623623623623</v>
      </c>
      <c r="N243" s="4">
        <v>1.083</v>
      </c>
      <c r="O243" s="4">
        <v>-9.9620554376487238</v>
      </c>
      <c r="P243" s="4">
        <v>4.8969072164948448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0.26002291196744554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72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4.896907218954845</v>
      </c>
      <c r="AH243" t="str">
        <f t="shared" si="86"/>
        <v xml:space="preserve"> </v>
      </c>
      <c r="AI243">
        <f t="shared" si="94"/>
        <v>23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-48.612400177560502</v>
      </c>
      <c r="AR243">
        <v>-2.5860397685072645</v>
      </c>
      <c r="AS243">
        <v>26.002290950744555</v>
      </c>
      <c r="AT243">
        <v>48.612400177560502</v>
      </c>
      <c r="AU243">
        <v>2.5860397685072645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104</v>
      </c>
      <c r="H244" s="4">
        <v>107.73</v>
      </c>
      <c r="I244" s="5">
        <v>22602.593001239999</v>
      </c>
      <c r="J244" s="4">
        <v>19.08414526129318</v>
      </c>
      <c r="K244" s="4">
        <v>18.090680100755669</v>
      </c>
      <c r="L244" s="4">
        <v>13.607458495021866</v>
      </c>
      <c r="M244" s="4">
        <v>13.289566700100302</v>
      </c>
      <c r="N244" s="4">
        <v>5.3620000000000001</v>
      </c>
      <c r="O244" s="4">
        <v>22.621359223300981</v>
      </c>
      <c r="P244" s="4">
        <v>2.7318295739348373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0.31894761327421395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89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2.7318295764048375</v>
      </c>
      <c r="AH244" t="str">
        <f t="shared" si="86"/>
        <v xml:space="preserve"> </v>
      </c>
      <c r="AI244">
        <f t="shared" si="94"/>
        <v>147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-23.939020772481779</v>
      </c>
      <c r="AR244">
        <v>-31.894761327421396</v>
      </c>
      <c r="AS244">
        <v>-3.4623596027104853</v>
      </c>
      <c r="AT244">
        <v>23.939020772481779</v>
      </c>
      <c r="AU244">
        <v>31.894761327421396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1</v>
      </c>
      <c r="E245" s="3">
        <v>4</v>
      </c>
      <c r="F245" s="3">
        <v>23</v>
      </c>
      <c r="G245" s="4">
        <v>372</v>
      </c>
      <c r="H245" s="4">
        <v>288.61</v>
      </c>
      <c r="I245" s="5">
        <v>39593.505436800006</v>
      </c>
      <c r="J245" s="4">
        <v>16.52694267880662</v>
      </c>
      <c r="K245" s="4">
        <v>14.696506772583765</v>
      </c>
      <c r="L245" s="4">
        <v>8.4421746051075317</v>
      </c>
      <c r="M245" s="4">
        <v>7.3129343357218373</v>
      </c>
      <c r="N245" s="4">
        <v>14.43</v>
      </c>
      <c r="O245" s="4">
        <v>22.524271844660191</v>
      </c>
      <c r="P245" s="4">
        <v>0.67981012438931421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0.28893662976249179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-0.18171449500843273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105</v>
      </c>
      <c r="AC245">
        <f t="shared" si="91"/>
        <v>55</v>
      </c>
      <c r="AD245" s="1" t="str">
        <f t="shared" si="84"/>
        <v xml:space="preserve"> </v>
      </c>
      <c r="AE245">
        <f t="shared" si="92"/>
        <v>54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-7.3316653132323717</v>
      </c>
      <c r="AR245">
        <v>18.171449500843273</v>
      </c>
      <c r="AS245">
        <v>28.893662728249183</v>
      </c>
      <c r="AT245">
        <v>7.3316653132323717</v>
      </c>
      <c r="AU245">
        <v>-18.171449500843273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7</v>
      </c>
      <c r="D246" s="3">
        <v>3</v>
      </c>
      <c r="E246" s="3">
        <v>12</v>
      </c>
      <c r="F246" s="3">
        <v>22</v>
      </c>
      <c r="G246" s="4">
        <v>145</v>
      </c>
      <c r="H246" s="4">
        <v>121.73</v>
      </c>
      <c r="I246" s="5">
        <v>110627.46647421</v>
      </c>
      <c r="J246" s="4">
        <v>8.7834620102460494</v>
      </c>
      <c r="K246" s="4">
        <v>8.5185444366689982</v>
      </c>
      <c r="L246" s="4">
        <v>7.0821838979665719</v>
      </c>
      <c r="M246" s="4">
        <v>7.0914559676750937</v>
      </c>
      <c r="N246" s="4">
        <v>13.796000000000001</v>
      </c>
      <c r="O246" s="4">
        <v>-6.544401544401536</v>
      </c>
      <c r="P246" s="4">
        <v>5.3470796023987521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0.19116076811885077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-0.31353606168195269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59</v>
      </c>
      <c r="AC246">
        <f t="shared" si="91"/>
        <v>152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5.3470796048887523</v>
      </c>
      <c r="AH246" t="str">
        <f t="shared" si="86"/>
        <v xml:space="preserve"> </v>
      </c>
      <c r="AI246">
        <f t="shared" si="94"/>
        <v>16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42.957168600569382</v>
      </c>
      <c r="AR246">
        <v>31.35360616819527</v>
      </c>
      <c r="AS246">
        <v>19.116076562885077</v>
      </c>
      <c r="AT246">
        <v>-42.957168600569382</v>
      </c>
      <c r="AU246">
        <v>-31.35360616819527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4</v>
      </c>
      <c r="F247" s="3">
        <v>19</v>
      </c>
      <c r="G247" s="4">
        <v>86</v>
      </c>
      <c r="H247" s="4">
        <v>73.510000000000005</v>
      </c>
      <c r="I247" s="5">
        <v>41870.116605559997</v>
      </c>
      <c r="J247" s="4">
        <v>18.848717948717951</v>
      </c>
      <c r="K247" s="4">
        <v>16.898850574712643</v>
      </c>
      <c r="L247" s="4">
        <v>14.269909563722178</v>
      </c>
      <c r="M247" s="4">
        <v>13.218452984254712</v>
      </c>
      <c r="N247" s="4">
        <v>3.5640000000000001</v>
      </c>
      <c r="O247" s="4">
        <v>25.89041095890412</v>
      </c>
      <c r="P247" s="4">
        <v>1.456944633383213</v>
      </c>
      <c r="Q247" s="36">
        <f t="shared" si="74"/>
        <v>78.947368423552632</v>
      </c>
      <c r="R247" t="str">
        <f t="shared" si="75"/>
        <v xml:space="preserve"> </v>
      </c>
      <c r="S247" s="37">
        <f t="shared" si="76"/>
        <v>0.16990885843796757</v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0.38315785916935141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77</v>
      </c>
      <c r="AB247" s="1" t="str">
        <f t="shared" si="83"/>
        <v xml:space="preserve"> </v>
      </c>
      <c r="AC247">
        <f t="shared" si="91"/>
        <v>181</v>
      </c>
      <c r="AD247" s="1" t="str">
        <f t="shared" si="84"/>
        <v xml:space="preserve"> </v>
      </c>
      <c r="AE247">
        <f t="shared" si="92"/>
        <v>52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-22.410074614078155</v>
      </c>
      <c r="AR247">
        <v>-38.315785916935141</v>
      </c>
      <c r="AS247">
        <v>16.990885593796754</v>
      </c>
      <c r="AT247">
        <v>22.410074614078155</v>
      </c>
      <c r="AU247">
        <v>38.315785916935141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6</v>
      </c>
      <c r="D248" s="3">
        <v>1</v>
      </c>
      <c r="E248" s="3">
        <v>1</v>
      </c>
      <c r="F248" s="3">
        <v>8</v>
      </c>
      <c r="G248" s="4">
        <v>250</v>
      </c>
      <c r="H248" s="4">
        <v>196.01</v>
      </c>
      <c r="I248" s="5">
        <v>16902.65754049</v>
      </c>
      <c r="J248" s="4" t="s">
        <v>1019</v>
      </c>
      <c r="K248" s="4">
        <v>35.978340675477234</v>
      </c>
      <c r="L248" s="4">
        <v>27.101345092024541</v>
      </c>
      <c r="M248" s="4">
        <v>25.028437677053827</v>
      </c>
      <c r="N248" s="4">
        <v>4.1950000000000003</v>
      </c>
      <c r="O248" s="4">
        <v>16.397965286396875</v>
      </c>
      <c r="P248" s="4" t="s">
        <v>145</v>
      </c>
      <c r="Q248" s="36">
        <f t="shared" si="74"/>
        <v>75.000000002510006</v>
      </c>
      <c r="R248" t="str">
        <f t="shared" si="75"/>
        <v xml:space="preserve"> </v>
      </c>
      <c r="S248" s="37">
        <f t="shared" si="76"/>
        <v>0.27544513286049233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1.6268868972647317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58</v>
      </c>
      <c r="AD248" s="1" t="str">
        <f t="shared" si="84"/>
        <v xml:space="preserve"> </v>
      </c>
      <c r="AE248">
        <f t="shared" si="92"/>
        <v>71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-162.68868972647317</v>
      </c>
      <c r="AS248">
        <v>27.544513035049235</v>
      </c>
      <c r="AT248" t="e">
        <v>#VALUE!</v>
      </c>
      <c r="AU248">
        <v>162.68868972647317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9</v>
      </c>
      <c r="F249" s="3">
        <v>16</v>
      </c>
      <c r="G249" s="4">
        <v>140</v>
      </c>
      <c r="H249" s="4">
        <v>133.59</v>
      </c>
      <c r="I249" s="5">
        <v>14243.262134160001</v>
      </c>
      <c r="J249" s="4">
        <v>20.23784275109832</v>
      </c>
      <c r="K249" s="4">
        <v>18.123728123728124</v>
      </c>
      <c r="L249" s="4">
        <v>11.174528716392929</v>
      </c>
      <c r="M249" s="4">
        <v>10.285398565823966</v>
      </c>
      <c r="N249" s="4">
        <v>6.2759999999999998</v>
      </c>
      <c r="O249" s="4">
        <v>-8.9999999999999929</v>
      </c>
      <c r="P249" s="4">
        <v>2.1289018639119694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2.1289018664319697</v>
      </c>
      <c r="AH249" t="str">
        <f t="shared" si="86"/>
        <v xml:space="preserve"> </v>
      </c>
      <c r="AI249">
        <f t="shared" si="94"/>
        <v>192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-31.431530140670816</v>
      </c>
      <c r="AR249">
        <v>-8.3127902638290294</v>
      </c>
      <c r="AS249">
        <v>4.7982633430645905</v>
      </c>
      <c r="AT249">
        <v>31.431530140670816</v>
      </c>
      <c r="AU249">
        <v>8.3127902638290294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14</v>
      </c>
      <c r="D250" s="3">
        <v>1</v>
      </c>
      <c r="E250" s="3">
        <v>4</v>
      </c>
      <c r="F250" s="3">
        <v>19</v>
      </c>
      <c r="G250" s="4">
        <v>362.5</v>
      </c>
      <c r="H250" s="4">
        <v>305.48</v>
      </c>
      <c r="I250" s="5">
        <v>45486.549968160005</v>
      </c>
      <c r="J250" s="4" t="s">
        <v>1019</v>
      </c>
      <c r="K250" s="4" t="s">
        <v>1019</v>
      </c>
      <c r="L250" s="4">
        <v>34.548480401125836</v>
      </c>
      <c r="M250" s="4">
        <v>29.408094299845779</v>
      </c>
      <c r="N250" s="4">
        <v>5.7549999999999999</v>
      </c>
      <c r="O250" s="4">
        <v>-5.7638888888888866</v>
      </c>
      <c r="P250" s="4">
        <v>0</v>
      </c>
      <c r="Q250" s="36">
        <f t="shared" si="74"/>
        <v>73.684210528845796</v>
      </c>
      <c r="R250" t="str">
        <f t="shared" si="75"/>
        <v xml:space="preserve"> </v>
      </c>
      <c r="S250" s="37">
        <f t="shared" si="76"/>
        <v>0.18665706682226135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2.3487249499225946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3</v>
      </c>
      <c r="AB250" s="1" t="str">
        <f t="shared" si="83"/>
        <v xml:space="preserve"> </v>
      </c>
      <c r="AC250">
        <f t="shared" si="91"/>
        <v>160</v>
      </c>
      <c r="AD250" s="1" t="str">
        <f t="shared" si="84"/>
        <v xml:space="preserve"> </v>
      </c>
      <c r="AE250">
        <f t="shared" si="92"/>
        <v>81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-234.87249499225948</v>
      </c>
      <c r="AS250">
        <v>18.665706429226137</v>
      </c>
      <c r="AT250" t="e">
        <v>#VALUE!</v>
      </c>
      <c r="AU250">
        <v>234.87249499225948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14</v>
      </c>
      <c r="D251" s="3">
        <v>0</v>
      </c>
      <c r="E251" s="3">
        <v>7</v>
      </c>
      <c r="F251" s="3">
        <v>21</v>
      </c>
      <c r="G251" s="4">
        <v>84</v>
      </c>
      <c r="H251" s="4">
        <v>78.760000000000005</v>
      </c>
      <c r="I251" s="5">
        <v>16760.769736480001</v>
      </c>
      <c r="J251" s="4">
        <v>38.77892663712457</v>
      </c>
      <c r="K251" s="4">
        <v>24.085626911314986</v>
      </c>
      <c r="L251" s="4">
        <v>38.28653167701863</v>
      </c>
      <c r="M251" s="4">
        <v>29.61628226539543</v>
      </c>
      <c r="N251" s="4">
        <v>1.083</v>
      </c>
      <c r="O251" s="4">
        <v>2360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>
        <f t="shared" si="78"/>
        <v>1.5184372305953877</v>
      </c>
      <c r="V251" s="37" t="str">
        <f t="shared" si="79"/>
        <v/>
      </c>
      <c r="W251" s="37">
        <f t="shared" si="80"/>
        <v>2.711047848826833</v>
      </c>
      <c r="X251" s="37" t="str">
        <f t="shared" si="81"/>
        <v/>
      </c>
      <c r="Y251">
        <f t="shared" si="89"/>
        <v>3</v>
      </c>
      <c r="Z251" s="1" t="str">
        <f t="shared" si="82"/>
        <v xml:space="preserve"> </v>
      </c>
      <c r="AA251">
        <f t="shared" si="90"/>
        <v>1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-151.84372305953877</v>
      </c>
      <c r="AR251">
        <v>-271.1047848826833</v>
      </c>
      <c r="AS251">
        <v>6.6531234128999417</v>
      </c>
      <c r="AT251">
        <v>151.84372305953877</v>
      </c>
      <c r="AU251">
        <v>271.1047848826833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59</v>
      </c>
      <c r="H252" s="4">
        <v>50.77</v>
      </c>
      <c r="I252" s="5">
        <v>20011.768676330001</v>
      </c>
      <c r="J252" s="4">
        <v>19.894200626959247</v>
      </c>
      <c r="K252" s="4">
        <v>17.665274878218511</v>
      </c>
      <c r="L252" s="4">
        <v>14.49998440969728</v>
      </c>
      <c r="M252" s="4">
        <v>13.392731509359864</v>
      </c>
      <c r="N252" s="4">
        <v>2.552</v>
      </c>
      <c r="O252" s="4">
        <v>7.1698113207547225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0.16210360704084104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0.40545861937996008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74</v>
      </c>
      <c r="AB252" s="1" t="str">
        <f t="shared" si="83"/>
        <v xml:space="preserve"> </v>
      </c>
      <c r="AC252">
        <f t="shared" si="91"/>
        <v>193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-29.19979967651658</v>
      </c>
      <c r="AR252">
        <v>-40.545861937996008</v>
      </c>
      <c r="AS252">
        <v>16.210360449084106</v>
      </c>
      <c r="AT252">
        <v>29.19979967651658</v>
      </c>
      <c r="AU252">
        <v>40.545861937996008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20</v>
      </c>
      <c r="D253" s="3">
        <v>7</v>
      </c>
      <c r="E253" s="3">
        <v>15</v>
      </c>
      <c r="F253" s="3">
        <v>42</v>
      </c>
      <c r="G253" s="4">
        <v>55</v>
      </c>
      <c r="H253" s="4">
        <v>48.6</v>
      </c>
      <c r="I253" s="5">
        <v>221810.4</v>
      </c>
      <c r="J253" s="4">
        <v>10.714285714285714</v>
      </c>
      <c r="K253" s="4">
        <v>10.480914384300194</v>
      </c>
      <c r="L253" s="4">
        <v>7.0952784143560104</v>
      </c>
      <c r="M253" s="4">
        <v>6.6522375830267952</v>
      </c>
      <c r="N253" s="4">
        <v>4.4969999999999999</v>
      </c>
      <c r="O253" s="4">
        <v>13.14814814814814</v>
      </c>
      <c r="P253" s="4">
        <v>2.5802469135802468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-0.3122668326672069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60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2.580246916140247</v>
      </c>
      <c r="AH253" t="str">
        <f t="shared" si="86"/>
        <v xml:space="preserve"> </v>
      </c>
      <c r="AI253">
        <f t="shared" si="94"/>
        <v>156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30.417733593839802</v>
      </c>
      <c r="AR253">
        <v>31.226683266720691</v>
      </c>
      <c r="AS253">
        <v>13.168724279835399</v>
      </c>
      <c r="AT253">
        <v>-30.417733593839802</v>
      </c>
      <c r="AU253">
        <v>-31.226683266720691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6</v>
      </c>
      <c r="F254" s="3">
        <v>21</v>
      </c>
      <c r="G254" s="4">
        <v>240</v>
      </c>
      <c r="H254" s="4">
        <v>209.81</v>
      </c>
      <c r="I254" s="5">
        <v>54453.094579079996</v>
      </c>
      <c r="J254" s="4">
        <v>31.4888188503677</v>
      </c>
      <c r="K254" s="4">
        <v>28.314439946018894</v>
      </c>
      <c r="L254" s="4">
        <v>22.002227502776677</v>
      </c>
      <c r="M254" s="4">
        <v>19.406384096839663</v>
      </c>
      <c r="N254" s="4">
        <v>6.6630000000000003</v>
      </c>
      <c r="O254" s="4">
        <v>148.28571428571431</v>
      </c>
      <c r="P254" s="4">
        <v>0.88699299366093132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>
        <f t="shared" si="78"/>
        <v>1.0449924899241645</v>
      </c>
      <c r="V254" s="37" t="str">
        <f t="shared" si="79"/>
        <v/>
      </c>
      <c r="W254" s="37">
        <f t="shared" si="80"/>
        <v>1.1326381750214507</v>
      </c>
      <c r="X254" s="37" t="str">
        <f t="shared" si="81"/>
        <v/>
      </c>
      <c r="Y254">
        <f t="shared" si="89"/>
        <v>12</v>
      </c>
      <c r="Z254" s="1" t="str">
        <f t="shared" si="82"/>
        <v xml:space="preserve"> </v>
      </c>
      <c r="AA254">
        <f t="shared" si="90"/>
        <v>10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-104.49924899241645</v>
      </c>
      <c r="AR254">
        <v>-113.26381750214507</v>
      </c>
      <c r="AS254">
        <v>14.389209284590819</v>
      </c>
      <c r="AT254">
        <v>104.49924899241645</v>
      </c>
      <c r="AU254">
        <v>113.26381750214507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7</v>
      </c>
      <c r="D255" s="3">
        <v>1</v>
      </c>
      <c r="E255" s="3">
        <v>8</v>
      </c>
      <c r="F255" s="3">
        <v>16</v>
      </c>
      <c r="G255" s="4">
        <v>49.5</v>
      </c>
      <c r="H255" s="4">
        <v>44.71</v>
      </c>
      <c r="I255" s="5">
        <v>18108.822893700002</v>
      </c>
      <c r="J255" s="4">
        <v>8.3867942224723304</v>
      </c>
      <c r="K255" s="4">
        <v>8.399398835243284</v>
      </c>
      <c r="L255" s="4">
        <v>6.5385714944543087</v>
      </c>
      <c r="M255" s="4">
        <v>6.6178477157360405</v>
      </c>
      <c r="N255" s="4">
        <v>5.28</v>
      </c>
      <c r="O255" s="4">
        <v>26.456692913385833</v>
      </c>
      <c r="P255" s="4">
        <v>4.5001118318049649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-0.3662274795849404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44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4.5001118343849651</v>
      </c>
      <c r="AH255" t="str">
        <f t="shared" si="86"/>
        <v xml:space="preserve"> </v>
      </c>
      <c r="AI255">
        <f t="shared" si="94"/>
        <v>32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45.533266011039942</v>
      </c>
      <c r="AR255">
        <v>36.622747958494038</v>
      </c>
      <c r="AS255">
        <v>10.713486915678816</v>
      </c>
      <c r="AT255">
        <v>-45.533266011039942</v>
      </c>
      <c r="AU255">
        <v>-36.622747958494038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8</v>
      </c>
      <c r="D256" s="3">
        <v>1</v>
      </c>
      <c r="E256" s="3">
        <v>6</v>
      </c>
      <c r="F256" s="3">
        <v>15</v>
      </c>
      <c r="G256" s="4">
        <v>26.5</v>
      </c>
      <c r="H256" s="4">
        <v>22.27</v>
      </c>
      <c r="I256" s="5">
        <v>8559.5079050000004</v>
      </c>
      <c r="J256" s="4">
        <v>12.331118493909191</v>
      </c>
      <c r="K256" s="4">
        <v>11.333333333333332</v>
      </c>
      <c r="L256" s="4">
        <v>7.1202838260869559</v>
      </c>
      <c r="M256" s="4">
        <v>6.7078326142989422</v>
      </c>
      <c r="N256" s="4">
        <v>1.74</v>
      </c>
      <c r="O256" s="4">
        <v>0.50632911392405111</v>
      </c>
      <c r="P256" s="4">
        <v>4.1625505163897625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0.18994162809516402</v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-0.30984310099581991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61</v>
      </c>
      <c r="AC256">
        <f t="shared" si="91"/>
        <v>155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4.1625505189797627</v>
      </c>
      <c r="AH256" t="str">
        <f t="shared" si="86"/>
        <v xml:space="preserve"> </v>
      </c>
      <c r="AI256">
        <f t="shared" si="94"/>
        <v>40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19.917463934615618</v>
      </c>
      <c r="AR256">
        <v>30.98431009958199</v>
      </c>
      <c r="AS256">
        <v>18.994162550516403</v>
      </c>
      <c r="AT256">
        <v>-19.917463934615618</v>
      </c>
      <c r="AU256">
        <v>-30.98431009958199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6</v>
      </c>
      <c r="D257" s="3">
        <v>0</v>
      </c>
      <c r="E257" s="3">
        <v>6</v>
      </c>
      <c r="F257" s="3">
        <v>12</v>
      </c>
      <c r="G257" s="4">
        <v>157</v>
      </c>
      <c r="H257" s="4">
        <v>125.9</v>
      </c>
      <c r="I257" s="5">
        <v>6723.0815289000002</v>
      </c>
      <c r="J257" s="4">
        <v>17.70745428973277</v>
      </c>
      <c r="K257" s="4">
        <v>15.423251255665809</v>
      </c>
      <c r="L257" s="4">
        <v>9.0557274648316373</v>
      </c>
      <c r="M257" s="4">
        <v>8.3429601181683903</v>
      </c>
      <c r="N257" s="4">
        <v>7.4180000000000001</v>
      </c>
      <c r="O257" s="4">
        <v>-25.003372439354976</v>
      </c>
      <c r="P257" s="4" t="s">
        <v>145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0.24702144819173943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-0.12224386864225789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124</v>
      </c>
      <c r="AC257">
        <f t="shared" si="91"/>
        <v>88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-14.998314831221737</v>
      </c>
      <c r="AR257">
        <v>12.224386864225789</v>
      </c>
      <c r="AS257">
        <v>24.702144559173945</v>
      </c>
      <c r="AT257">
        <v>14.998314831221737</v>
      </c>
      <c r="AU257">
        <v>-12.224386864225789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0</v>
      </c>
      <c r="E258" s="3">
        <v>6</v>
      </c>
      <c r="F258" s="3">
        <v>22</v>
      </c>
      <c r="G258" s="4">
        <v>140</v>
      </c>
      <c r="H258" s="4">
        <v>122.88</v>
      </c>
      <c r="I258" s="5">
        <v>24335.919636480001</v>
      </c>
      <c r="J258" s="4">
        <v>19.551312649164675</v>
      </c>
      <c r="K258" s="4">
        <v>17.405099150141641</v>
      </c>
      <c r="L258" s="4">
        <v>14.572549992017581</v>
      </c>
      <c r="M258" s="4">
        <v>13.358898278531012</v>
      </c>
      <c r="N258" s="4">
        <v>5.5640000000000001</v>
      </c>
      <c r="O258" s="4">
        <v>5.3571428571428701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0.4124922768143906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71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86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-26.972966898801932</v>
      </c>
      <c r="AR258">
        <v>-41.249227681439059</v>
      </c>
      <c r="AS258">
        <v>13.932291666666675</v>
      </c>
      <c r="AT258">
        <v>26.972966898801932</v>
      </c>
      <c r="AU258">
        <v>41.249227681439059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17</v>
      </c>
      <c r="D259" s="3">
        <v>0</v>
      </c>
      <c r="E259" s="3">
        <v>7</v>
      </c>
      <c r="F259" s="3">
        <v>24</v>
      </c>
      <c r="G259" s="4">
        <v>110</v>
      </c>
      <c r="H259" s="4">
        <v>94.24</v>
      </c>
      <c r="I259" s="5">
        <v>23150.648486879996</v>
      </c>
      <c r="J259" s="4">
        <v>14.944497304154773</v>
      </c>
      <c r="K259" s="4">
        <v>13.489836816490122</v>
      </c>
      <c r="L259" s="4">
        <v>10.197005177028426</v>
      </c>
      <c r="M259" s="4">
        <v>9.5946286316561942</v>
      </c>
      <c r="N259" s="4">
        <v>5.6000000000000005</v>
      </c>
      <c r="O259" s="4">
        <v>26.862745098039216</v>
      </c>
      <c r="P259" s="4">
        <v>2.3493208828522922</v>
      </c>
      <c r="Q259" s="36">
        <f t="shared" si="74"/>
        <v>70.833333335953327</v>
      </c>
      <c r="R259" t="str">
        <f t="shared" si="75"/>
        <v xml:space="preserve"> </v>
      </c>
      <c r="S259" s="37">
        <f t="shared" si="76"/>
        <v>0.16723260024308995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186</v>
      </c>
      <c r="AD259" s="1" t="str">
        <f t="shared" si="84"/>
        <v xml:space="preserve"> </v>
      </c>
      <c r="AE259">
        <f t="shared" si="92"/>
        <v>99</v>
      </c>
      <c r="AF259" t="str">
        <f t="shared" si="93"/>
        <v xml:space="preserve"> </v>
      </c>
      <c r="AG259">
        <f t="shared" si="85"/>
        <v>2.3493208854722925</v>
      </c>
      <c r="AH259" t="str">
        <f t="shared" si="86"/>
        <v xml:space="preserve"> </v>
      </c>
      <c r="AI259">
        <f t="shared" si="94"/>
        <v>175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2.9452806791082309</v>
      </c>
      <c r="AR259">
        <v>1.1621777446043535</v>
      </c>
      <c r="AS259">
        <v>16.723259762308995</v>
      </c>
      <c r="AT259">
        <v>-2.9452806791082309</v>
      </c>
      <c r="AU259">
        <v>-1.1621777446043535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34.840000000000003</v>
      </c>
      <c r="I260" s="5">
        <v>9971.8906549599997</v>
      </c>
      <c r="J260" s="4">
        <v>24.92131616595136</v>
      </c>
      <c r="K260" s="4">
        <v>25.826538176426986</v>
      </c>
      <c r="L260" s="4">
        <v>11.682827846356874</v>
      </c>
      <c r="M260" s="4">
        <v>10.873538043478261</v>
      </c>
      <c r="N260" s="4">
        <v>1.159</v>
      </c>
      <c r="O260" s="4">
        <v>19.793783558303218</v>
      </c>
      <c r="P260" s="4">
        <v>7.0780711825487943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>
        <f t="shared" si="78"/>
        <v>0.6184762166079496</v>
      </c>
      <c r="V260" s="37" t="str">
        <f t="shared" si="79"/>
        <v/>
      </c>
      <c r="W260" s="37">
        <f t="shared" si="80"/>
        <v>0.13239646550332274</v>
      </c>
      <c r="X260" s="37" t="str">
        <f t="shared" si="81"/>
        <v/>
      </c>
      <c r="Y260">
        <f t="shared" si="89"/>
        <v>36</v>
      </c>
      <c r="Z260" s="1" t="str">
        <f t="shared" si="82"/>
        <v xml:space="preserve"> </v>
      </c>
      <c r="AA260">
        <f t="shared" si="90"/>
        <v>138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7.0780711851787945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-61.847621660794957</v>
      </c>
      <c r="AR260">
        <v>-13.239646550332274</v>
      </c>
      <c r="AS260">
        <v>3.3295063145809323</v>
      </c>
      <c r="AT260">
        <v>61.847621660794957</v>
      </c>
      <c r="AU260">
        <v>13.239646550332274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14</v>
      </c>
      <c r="D261" s="3">
        <v>2</v>
      </c>
      <c r="E261" s="3">
        <v>5</v>
      </c>
      <c r="F261" s="3">
        <v>21</v>
      </c>
      <c r="G261" s="4">
        <v>620</v>
      </c>
      <c r="H261" s="4">
        <v>515.46</v>
      </c>
      <c r="I261" s="5">
        <v>58865.66808144001</v>
      </c>
      <c r="J261" s="4" t="s">
        <v>1019</v>
      </c>
      <c r="K261" s="4">
        <v>35.259593679458241</v>
      </c>
      <c r="L261" s="4">
        <v>30.939588121010267</v>
      </c>
      <c r="M261" s="4">
        <v>26.926409661835748</v>
      </c>
      <c r="N261" s="4">
        <v>11.085000000000001</v>
      </c>
      <c r="O261" s="4">
        <v>20.236220472440955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0.20280914398947414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1.9989212109537386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140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-199.89212109537385</v>
      </c>
      <c r="AS261">
        <v>20.280914134947416</v>
      </c>
      <c r="AT261" t="e">
        <v>#VALUE!</v>
      </c>
      <c r="AU261">
        <v>199.89212109537385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7</v>
      </c>
      <c r="D262" s="3">
        <v>1</v>
      </c>
      <c r="E262" s="3">
        <v>3</v>
      </c>
      <c r="F262" s="3">
        <v>11</v>
      </c>
      <c r="G262" s="4">
        <v>150</v>
      </c>
      <c r="H262" s="4">
        <v>129</v>
      </c>
      <c r="I262" s="5">
        <v>11715.528579</v>
      </c>
      <c r="J262" s="4">
        <v>30.532544378698226</v>
      </c>
      <c r="K262" s="4">
        <v>25.903614457831324</v>
      </c>
      <c r="L262" s="4">
        <v>17.320230610621664</v>
      </c>
      <c r="M262" s="4">
        <v>15.326749229476043</v>
      </c>
      <c r="N262" s="4">
        <v>3.7490000000000001</v>
      </c>
      <c r="O262" s="4">
        <v>6.5811965811965969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0.16279070032441867</v>
      </c>
      <c r="T262" s="37" t="str">
        <f t="shared" si="77"/>
        <v/>
      </c>
      <c r="U262" s="37">
        <f t="shared" si="78"/>
        <v>0.98288872788205661</v>
      </c>
      <c r="V262" s="37" t="str">
        <f t="shared" si="79"/>
        <v/>
      </c>
      <c r="W262" s="37">
        <f t="shared" si="80"/>
        <v>0.67882024652846207</v>
      </c>
      <c r="X262" s="37" t="str">
        <f t="shared" si="81"/>
        <v/>
      </c>
      <c r="Y262">
        <f t="shared" si="89"/>
        <v>16</v>
      </c>
      <c r="Z262" s="1" t="str">
        <f t="shared" si="82"/>
        <v xml:space="preserve"> </v>
      </c>
      <c r="AA262">
        <f t="shared" si="90"/>
        <v>45</v>
      </c>
      <c r="AB262" s="1" t="str">
        <f t="shared" si="83"/>
        <v xml:space="preserve"> </v>
      </c>
      <c r="AC262">
        <f t="shared" si="91"/>
        <v>191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-98.288872788205666</v>
      </c>
      <c r="AR262">
        <v>-67.882024652846212</v>
      </c>
      <c r="AS262">
        <v>16.279069767441868</v>
      </c>
      <c r="AT262">
        <v>98.288872788205666</v>
      </c>
      <c r="AU262">
        <v>67.882024652846212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3</v>
      </c>
      <c r="D263" s="3">
        <v>4</v>
      </c>
      <c r="E263" s="3">
        <v>16</v>
      </c>
      <c r="F263" s="3">
        <v>23</v>
      </c>
      <c r="G263" s="4">
        <v>138.5</v>
      </c>
      <c r="H263" s="4">
        <v>130.09</v>
      </c>
      <c r="I263" s="5">
        <v>43164.055964190004</v>
      </c>
      <c r="J263" s="4">
        <v>16.200498132004984</v>
      </c>
      <c r="K263" s="4">
        <v>15.389802437004615</v>
      </c>
      <c r="L263" s="4">
        <v>11.643381989396579</v>
      </c>
      <c r="M263" s="4">
        <v>11.358171193458769</v>
      </c>
      <c r="N263" s="4">
        <v>7.5960000000000001</v>
      </c>
      <c r="O263" s="4">
        <v>7.1764705882353006</v>
      </c>
      <c r="P263" s="4">
        <v>3.0732569759397341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>
        <f t="shared" si="80"/>
        <v>0.12857304624318888</v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>
        <f t="shared" si="90"/>
        <v>140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3.0732569785997343</v>
      </c>
      <c r="AH263" t="str">
        <f t="shared" si="86"/>
        <v xml:space="preserve"> </v>
      </c>
      <c r="AI263">
        <f t="shared" si="94"/>
        <v>124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-5.2116218471426778</v>
      </c>
      <c r="AR263">
        <v>-12.857304624318889</v>
      </c>
      <c r="AS263">
        <v>6.4647551694980265</v>
      </c>
      <c r="AT263">
        <v>5.2116218471426778</v>
      </c>
      <c r="AU263">
        <v>12.857304624318889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6</v>
      </c>
      <c r="D264" s="3">
        <v>0</v>
      </c>
      <c r="E264" s="3">
        <v>11</v>
      </c>
      <c r="F264" s="3">
        <v>17</v>
      </c>
      <c r="G264" s="4">
        <v>19</v>
      </c>
      <c r="H264" s="4">
        <v>17.8</v>
      </c>
      <c r="I264" s="5">
        <v>7321.7788954000007</v>
      </c>
      <c r="J264" s="4">
        <v>7.4915824915824922</v>
      </c>
      <c r="K264" s="4">
        <v>6.8435217224144562</v>
      </c>
      <c r="L264" s="4">
        <v>9.2181965427210422</v>
      </c>
      <c r="M264" s="4">
        <v>8.5120057406537537</v>
      </c>
      <c r="N264" s="4">
        <v>2.5609999999999999</v>
      </c>
      <c r="O264" s="4">
        <v>-23.835616438356155</v>
      </c>
      <c r="P264" s="4">
        <v>7.0449438202247192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-0.10649601957907773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128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7.0449438228947194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4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51.347079718251607</v>
      </c>
      <c r="AR264">
        <v>10.649601957907773</v>
      </c>
      <c r="AS264">
        <v>6.7415730337078594</v>
      </c>
      <c r="AT264">
        <v>-51.347079718251607</v>
      </c>
      <c r="AU264">
        <v>-10.649601957907773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12</v>
      </c>
      <c r="F265" s="3">
        <v>25</v>
      </c>
      <c r="G265" s="4">
        <v>114</v>
      </c>
      <c r="H265" s="4">
        <v>97.08</v>
      </c>
      <c r="I265" s="5">
        <v>10598.837631</v>
      </c>
      <c r="J265" s="4">
        <v>15.577663671373555</v>
      </c>
      <c r="K265" s="4">
        <v>14.145417455923065</v>
      </c>
      <c r="L265" s="4">
        <v>8.2221224885807729</v>
      </c>
      <c r="M265" s="4">
        <v>7.6886981864217354</v>
      </c>
      <c r="N265" s="4">
        <v>5.3959999999999999</v>
      </c>
      <c r="O265" s="4">
        <v>61.966754767261548</v>
      </c>
      <c r="P265" s="4">
        <v>1.0486196950968274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0.1742892486626948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-0.20304376924396228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98</v>
      </c>
      <c r="AC265">
        <f t="shared" si="91"/>
        <v>174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61.966754769941545</v>
      </c>
      <c r="AL265" t="str">
        <f t="shared" si="112"/>
        <v xml:space="preserve"> </v>
      </c>
      <c r="AM265">
        <f t="shared" si="96"/>
        <v>14</v>
      </c>
      <c r="AN265" t="str">
        <f t="shared" si="97"/>
        <v xml:space="preserve"> </v>
      </c>
      <c r="AO265" t="s">
        <v>667</v>
      </c>
      <c r="AP265" t="s">
        <v>1024</v>
      </c>
      <c r="AQ265">
        <v>-1.1667200662606403</v>
      </c>
      <c r="AR265">
        <v>20.304376924396227</v>
      </c>
      <c r="AS265">
        <v>17.428924598269479</v>
      </c>
      <c r="AT265">
        <v>1.1667200662606403</v>
      </c>
      <c r="AU265">
        <v>-20.304376924396227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38</v>
      </c>
      <c r="H266" s="4">
        <v>31.71</v>
      </c>
      <c r="I266" s="5">
        <v>29301.9096216</v>
      </c>
      <c r="J266" s="4">
        <v>17.461453744493394</v>
      </c>
      <c r="K266" s="4">
        <v>12.38671875</v>
      </c>
      <c r="L266" s="4">
        <v>10.398419796507977</v>
      </c>
      <c r="M266" s="4">
        <v>10.455183259747875</v>
      </c>
      <c r="N266" s="4">
        <v>1.8160000000000001</v>
      </c>
      <c r="O266" s="4">
        <v>-55.000000000000007</v>
      </c>
      <c r="P266" s="4">
        <v>3.4153263954588455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0.19836014144748981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144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3.4153263981488453</v>
      </c>
      <c r="AH266" t="str">
        <f t="shared" si="110"/>
        <v xml:space="preserve"> </v>
      </c>
      <c r="AI266">
        <f t="shared" si="94"/>
        <v>79</v>
      </c>
      <c r="AJ266" t="str">
        <f t="shared" si="95"/>
        <v xml:space="preserve"> </v>
      </c>
      <c r="AK266" t="str">
        <f t="shared" si="111"/>
        <v xml:space="preserve"> </v>
      </c>
      <c r="AL266">
        <f t="shared" si="112"/>
        <v>-54.999999997310006</v>
      </c>
      <c r="AM266" t="str">
        <f t="shared" si="96"/>
        <v xml:space="preserve"> </v>
      </c>
      <c r="AN266">
        <f t="shared" si="97"/>
        <v>2</v>
      </c>
      <c r="AO266" t="s">
        <v>447</v>
      </c>
      <c r="AP266" t="s">
        <v>1024</v>
      </c>
      <c r="AQ266">
        <v>-13.400702453563751</v>
      </c>
      <c r="AR266">
        <v>-0.79009961665508222</v>
      </c>
      <c r="AS266">
        <v>19.836013875748982</v>
      </c>
      <c r="AT266">
        <v>13.400702453563751</v>
      </c>
      <c r="AU266">
        <v>0.79009961665508222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2</v>
      </c>
      <c r="F267" s="3">
        <v>17</v>
      </c>
      <c r="G267" s="4">
        <v>82</v>
      </c>
      <c r="H267" s="4">
        <v>59.96</v>
      </c>
      <c r="I267" s="5">
        <v>8534.4274061200013</v>
      </c>
      <c r="J267" s="4">
        <v>11.640458163463405</v>
      </c>
      <c r="K267" s="4">
        <v>10.517453078407296</v>
      </c>
      <c r="L267" s="4">
        <v>8.1679831451480922</v>
      </c>
      <c r="M267" s="4">
        <v>7.7742457752511474</v>
      </c>
      <c r="N267" s="4">
        <v>5.1509999999999998</v>
      </c>
      <c r="O267" s="4">
        <v>34.415584415584405</v>
      </c>
      <c r="P267" s="4">
        <v>1.0240160106737826</v>
      </c>
      <c r="Q267" s="36">
        <f t="shared" si="98"/>
        <v>88.235294120347064</v>
      </c>
      <c r="R267" t="str">
        <f t="shared" si="99"/>
        <v xml:space="preserve"> </v>
      </c>
      <c r="S267" s="37">
        <f t="shared" si="100"/>
        <v>0.36757838829039358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-0.20829140294653004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95</v>
      </c>
      <c r="AC267">
        <f t="shared" si="91"/>
        <v>30</v>
      </c>
      <c r="AD267" s="1" t="str">
        <f t="shared" si="108"/>
        <v xml:space="preserve"> </v>
      </c>
      <c r="AE267">
        <f t="shared" si="92"/>
        <v>19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24.402850304811853</v>
      </c>
      <c r="AR267">
        <v>20.829140294653005</v>
      </c>
      <c r="AS267">
        <v>36.757838559039357</v>
      </c>
      <c r="AT267">
        <v>-24.402850304811853</v>
      </c>
      <c r="AU267">
        <v>-20.829140294653005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30</v>
      </c>
      <c r="H268" s="4">
        <v>19.48</v>
      </c>
      <c r="I268" s="5">
        <v>6293.4592154000002</v>
      </c>
      <c r="J268" s="4">
        <v>12.943521594684384</v>
      </c>
      <c r="K268" s="4">
        <v>12.815789473684211</v>
      </c>
      <c r="L268" s="4" t="s">
        <v>1019</v>
      </c>
      <c r="M268" s="4" t="s">
        <v>1019</v>
      </c>
      <c r="N268" s="4">
        <v>1.5050000000000001</v>
      </c>
      <c r="O268" s="4">
        <v>-5.8823529411764754</v>
      </c>
      <c r="P268" s="4">
        <v>2.5667351129363447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0.54004107047180705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6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2.5667351156463445</v>
      </c>
      <c r="AH268" t="str">
        <f t="shared" si="110"/>
        <v xml:space="preserve"> </v>
      </c>
      <c r="AI268">
        <f t="shared" si="94"/>
        <v>158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15.940307002046472</v>
      </c>
      <c r="AR268" t="e">
        <v>#VALUE!</v>
      </c>
      <c r="AS268">
        <v>54.004106776180706</v>
      </c>
      <c r="AT268">
        <v>-15.940307002046472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1</v>
      </c>
      <c r="D269" s="3">
        <v>1</v>
      </c>
      <c r="E269" s="3">
        <v>8</v>
      </c>
      <c r="F269" s="3">
        <v>10</v>
      </c>
      <c r="G269" s="4">
        <v>145</v>
      </c>
      <c r="H269" s="4">
        <v>128.80000000000001</v>
      </c>
      <c r="I269" s="5">
        <v>9956.0233583999998</v>
      </c>
      <c r="J269" s="4">
        <v>34.688930783732836</v>
      </c>
      <c r="K269" s="4">
        <v>30.732522071104754</v>
      </c>
      <c r="L269" s="4">
        <v>18.703474372205022</v>
      </c>
      <c r="M269" s="4">
        <v>17.115045217391305</v>
      </c>
      <c r="N269" s="4">
        <v>3.7130000000000001</v>
      </c>
      <c r="O269" s="4">
        <v>6.749999999999992</v>
      </c>
      <c r="P269" s="4">
        <v>1.1490683229813663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>
        <f t="shared" si="102"/>
        <v>1.2528187949293135</v>
      </c>
      <c r="V269" s="37" t="str">
        <f t="shared" si="103"/>
        <v/>
      </c>
      <c r="W269" s="37">
        <f t="shared" si="104"/>
        <v>0.81289569188692212</v>
      </c>
      <c r="X269" s="37" t="str">
        <f t="shared" si="105"/>
        <v/>
      </c>
      <c r="Y269">
        <f t="shared" si="89"/>
        <v>8</v>
      </c>
      <c r="Z269" s="1" t="str">
        <f t="shared" si="106"/>
        <v xml:space="preserve"> </v>
      </c>
      <c r="AA269">
        <f t="shared" si="90"/>
        <v>36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-125.28187949293135</v>
      </c>
      <c r="AR269">
        <v>-81.289569188692212</v>
      </c>
      <c r="AS269">
        <v>12.577639751552795</v>
      </c>
      <c r="AT269">
        <v>125.28187949293135</v>
      </c>
      <c r="AU269">
        <v>81.289569188692212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10</v>
      </c>
      <c r="D270" s="3">
        <v>1</v>
      </c>
      <c r="E270" s="3">
        <v>10</v>
      </c>
      <c r="F270" s="3">
        <v>21</v>
      </c>
      <c r="G270" s="4">
        <v>149.5</v>
      </c>
      <c r="H270" s="4">
        <v>129.36000000000001</v>
      </c>
      <c r="I270" s="5">
        <v>346940.67006984004</v>
      </c>
      <c r="J270" s="4">
        <v>15.017413512886</v>
      </c>
      <c r="K270" s="4">
        <v>14.044077733145153</v>
      </c>
      <c r="L270" s="4">
        <v>11.852008708568173</v>
      </c>
      <c r="M270" s="4">
        <v>11.103858905342138</v>
      </c>
      <c r="N270" s="4">
        <v>8.1650000000000009</v>
      </c>
      <c r="O270" s="4">
        <v>12.1264367816092</v>
      </c>
      <c r="P270" s="4">
        <v>2.9785095856524424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0.15568955127669137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0.14879487630919797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129</v>
      </c>
      <c r="AB270" s="1" t="str">
        <f t="shared" si="107"/>
        <v xml:space="preserve"> </v>
      </c>
      <c r="AC270">
        <f t="shared" si="91"/>
        <v>203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2.9785095883824422</v>
      </c>
      <c r="AH270" t="str">
        <f t="shared" si="110"/>
        <v xml:space="preserve"> </v>
      </c>
      <c r="AI270">
        <f t="shared" si="94"/>
        <v>134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2.4717376733903063</v>
      </c>
      <c r="AR270">
        <v>-14.879487630919797</v>
      </c>
      <c r="AS270">
        <v>15.568954854669137</v>
      </c>
      <c r="AT270">
        <v>-2.4717376733903063</v>
      </c>
      <c r="AU270">
        <v>14.879487630919797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6</v>
      </c>
      <c r="D271" s="3">
        <v>5</v>
      </c>
      <c r="E271" s="3">
        <v>15</v>
      </c>
      <c r="F271" s="3">
        <v>26</v>
      </c>
      <c r="G271" s="4">
        <v>29</v>
      </c>
      <c r="H271" s="4">
        <v>28.13</v>
      </c>
      <c r="I271" s="5">
        <v>9709.1932720000004</v>
      </c>
      <c r="J271" s="4">
        <v>13.795978420794505</v>
      </c>
      <c r="K271" s="4">
        <v>12.705510388437217</v>
      </c>
      <c r="L271" s="4">
        <v>7.8283137436372057</v>
      </c>
      <c r="M271" s="4">
        <v>7.4614559488366972</v>
      </c>
      <c r="N271" s="4">
        <v>1.865</v>
      </c>
      <c r="O271" s="4">
        <v>7.3584905660377427</v>
      </c>
      <c r="P271" s="4">
        <v>2.5773195876288661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-0.24121497545560378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78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2.5773195903688659</v>
      </c>
      <c r="AH271" t="str">
        <f t="shared" si="110"/>
        <v xml:space="preserve"> </v>
      </c>
      <c r="AI271">
        <f t="shared" si="94"/>
        <v>157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10.404158391126339</v>
      </c>
      <c r="AR271">
        <v>24.121497545560377</v>
      </c>
      <c r="AS271">
        <v>3.0927835051546504</v>
      </c>
      <c r="AT271">
        <v>-10.404158391126339</v>
      </c>
      <c r="AU271">
        <v>-24.121497545560377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16</v>
      </c>
      <c r="D272" s="3">
        <v>1</v>
      </c>
      <c r="E272" s="3">
        <v>16</v>
      </c>
      <c r="F272" s="3">
        <v>33</v>
      </c>
      <c r="G272" s="4">
        <v>119</v>
      </c>
      <c r="H272" s="4">
        <v>101.68</v>
      </c>
      <c r="I272" s="5">
        <v>338127.76251800003</v>
      </c>
      <c r="J272" s="4">
        <v>10.236585120306051</v>
      </c>
      <c r="K272" s="4">
        <v>9.461244998604263</v>
      </c>
      <c r="L272" s="4" t="s">
        <v>1019</v>
      </c>
      <c r="M272" s="4" t="s">
        <v>1019</v>
      </c>
      <c r="N272" s="4">
        <v>9.9329999999999998</v>
      </c>
      <c r="O272" s="4">
        <v>7.3883068659777464</v>
      </c>
      <c r="P272" s="4">
        <v>3.3290715971675842</v>
      </c>
      <c r="Q272" s="36" t="str">
        <f t="shared" si="98"/>
        <v xml:space="preserve"> </v>
      </c>
      <c r="R272" t="str">
        <f t="shared" si="99"/>
        <v xml:space="preserve"> </v>
      </c>
      <c r="S272" s="37">
        <f t="shared" si="100"/>
        <v>0.17033831903638852</v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>
        <f t="shared" si="91"/>
        <v>180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3.3290715999175839</v>
      </c>
      <c r="AH272" t="str">
        <f t="shared" si="110"/>
        <v xml:space="preserve"> </v>
      </c>
      <c r="AI272">
        <f t="shared" si="94"/>
        <v>89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33.520085993156023</v>
      </c>
      <c r="AR272" t="e">
        <v>#VALUE!</v>
      </c>
      <c r="AS272">
        <v>17.03383162863885</v>
      </c>
      <c r="AT272">
        <v>-33.520085993156023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6</v>
      </c>
      <c r="D273" s="3">
        <v>1</v>
      </c>
      <c r="E273" s="3">
        <v>18</v>
      </c>
      <c r="F273" s="3">
        <v>25</v>
      </c>
      <c r="G273" s="4">
        <v>54.5</v>
      </c>
      <c r="H273" s="4">
        <v>47.26</v>
      </c>
      <c r="I273" s="5">
        <v>7907.7258126399993</v>
      </c>
      <c r="J273" s="4">
        <v>13.116847071884539</v>
      </c>
      <c r="K273" s="4">
        <v>12.572492684224528</v>
      </c>
      <c r="L273" s="4">
        <v>5.8285469769732794</v>
      </c>
      <c r="M273" s="4">
        <v>5.6443161099299202</v>
      </c>
      <c r="N273" s="4">
        <v>3.6030000000000002</v>
      </c>
      <c r="O273" s="4">
        <v>28.234948192554292</v>
      </c>
      <c r="P273" s="4">
        <v>3.1633516716038934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0.15319509374603468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-0.43504893827543589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29</v>
      </c>
      <c r="AC273">
        <f t="shared" si="91"/>
        <v>206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3.1633516743638932</v>
      </c>
      <c r="AH273" t="str">
        <f t="shared" si="110"/>
        <v xml:space="preserve"> </v>
      </c>
      <c r="AI273">
        <f t="shared" si="94"/>
        <v>111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14.814671579291637</v>
      </c>
      <c r="AR273">
        <v>43.50489382754359</v>
      </c>
      <c r="AS273">
        <v>15.319509098603469</v>
      </c>
      <c r="AT273">
        <v>-14.814671579291637</v>
      </c>
      <c r="AU273">
        <v>-43.50489382754359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7</v>
      </c>
      <c r="D274" s="3">
        <v>3</v>
      </c>
      <c r="E274" s="3">
        <v>11</v>
      </c>
      <c r="F274" s="3">
        <v>21</v>
      </c>
      <c r="G274" s="4">
        <v>66</v>
      </c>
      <c r="H274" s="4">
        <v>59.31</v>
      </c>
      <c r="I274" s="5">
        <v>20581.82405064</v>
      </c>
      <c r="J274" s="4">
        <v>13.74507531865585</v>
      </c>
      <c r="K274" s="4">
        <v>13.295225285810355</v>
      </c>
      <c r="L274" s="4">
        <v>12.446814988290397</v>
      </c>
      <c r="M274" s="4">
        <v>12.301229179582558</v>
      </c>
      <c r="N274" s="4">
        <v>4.32</v>
      </c>
      <c r="O274" s="4">
        <v>-7.9166666666666625</v>
      </c>
      <c r="P274" s="4">
        <v>3.9116506491316803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0.2064484288287336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117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3.91165065190168</v>
      </c>
      <c r="AH274" t="str">
        <f t="shared" si="110"/>
        <v xml:space="preserve"> </v>
      </c>
      <c r="AI274">
        <f t="shared" si="94"/>
        <v>56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10.734740691091449</v>
      </c>
      <c r="AR274">
        <v>-20.644842882873359</v>
      </c>
      <c r="AS274">
        <v>11.279716742539204</v>
      </c>
      <c r="AT274">
        <v>-10.734740691091449</v>
      </c>
      <c r="AU274">
        <v>20.644842882873359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19</v>
      </c>
      <c r="D275" s="3">
        <v>2</v>
      </c>
      <c r="E275" s="3">
        <v>5</v>
      </c>
      <c r="F275" s="3">
        <v>26</v>
      </c>
      <c r="G275" s="4">
        <v>19.25</v>
      </c>
      <c r="H275" s="4">
        <v>16.309999999999999</v>
      </c>
      <c r="I275" s="5">
        <v>16873.191182819999</v>
      </c>
      <c r="J275" s="4">
        <v>8.5796948974224083</v>
      </c>
      <c r="K275" s="4">
        <v>7.9677576941866137</v>
      </c>
      <c r="L275" s="4" t="s">
        <v>1019</v>
      </c>
      <c r="M275" s="4" t="s">
        <v>1019</v>
      </c>
      <c r="N275" s="4">
        <v>1.7270000000000001</v>
      </c>
      <c r="O275" s="4">
        <v>31.388888888888903</v>
      </c>
      <c r="P275" s="4">
        <v>4.555487431023912</v>
      </c>
      <c r="Q275" s="36">
        <f t="shared" si="98"/>
        <v>73.076923079703079</v>
      </c>
      <c r="R275" t="str">
        <f t="shared" si="99"/>
        <v xml:space="preserve"> </v>
      </c>
      <c r="S275" s="37">
        <f t="shared" si="100"/>
        <v>0.18025751350961383</v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>
        <f t="shared" si="91"/>
        <v>166</v>
      </c>
      <c r="AD275" s="1" t="str">
        <f t="shared" si="108"/>
        <v xml:space="preserve"> </v>
      </c>
      <c r="AE275">
        <f t="shared" si="92"/>
        <v>84</v>
      </c>
      <c r="AF275" t="str">
        <f t="shared" si="93"/>
        <v xml:space="preserve"> </v>
      </c>
      <c r="AG275">
        <f t="shared" si="109"/>
        <v>4.5554874338039122</v>
      </c>
      <c r="AH275" t="str">
        <f t="shared" si="110"/>
        <v xml:space="preserve"> </v>
      </c>
      <c r="AI275">
        <f t="shared" si="94"/>
        <v>31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44.280502503304852</v>
      </c>
      <c r="AR275" t="e">
        <v>#VALUE!</v>
      </c>
      <c r="AS275">
        <v>18.025751072961384</v>
      </c>
      <c r="AT275">
        <v>-44.280502503304852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0</v>
      </c>
      <c r="F276" s="3">
        <v>9</v>
      </c>
      <c r="G276" s="4">
        <v>75</v>
      </c>
      <c r="H276" s="4">
        <v>68.510000000000005</v>
      </c>
      <c r="I276" s="5">
        <v>12855.337251640001</v>
      </c>
      <c r="J276" s="4">
        <v>18.411717280300994</v>
      </c>
      <c r="K276" s="4">
        <v>16.413512218495448</v>
      </c>
      <c r="L276" s="4">
        <v>13.103920272897586</v>
      </c>
      <c r="M276" s="4">
        <v>11.778516555448869</v>
      </c>
      <c r="N276" s="4">
        <v>3.7210000000000001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>
        <f t="shared" si="104"/>
        <v>0.27014051704047359</v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>
        <f t="shared" si="90"/>
        <v>97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18</v>
      </c>
      <c r="AN276" t="str">
        <f t="shared" si="97"/>
        <v xml:space="preserve"> </v>
      </c>
      <c r="AO276" t="s">
        <v>985</v>
      </c>
      <c r="AP276" t="s">
        <v>1097</v>
      </c>
      <c r="AQ276">
        <v>-19.572041567328679</v>
      </c>
      <c r="AR276">
        <v>-27.014051704047361</v>
      </c>
      <c r="AS276">
        <v>9.4730696248722666</v>
      </c>
      <c r="AT276">
        <v>19.572041567328679</v>
      </c>
      <c r="AU276">
        <v>27.014051704047361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15</v>
      </c>
      <c r="D277" s="3">
        <v>4</v>
      </c>
      <c r="E277" s="3">
        <v>4</v>
      </c>
      <c r="F277" s="3">
        <v>23</v>
      </c>
      <c r="G277" s="4">
        <v>58</v>
      </c>
      <c r="H277" s="4">
        <v>46.91</v>
      </c>
      <c r="I277" s="5">
        <v>57203.687030919995</v>
      </c>
      <c r="J277" s="4">
        <v>12.647613912105689</v>
      </c>
      <c r="K277" s="4">
        <v>12.155998963462036</v>
      </c>
      <c r="L277" s="4">
        <v>11.769163848182881</v>
      </c>
      <c r="M277" s="4">
        <v>11.561661891956858</v>
      </c>
      <c r="N277" s="4">
        <v>3.605</v>
      </c>
      <c r="O277" s="4">
        <v>5.4444444444444491</v>
      </c>
      <c r="P277" s="4">
        <v>5.5340012790449808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0.23641014989017273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>
        <f t="shared" si="104"/>
        <v>0.14076486608229266</v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>
        <f t="shared" si="90"/>
        <v>133</v>
      </c>
      <c r="AB277" s="1" t="str">
        <f t="shared" si="107"/>
        <v xml:space="preserve"> </v>
      </c>
      <c r="AC277">
        <f t="shared" si="91"/>
        <v>98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5.5340012818449811</v>
      </c>
      <c r="AH277" t="str">
        <f t="shared" si="110"/>
        <v xml:space="preserve"> </v>
      </c>
      <c r="AI277">
        <f t="shared" si="94"/>
        <v>15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17.862033540789689</v>
      </c>
      <c r="AR277">
        <v>-14.076486608229267</v>
      </c>
      <c r="AS277">
        <v>23.64101470901727</v>
      </c>
      <c r="AT277">
        <v>-17.862033540789689</v>
      </c>
      <c r="AU277">
        <v>14.076486608229267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7</v>
      </c>
      <c r="D278" s="3">
        <v>3</v>
      </c>
      <c r="E278" s="3">
        <v>13</v>
      </c>
      <c r="F278" s="3">
        <v>23</v>
      </c>
      <c r="G278" s="4">
        <v>17</v>
      </c>
      <c r="H278" s="4">
        <v>16.16</v>
      </c>
      <c r="I278" s="5">
        <v>6809.6834888000003</v>
      </c>
      <c r="J278" s="4">
        <v>22.792665726375176</v>
      </c>
      <c r="K278" s="4">
        <v>23.94074074074074</v>
      </c>
      <c r="L278" s="4">
        <v>16.120481438838706</v>
      </c>
      <c r="M278" s="4">
        <v>15.488781676413256</v>
      </c>
      <c r="N278" s="4">
        <v>0.96099999999999997</v>
      </c>
      <c r="O278" s="4">
        <v>-24.02150235401588</v>
      </c>
      <c r="P278" s="4">
        <v>7.0111386138613856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>
        <f t="shared" si="104"/>
        <v>0.56253061704109286</v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>
        <f t="shared" si="90"/>
        <v>56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7.0111386166713858</v>
      </c>
      <c r="AH278" t="str">
        <f t="shared" si="110"/>
        <v xml:space="preserve"> </v>
      </c>
      <c r="AI278">
        <f t="shared" si="94"/>
        <v>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-48.023431610058154</v>
      </c>
      <c r="AR278">
        <v>-56.253061704109285</v>
      </c>
      <c r="AS278">
        <v>5.1980198019802026</v>
      </c>
      <c r="AT278">
        <v>48.023431610058154</v>
      </c>
      <c r="AU278">
        <v>56.253061704109285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0</v>
      </c>
      <c r="E279" s="3">
        <v>4</v>
      </c>
      <c r="F279" s="3">
        <v>14</v>
      </c>
      <c r="G279" s="4">
        <v>120</v>
      </c>
      <c r="H279" s="4">
        <v>92.52</v>
      </c>
      <c r="I279" s="5">
        <v>14162.527681199999</v>
      </c>
      <c r="J279" s="4">
        <v>10.489795918367346</v>
      </c>
      <c r="K279" s="4">
        <v>10.252659574468083</v>
      </c>
      <c r="L279" s="4">
        <v>7.8265249245798021</v>
      </c>
      <c r="M279" s="4">
        <v>7.7772048654531583</v>
      </c>
      <c r="N279" s="4">
        <v>8.82</v>
      </c>
      <c r="O279" s="4">
        <v>11.776649746192893</v>
      </c>
      <c r="P279" s="4">
        <v>3.2047124945957632</v>
      </c>
      <c r="Q279" s="36">
        <f t="shared" si="98"/>
        <v>71.428571431391433</v>
      </c>
      <c r="R279" t="str">
        <f t="shared" si="99"/>
        <v xml:space="preserve"> </v>
      </c>
      <c r="S279" s="37">
        <f t="shared" si="100"/>
        <v>0.29701686403919592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>
        <f t="shared" si="105"/>
        <v>-0.24138836261876906</v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>
        <f t="shared" si="107"/>
        <v>77</v>
      </c>
      <c r="AC279">
        <f t="shared" si="91"/>
        <v>49</v>
      </c>
      <c r="AD279" s="1" t="str">
        <f t="shared" si="108"/>
        <v xml:space="preserve"> </v>
      </c>
      <c r="AE279">
        <f t="shared" si="92"/>
        <v>96</v>
      </c>
      <c r="AF279" t="str">
        <f t="shared" si="93"/>
        <v xml:space="preserve"> </v>
      </c>
      <c r="AG279">
        <f t="shared" si="109"/>
        <v>3.204712497415763</v>
      </c>
      <c r="AH279" t="str">
        <f t="shared" si="110"/>
        <v xml:space="preserve"> </v>
      </c>
      <c r="AI279">
        <f t="shared" si="94"/>
        <v>106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31.875647747111735</v>
      </c>
      <c r="AR279">
        <v>24.138836261876907</v>
      </c>
      <c r="AS279">
        <v>29.70168612191959</v>
      </c>
      <c r="AT279">
        <v>-31.875647747111735</v>
      </c>
      <c r="AU279">
        <v>-24.138836261876907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0</v>
      </c>
      <c r="D280" s="3">
        <v>5</v>
      </c>
      <c r="E280" s="3">
        <v>14</v>
      </c>
      <c r="F280" s="3">
        <v>19</v>
      </c>
      <c r="G280" s="4">
        <v>107</v>
      </c>
      <c r="H280" s="4">
        <v>116.7</v>
      </c>
      <c r="I280" s="5">
        <v>40413.316780499998</v>
      </c>
      <c r="J280" s="4">
        <v>17.235268054940185</v>
      </c>
      <c r="K280" s="4">
        <v>16.221851542952461</v>
      </c>
      <c r="L280" s="4">
        <v>11.55978523877274</v>
      </c>
      <c r="M280" s="4">
        <v>11.180125731678764</v>
      </c>
      <c r="N280" s="4">
        <v>6.6589999999999998</v>
      </c>
      <c r="O280" s="4">
        <v>5.4140127388535007</v>
      </c>
      <c r="P280" s="4">
        <v>3.5681233933161951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0.12047015658505567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146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3.5681233961461949</v>
      </c>
      <c r="AH280" t="str">
        <f t="shared" si="110"/>
        <v xml:space="preserve"> </v>
      </c>
      <c r="AI280">
        <f t="shared" si="94"/>
        <v>72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-11.931774582173515</v>
      </c>
      <c r="AR280">
        <v>-12.047015658505567</v>
      </c>
      <c r="AS280">
        <v>-8.3119108826049661</v>
      </c>
      <c r="AT280">
        <v>11.931774582173515</v>
      </c>
      <c r="AU280">
        <v>12.047015658505567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3</v>
      </c>
      <c r="F281" s="3">
        <v>23</v>
      </c>
      <c r="G281" s="4">
        <v>21</v>
      </c>
      <c r="H281" s="4">
        <v>17.32</v>
      </c>
      <c r="I281" s="5">
        <v>38225.556730839999</v>
      </c>
      <c r="J281" s="4">
        <v>16.799224054316198</v>
      </c>
      <c r="K281" s="4">
        <v>15.533632286995516</v>
      </c>
      <c r="L281" s="4">
        <v>9.8965717973785772</v>
      </c>
      <c r="M281" s="4">
        <v>9.540517149092004</v>
      </c>
      <c r="N281" s="4">
        <v>0.81700000000000006</v>
      </c>
      <c r="O281" s="4">
        <v>22.857142857142865</v>
      </c>
      <c r="P281" s="4">
        <v>5.7448036951501154</v>
      </c>
      <c r="Q281" s="36">
        <f t="shared" si="98"/>
        <v>82.608695655013904</v>
      </c>
      <c r="R281" t="str">
        <f t="shared" si="99"/>
        <v xml:space="preserve"> </v>
      </c>
      <c r="S281" s="37">
        <f t="shared" si="100"/>
        <v>0.21247113447972277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>
        <f t="shared" si="91"/>
        <v>123</v>
      </c>
      <c r="AD281" s="1" t="str">
        <f t="shared" si="108"/>
        <v xml:space="preserve"> </v>
      </c>
      <c r="AE281">
        <f t="shared" si="92"/>
        <v>34</v>
      </c>
      <c r="AF281" t="str">
        <f t="shared" si="93"/>
        <v xml:space="preserve"> </v>
      </c>
      <c r="AG281">
        <f t="shared" si="109"/>
        <v>5.7448036979901156</v>
      </c>
      <c r="AH281" t="str">
        <f t="shared" si="110"/>
        <v xml:space="preserve"> </v>
      </c>
      <c r="AI281">
        <f t="shared" si="94"/>
        <v>13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-9.0999544659924112</v>
      </c>
      <c r="AR281">
        <v>4.0742269651258827</v>
      </c>
      <c r="AS281">
        <v>21.247113163972276</v>
      </c>
      <c r="AT281">
        <v>9.0999544659924112</v>
      </c>
      <c r="AU281">
        <v>-4.0742269651258827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12</v>
      </c>
      <c r="D282" s="3">
        <v>0</v>
      </c>
      <c r="E282" s="3">
        <v>4</v>
      </c>
      <c r="F282" s="3">
        <v>16</v>
      </c>
      <c r="G282" s="4">
        <v>78</v>
      </c>
      <c r="H282" s="4">
        <v>64.39</v>
      </c>
      <c r="I282" s="5">
        <v>10951.91055826</v>
      </c>
      <c r="J282" s="4">
        <v>13.659312685617309</v>
      </c>
      <c r="K282" s="4">
        <v>12.720268668510469</v>
      </c>
      <c r="L282" s="4">
        <v>18.168416401788424</v>
      </c>
      <c r="M282" s="4">
        <v>17.252626942810505</v>
      </c>
      <c r="N282" s="4">
        <v>4.7140000000000004</v>
      </c>
      <c r="O282" s="4">
        <v>36.838333428540267</v>
      </c>
      <c r="P282" s="4" t="s">
        <v>145</v>
      </c>
      <c r="Q282" s="36">
        <f t="shared" si="98"/>
        <v>75.000000002850001</v>
      </c>
      <c r="R282" t="str">
        <f t="shared" si="99"/>
        <v xml:space="preserve"> </v>
      </c>
      <c r="S282" s="37">
        <f t="shared" si="100"/>
        <v>0.21136822772963959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0.76103344051187705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40</v>
      </c>
      <c r="AB282" s="1" t="str">
        <f t="shared" si="107"/>
        <v xml:space="preserve"> </v>
      </c>
      <c r="AC282">
        <f t="shared" si="91"/>
        <v>126</v>
      </c>
      <c r="AD282" s="1" t="str">
        <f t="shared" si="108"/>
        <v xml:space="preserve"> </v>
      </c>
      <c r="AE282">
        <f t="shared" si="92"/>
        <v>70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11.291712806537724</v>
      </c>
      <c r="AR282">
        <v>-76.103344051187705</v>
      </c>
      <c r="AS282">
        <v>21.136822487963958</v>
      </c>
      <c r="AT282">
        <v>-11.291712806537724</v>
      </c>
      <c r="AU282">
        <v>76.103344051187705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14</v>
      </c>
      <c r="D283" s="3">
        <v>0</v>
      </c>
      <c r="E283" s="3">
        <v>13</v>
      </c>
      <c r="F283" s="3">
        <v>27</v>
      </c>
      <c r="G283" s="4">
        <v>51</v>
      </c>
      <c r="H283" s="4">
        <v>47.57</v>
      </c>
      <c r="I283" s="5">
        <v>202482.36612786</v>
      </c>
      <c r="J283" s="4">
        <v>21.408640864086408</v>
      </c>
      <c r="K283" s="4">
        <v>19.878813205181778</v>
      </c>
      <c r="L283" s="4">
        <v>19.145912620994537</v>
      </c>
      <c r="M283" s="4">
        <v>17.858255044461082</v>
      </c>
      <c r="N283" s="4">
        <v>2.085</v>
      </c>
      <c r="O283" s="4">
        <v>9.9999999999999929</v>
      </c>
      <c r="P283" s="4">
        <v>3.4748791254992644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0.85578047250011591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33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3.4748791283592642</v>
      </c>
      <c r="AH283" t="str">
        <f t="shared" si="110"/>
        <v xml:space="preserve"> </v>
      </c>
      <c r="AI283">
        <f t="shared" si="94"/>
        <v>75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-39.035096853209026</v>
      </c>
      <c r="AR283">
        <v>-85.578047250011593</v>
      </c>
      <c r="AS283">
        <v>7.210426739541731</v>
      </c>
      <c r="AT283">
        <v>39.035096853209026</v>
      </c>
      <c r="AU283">
        <v>85.578047250011593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16</v>
      </c>
      <c r="F284" s="3">
        <v>28</v>
      </c>
      <c r="G284" s="4">
        <v>58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5.0019999999999998</v>
      </c>
      <c r="O284" s="4">
        <v>-10.508474576271183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2</v>
      </c>
      <c r="E285" s="3">
        <v>14</v>
      </c>
      <c r="F285" s="3">
        <v>26</v>
      </c>
      <c r="G285" s="4">
        <v>30.5</v>
      </c>
      <c r="H285" s="4">
        <v>28.62</v>
      </c>
      <c r="I285" s="5">
        <v>22831.405661699999</v>
      </c>
      <c r="J285" s="4">
        <v>13.170731707317074</v>
      </c>
      <c r="K285" s="4">
        <v>12.525164113785557</v>
      </c>
      <c r="L285" s="4">
        <v>7.0047294246975405</v>
      </c>
      <c r="M285" s="4">
        <v>6.8738381743425352</v>
      </c>
      <c r="N285" s="4">
        <v>2.173</v>
      </c>
      <c r="O285" s="4">
        <v>-18.888888888888889</v>
      </c>
      <c r="P285" s="4">
        <v>1.8972746331236898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-0.32104359093092838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55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14.464726173890863</v>
      </c>
      <c r="AR285">
        <v>32.104359093092839</v>
      </c>
      <c r="AS285">
        <v>6.5688329839273196</v>
      </c>
      <c r="AT285">
        <v>-14.464726173890863</v>
      </c>
      <c r="AU285">
        <v>-32.104359093092839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3</v>
      </c>
      <c r="E286" s="3">
        <v>9</v>
      </c>
      <c r="F286" s="3">
        <v>21</v>
      </c>
      <c r="G286" s="4">
        <v>73</v>
      </c>
      <c r="H286" s="4">
        <v>67.260000000000005</v>
      </c>
      <c r="I286" s="5">
        <v>11106.601493460001</v>
      </c>
      <c r="J286" s="4">
        <v>12.110190853438963</v>
      </c>
      <c r="K286" s="4">
        <v>11.689259645464025</v>
      </c>
      <c r="L286" s="4">
        <v>5.7833572227841241</v>
      </c>
      <c r="M286" s="4">
        <v>5.7518780226403603</v>
      </c>
      <c r="N286" s="4">
        <v>5.5540000000000003</v>
      </c>
      <c r="O286" s="4">
        <v>16.470588235294105</v>
      </c>
      <c r="P286" s="4">
        <v>3.663395777579542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-0.43942910364239551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27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3.6633957804695418</v>
      </c>
      <c r="AH286" t="str">
        <f t="shared" si="110"/>
        <v xml:space="preserve"> </v>
      </c>
      <c r="AI286">
        <f t="shared" si="94"/>
        <v>66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21.352244221946105</v>
      </c>
      <c r="AR286">
        <v>43.942910364239552</v>
      </c>
      <c r="AS286">
        <v>8.5340469818614206</v>
      </c>
      <c r="AT286">
        <v>-21.352244221946105</v>
      </c>
      <c r="AU286">
        <v>-43.942910364239552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13</v>
      </c>
      <c r="D287" s="3">
        <v>0</v>
      </c>
      <c r="E287" s="3">
        <v>8</v>
      </c>
      <c r="F287" s="3">
        <v>21</v>
      </c>
      <c r="G287" s="4">
        <v>120</v>
      </c>
      <c r="H287" s="4">
        <v>101.35</v>
      </c>
      <c r="I287" s="5">
        <v>10307.035645349999</v>
      </c>
      <c r="J287" s="4">
        <v>14.817251461988304</v>
      </c>
      <c r="K287" s="4">
        <v>13.298779687705023</v>
      </c>
      <c r="L287" s="4">
        <v>9.1813860687296014</v>
      </c>
      <c r="M287" s="4">
        <v>8.5878809578424296</v>
      </c>
      <c r="N287" s="4">
        <v>5.9640000000000004</v>
      </c>
      <c r="O287" s="4">
        <v>12.39130434782609</v>
      </c>
      <c r="P287" s="4">
        <v>1.5382338431179083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0.18401578977715835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-0.11006399568808189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127</v>
      </c>
      <c r="AC287">
        <f t="shared" si="91"/>
        <v>162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3.7716590607205447</v>
      </c>
      <c r="AR287">
        <v>11.00639956880819</v>
      </c>
      <c r="AS287">
        <v>18.401578687715837</v>
      </c>
      <c r="AT287">
        <v>-3.7716590607205447</v>
      </c>
      <c r="AU287">
        <v>-11.00639956880819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2</v>
      </c>
      <c r="F288" s="3">
        <v>3</v>
      </c>
      <c r="G288" s="4">
        <v>54</v>
      </c>
      <c r="H288" s="4">
        <v>46.65</v>
      </c>
      <c r="I288" s="5">
        <v>14656.99377585</v>
      </c>
      <c r="J288" s="4">
        <v>12.897428808404754</v>
      </c>
      <c r="K288" s="4">
        <v>12.276315789473683</v>
      </c>
      <c r="L288" s="4" t="s">
        <v>1019</v>
      </c>
      <c r="M288" s="4" t="s">
        <v>1019</v>
      </c>
      <c r="N288" s="4">
        <v>3.04</v>
      </c>
      <c r="O288" s="4">
        <v>141.26727358789714</v>
      </c>
      <c r="P288" s="4">
        <v>0.60021436227224023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0.15755627300646299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198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16.239649451915529</v>
      </c>
      <c r="AR288" t="e">
        <v>#VALUE!</v>
      </c>
      <c r="AS288">
        <v>15.7556270096463</v>
      </c>
      <c r="AT288">
        <v>-16.239649451915529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18</v>
      </c>
      <c r="F289" s="3">
        <v>30</v>
      </c>
      <c r="G289" s="4">
        <v>34.5</v>
      </c>
      <c r="H289" s="4">
        <v>26.6</v>
      </c>
      <c r="I289" s="5">
        <v>7318.3248138000008</v>
      </c>
      <c r="J289" s="4">
        <v>9.6974115931461906</v>
      </c>
      <c r="K289" s="4">
        <v>9.7471601319164538</v>
      </c>
      <c r="L289" s="4">
        <v>6.5835557786131611</v>
      </c>
      <c r="M289" s="4">
        <v>6.609843796081031</v>
      </c>
      <c r="N289" s="4">
        <v>2.7429999999999999</v>
      </c>
      <c r="O289" s="4">
        <v>-1.9431279620853046</v>
      </c>
      <c r="P289" s="4">
        <v>9.041353383458647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0.29699248412300738</v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-0.36186723007560895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45</v>
      </c>
      <c r="AC289">
        <f t="shared" si="91"/>
        <v>50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9.0413533863786473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37.021664820381432</v>
      </c>
      <c r="AR289">
        <v>36.186723007560893</v>
      </c>
      <c r="AS289">
        <v>29.699248120300737</v>
      </c>
      <c r="AT289">
        <v>-37.021664820381432</v>
      </c>
      <c r="AU289">
        <v>-36.186723007560893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5</v>
      </c>
      <c r="D290" s="3">
        <v>0</v>
      </c>
      <c r="E290" s="3">
        <v>2</v>
      </c>
      <c r="F290" s="3">
        <v>7</v>
      </c>
      <c r="G290" s="4">
        <v>43.5</v>
      </c>
      <c r="H290" s="4">
        <v>38.43</v>
      </c>
      <c r="I290" s="5">
        <v>5011.9542862199996</v>
      </c>
      <c r="J290" s="4">
        <v>14.578907435508345</v>
      </c>
      <c r="K290" s="4">
        <v>13.329864724245578</v>
      </c>
      <c r="L290" s="4">
        <v>8.6830136467404113</v>
      </c>
      <c r="M290" s="4">
        <v>7.9651909814323609</v>
      </c>
      <c r="N290" s="4">
        <v>2.4409999999999998</v>
      </c>
      <c r="O290" s="4">
        <v>-9.3220338983050759</v>
      </c>
      <c r="P290" s="4">
        <v>4.0333073119958369</v>
      </c>
      <c r="Q290" s="36">
        <f t="shared" si="98"/>
        <v>71.428571431501425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-0.15837037977478019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110</v>
      </c>
      <c r="AC290" t="str">
        <f t="shared" si="91"/>
        <v xml:space="preserve"> </v>
      </c>
      <c r="AD290" s="1" t="str">
        <f t="shared" si="108"/>
        <v xml:space="preserve"> </v>
      </c>
      <c r="AE290">
        <f t="shared" si="92"/>
        <v>95</v>
      </c>
      <c r="AF290" t="str">
        <f t="shared" si="93"/>
        <v xml:space="preserve"> </v>
      </c>
      <c r="AG290">
        <f t="shared" si="109"/>
        <v>4.0333073149258372</v>
      </c>
      <c r="AH290" t="str">
        <f t="shared" si="110"/>
        <v xml:space="preserve"> </v>
      </c>
      <c r="AI290">
        <f t="shared" si="94"/>
        <v>48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5.3195473650927916</v>
      </c>
      <c r="AR290">
        <v>15.837037977478019</v>
      </c>
      <c r="AS290">
        <v>13.19281811085089</v>
      </c>
      <c r="AT290">
        <v>-5.3195473650927916</v>
      </c>
      <c r="AU290">
        <v>-15.837037977478019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19</v>
      </c>
      <c r="D291" s="3">
        <v>0</v>
      </c>
      <c r="E291" s="3">
        <v>1</v>
      </c>
      <c r="F291" s="3">
        <v>20</v>
      </c>
      <c r="G291" s="4">
        <v>56</v>
      </c>
      <c r="H291" s="4">
        <v>45.88</v>
      </c>
      <c r="I291" s="5">
        <v>14812.27648008</v>
      </c>
      <c r="J291" s="4">
        <v>7.6735240006690084</v>
      </c>
      <c r="K291" s="4">
        <v>7.2400189364052396</v>
      </c>
      <c r="L291" s="4">
        <v>7.838087493738521</v>
      </c>
      <c r="M291" s="4">
        <v>7.6222712018305545</v>
      </c>
      <c r="N291" s="4">
        <v>5.9790000000000001</v>
      </c>
      <c r="O291" s="4">
        <v>-28.468468468468473</v>
      </c>
      <c r="P291" s="4">
        <v>0.34873583260680036</v>
      </c>
      <c r="Q291" s="36">
        <f t="shared" si="98"/>
        <v>95.000000002939998</v>
      </c>
      <c r="R291" t="str">
        <f t="shared" si="99"/>
        <v xml:space="preserve"> </v>
      </c>
      <c r="S291" s="37">
        <f t="shared" si="100"/>
        <v>0.22057541706380121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>
        <f t="shared" si="105"/>
        <v>-0.24026762262159851</v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>
        <f t="shared" si="107"/>
        <v>79</v>
      </c>
      <c r="AC291">
        <f t="shared" si="91"/>
        <v>116</v>
      </c>
      <c r="AD291" s="1" t="str">
        <f t="shared" si="108"/>
        <v xml:space="preserve"> </v>
      </c>
      <c r="AE291">
        <f t="shared" si="92"/>
        <v>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50.165488813062574</v>
      </c>
      <c r="AR291">
        <v>24.026762262159849</v>
      </c>
      <c r="AS291">
        <v>22.057541412380122</v>
      </c>
      <c r="AT291">
        <v>-50.165488813062574</v>
      </c>
      <c r="AU291">
        <v>-24.026762262159849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12</v>
      </c>
      <c r="D292" s="3">
        <v>1</v>
      </c>
      <c r="E292" s="3">
        <v>7</v>
      </c>
      <c r="F292" s="3">
        <v>20</v>
      </c>
      <c r="G292" s="4">
        <v>162.5</v>
      </c>
      <c r="H292" s="4">
        <v>132.63999999999999</v>
      </c>
      <c r="I292" s="5">
        <v>13383.376</v>
      </c>
      <c r="J292" s="4">
        <v>11.75886524822695</v>
      </c>
      <c r="K292" s="4">
        <v>10.926764972402996</v>
      </c>
      <c r="L292" s="4">
        <v>9.3473581324177903</v>
      </c>
      <c r="M292" s="4">
        <v>8.9357514812796683</v>
      </c>
      <c r="N292" s="4">
        <v>11.036</v>
      </c>
      <c r="O292" s="4">
        <v>2.9795918367346919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0.22512063021176118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108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23.63387386194843</v>
      </c>
      <c r="AR292">
        <v>9.3976608219524245</v>
      </c>
      <c r="AS292">
        <v>22.512062726176119</v>
      </c>
      <c r="AT292">
        <v>-23.63387386194843</v>
      </c>
      <c r="AU292">
        <v>-9.3976608219524245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3</v>
      </c>
      <c r="E293" s="3">
        <v>11</v>
      </c>
      <c r="F293" s="3">
        <v>27</v>
      </c>
      <c r="G293" s="4">
        <v>179.13711547851562</v>
      </c>
      <c r="H293" s="4">
        <v>157.22999999999999</v>
      </c>
      <c r="I293" s="5">
        <v>86681.743796790004</v>
      </c>
      <c r="J293" s="4">
        <v>22.866492146596855</v>
      </c>
      <c r="K293" s="4">
        <v>20.477989059650948</v>
      </c>
      <c r="L293" s="4">
        <v>11.625172876648925</v>
      </c>
      <c r="M293" s="4">
        <v>10.705522418357729</v>
      </c>
      <c r="N293" s="4">
        <v>6.1360000000000001</v>
      </c>
      <c r="O293" s="4" t="s">
        <v>140</v>
      </c>
      <c r="P293" s="4">
        <v>2.191693697131591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>
        <f t="shared" si="104"/>
        <v>0.12680806817567225</v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>
        <f t="shared" si="90"/>
        <v>142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2.1916937000915908</v>
      </c>
      <c r="AH293" t="str">
        <f t="shared" si="110"/>
        <v xml:space="preserve"> </v>
      </c>
      <c r="AI293">
        <f t="shared" si="94"/>
        <v>189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-48.502885843094766</v>
      </c>
      <c r="AR293">
        <v>-12.680806817567225</v>
      </c>
      <c r="AS293">
        <v>13.933165094775578</v>
      </c>
      <c r="AT293">
        <v>48.502885843094766</v>
      </c>
      <c r="AU293">
        <v>12.680806817567225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15</v>
      </c>
      <c r="D294" s="3">
        <v>0</v>
      </c>
      <c r="E294" s="3">
        <v>1</v>
      </c>
      <c r="F294" s="3">
        <v>16</v>
      </c>
      <c r="G294" s="4">
        <v>39.424999237060547</v>
      </c>
      <c r="H294" s="4">
        <v>26.66</v>
      </c>
      <c r="I294" s="5">
        <v>8483.2827556400007</v>
      </c>
      <c r="J294" s="4">
        <v>10.706827309236948</v>
      </c>
      <c r="K294" s="4">
        <v>9.8521803399852175</v>
      </c>
      <c r="L294" s="4">
        <v>8.9078782663674545</v>
      </c>
      <c r="M294" s="4">
        <v>8.3631316404851503</v>
      </c>
      <c r="N294" s="4">
        <v>2.2000000000000002</v>
      </c>
      <c r="O294" s="4">
        <v>20.487804878048788</v>
      </c>
      <c r="P294" s="4" t="s">
        <v>145</v>
      </c>
      <c r="Q294" s="36">
        <f t="shared" si="98"/>
        <v>93.750000002969998</v>
      </c>
      <c r="R294" t="str">
        <f t="shared" si="99"/>
        <v xml:space="preserve"> </v>
      </c>
      <c r="S294" s="37">
        <f t="shared" si="100"/>
        <v>0.47880717615306634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-0.13657463786783963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117</v>
      </c>
      <c r="AC294">
        <f t="shared" si="91"/>
        <v>10</v>
      </c>
      <c r="AD294" s="1" t="str">
        <f t="shared" si="108"/>
        <v xml:space="preserve"> </v>
      </c>
      <c r="AE294">
        <f t="shared" si="92"/>
        <v>9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30.466171048366174</v>
      </c>
      <c r="AR294">
        <v>13.657463786783964</v>
      </c>
      <c r="AS294">
        <v>47.88071731830663</v>
      </c>
      <c r="AT294">
        <v>-30.466171048366174</v>
      </c>
      <c r="AU294">
        <v>-13.657463786783964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10</v>
      </c>
      <c r="D295" s="3">
        <v>0</v>
      </c>
      <c r="E295" s="3">
        <v>4</v>
      </c>
      <c r="F295" s="3">
        <v>14</v>
      </c>
      <c r="G295" s="4">
        <v>220</v>
      </c>
      <c r="H295" s="4">
        <v>178.16</v>
      </c>
      <c r="I295" s="5">
        <v>14020.755686160001</v>
      </c>
      <c r="J295" s="4">
        <v>15.381162047828713</v>
      </c>
      <c r="K295" s="4">
        <v>13.603115217225319</v>
      </c>
      <c r="L295" s="4">
        <v>10.671490993530595</v>
      </c>
      <c r="M295" s="4">
        <v>10.16707127819549</v>
      </c>
      <c r="N295" s="4">
        <v>10.306000000000001</v>
      </c>
      <c r="O295" s="4">
        <v>14.680851063829776</v>
      </c>
      <c r="P295" s="4">
        <v>1.8696677144140101</v>
      </c>
      <c r="Q295" s="36">
        <f t="shared" si="98"/>
        <v>71.428571431551433</v>
      </c>
      <c r="R295" t="str">
        <f t="shared" si="99"/>
        <v xml:space="preserve"> </v>
      </c>
      <c r="S295" s="37">
        <f t="shared" si="100"/>
        <v>0.23484508605139662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101</v>
      </c>
      <c r="AD295" s="1" t="str">
        <f t="shared" si="108"/>
        <v xml:space="preserve"> </v>
      </c>
      <c r="AE295">
        <f t="shared" si="92"/>
        <v>94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0.10942924348843475</v>
      </c>
      <c r="AR295">
        <v>-3.4369318939585725</v>
      </c>
      <c r="AS295">
        <v>23.484508307139663</v>
      </c>
      <c r="AT295">
        <v>-0.10942924348843475</v>
      </c>
      <c r="AU295">
        <v>3.4369318939585725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0</v>
      </c>
      <c r="E296" s="3">
        <v>12</v>
      </c>
      <c r="F296" s="3">
        <v>19</v>
      </c>
      <c r="G296" s="4">
        <v>120</v>
      </c>
      <c r="H296" s="4">
        <v>117.09</v>
      </c>
      <c r="I296" s="5">
        <v>124036.04283795001</v>
      </c>
      <c r="J296" s="4">
        <v>19.899728076138679</v>
      </c>
      <c r="K296" s="4">
        <v>17.437081161578558</v>
      </c>
      <c r="L296" s="4">
        <v>15.405769161046949</v>
      </c>
      <c r="M296" s="4">
        <v>14.112034087795253</v>
      </c>
      <c r="N296" s="4">
        <v>5.5819999999999999</v>
      </c>
      <c r="O296" s="4">
        <v>18.421052631578966</v>
      </c>
      <c r="P296" s="4">
        <v>2.1214450422751727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0.49325478178382731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61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2.1214450452651725</v>
      </c>
      <c r="AH296" t="str">
        <f t="shared" si="110"/>
        <v xml:space="preserve"> </v>
      </c>
      <c r="AI296">
        <f t="shared" si="94"/>
        <v>193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-29.235696837709234</v>
      </c>
      <c r="AR296">
        <v>-49.325478178382731</v>
      </c>
      <c r="AS296">
        <v>2.4852677427619652</v>
      </c>
      <c r="AT296">
        <v>29.235696837709234</v>
      </c>
      <c r="AU296">
        <v>49.325478178382731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338</v>
      </c>
      <c r="H297" s="4">
        <v>276</v>
      </c>
      <c r="I297" s="5">
        <v>78501.489887999996</v>
      </c>
      <c r="J297" s="4">
        <v>14.111872379588915</v>
      </c>
      <c r="K297" s="4">
        <v>11.365976197339702</v>
      </c>
      <c r="L297" s="4">
        <v>10.286910521644664</v>
      </c>
      <c r="M297" s="4">
        <v>8.9976053324082805</v>
      </c>
      <c r="N297" s="4">
        <v>17.587</v>
      </c>
      <c r="O297" s="4">
        <v>1.8837209302325675</v>
      </c>
      <c r="P297" s="4">
        <v>3.2235507246376813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0.2246376841594204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110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3.2235507276376811</v>
      </c>
      <c r="AH297" t="str">
        <f t="shared" si="110"/>
        <v xml:space="preserve"> </v>
      </c>
      <c r="AI297">
        <f t="shared" si="94"/>
        <v>104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8.3526340820796126</v>
      </c>
      <c r="AR297">
        <v>0.29074065923265779</v>
      </c>
      <c r="AS297">
        <v>22.463768115942038</v>
      </c>
      <c r="AT297">
        <v>-8.3526340820796126</v>
      </c>
      <c r="AU297">
        <v>-0.29074065923265779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7</v>
      </c>
      <c r="F298" s="3">
        <v>16</v>
      </c>
      <c r="G298" s="4">
        <v>70</v>
      </c>
      <c r="H298" s="4">
        <v>55.81</v>
      </c>
      <c r="I298" s="5">
        <v>11921.27964644</v>
      </c>
      <c r="J298" s="4">
        <v>6.1586846170823222</v>
      </c>
      <c r="K298" s="4">
        <v>5.4726416944498926</v>
      </c>
      <c r="L298" s="4" t="s">
        <v>1019</v>
      </c>
      <c r="M298" s="4" t="s">
        <v>1019</v>
      </c>
      <c r="N298" s="4">
        <v>8.4689999999999994</v>
      </c>
      <c r="O298" s="4">
        <v>7.7272727272727284</v>
      </c>
      <c r="P298" s="4">
        <v>2.6751478229707937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0.25425551277527503</v>
      </c>
      <c r="T298" s="37" t="str">
        <f t="shared" si="101"/>
        <v/>
      </c>
      <c r="U298" s="37" t="str">
        <f t="shared" si="102"/>
        <v/>
      </c>
      <c r="V298" s="37">
        <f t="shared" si="103"/>
        <v>-0.60003378184514666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8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78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2.6751478259807935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150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60.003378184514666</v>
      </c>
      <c r="AR298" t="e">
        <v>#VALUE!</v>
      </c>
      <c r="AS298">
        <v>25.4255509765275</v>
      </c>
      <c r="AT298">
        <v>-60.003378184514666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1</v>
      </c>
      <c r="D299" s="3">
        <v>3</v>
      </c>
      <c r="E299" s="3">
        <v>6</v>
      </c>
      <c r="F299" s="3">
        <v>10</v>
      </c>
      <c r="G299" s="4">
        <v>45</v>
      </c>
      <c r="H299" s="4">
        <v>42.03</v>
      </c>
      <c r="I299" s="5">
        <v>10272.825452969999</v>
      </c>
      <c r="J299" s="4">
        <v>18.655126498002662</v>
      </c>
      <c r="K299" s="4">
        <v>17.483361064891849</v>
      </c>
      <c r="L299" s="4">
        <v>12.321722813365911</v>
      </c>
      <c r="M299" s="4">
        <v>11.033609327475499</v>
      </c>
      <c r="N299" s="4">
        <v>2.16</v>
      </c>
      <c r="O299" s="4">
        <v>5.4545454545454595</v>
      </c>
      <c r="P299" s="4">
        <v>3.3785391387104449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0.1943234588634537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121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3.3785391417304447</v>
      </c>
      <c r="AH299" t="str">
        <f t="shared" si="110"/>
        <v xml:space="preserve"> </v>
      </c>
      <c r="AI299">
        <f t="shared" si="118"/>
        <v>84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-21.152824970299712</v>
      </c>
      <c r="AR299">
        <v>-19.43234588634537</v>
      </c>
      <c r="AS299">
        <v>7.0663811563169032</v>
      </c>
      <c r="AT299">
        <v>21.152824970299712</v>
      </c>
      <c r="AU299">
        <v>19.43234588634537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23</v>
      </c>
      <c r="D300" s="3">
        <v>0</v>
      </c>
      <c r="E300" s="3">
        <v>9</v>
      </c>
      <c r="F300" s="3">
        <v>32</v>
      </c>
      <c r="G300" s="4">
        <v>110</v>
      </c>
      <c r="H300" s="4">
        <v>94.91</v>
      </c>
      <c r="I300" s="5">
        <v>76208.649534369993</v>
      </c>
      <c r="J300" s="4">
        <v>17.813438438438435</v>
      </c>
      <c r="K300" s="4">
        <v>15.295729250604351</v>
      </c>
      <c r="L300" s="4">
        <v>11.751359299437983</v>
      </c>
      <c r="M300" s="4">
        <v>10.635160870593802</v>
      </c>
      <c r="N300" s="4">
        <v>5.3280000000000003</v>
      </c>
      <c r="O300" s="4">
        <v>4.7297297297297343</v>
      </c>
      <c r="P300" s="4">
        <v>1.7142556105784428</v>
      </c>
      <c r="Q300" s="36">
        <f t="shared" si="98"/>
        <v>71.875000003029996</v>
      </c>
      <c r="R300" t="str">
        <f t="shared" si="99"/>
        <v xml:space="preserve"> </v>
      </c>
      <c r="S300" s="37">
        <f t="shared" si="100"/>
        <v>0.15899273298469405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>
        <f t="shared" si="104"/>
        <v>0.13903910170968037</v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>
        <f t="shared" si="114"/>
        <v>135</v>
      </c>
      <c r="AB300" s="1" t="str">
        <f t="shared" si="107"/>
        <v xml:space="preserve"> </v>
      </c>
      <c r="AC300">
        <f t="shared" si="115"/>
        <v>196</v>
      </c>
      <c r="AD300" s="1" t="str">
        <f t="shared" si="108"/>
        <v xml:space="preserve"> </v>
      </c>
      <c r="AE300">
        <f t="shared" si="116"/>
        <v>92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-15.686612443094727</v>
      </c>
      <c r="AR300">
        <v>-13.903910170968036</v>
      </c>
      <c r="AS300">
        <v>15.899272995469405</v>
      </c>
      <c r="AT300">
        <v>15.686612443094727</v>
      </c>
      <c r="AU300">
        <v>13.903910170968036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16</v>
      </c>
      <c r="D301" s="3">
        <v>0</v>
      </c>
      <c r="E301" s="3">
        <v>8</v>
      </c>
      <c r="F301" s="3">
        <v>24</v>
      </c>
      <c r="G301" s="4">
        <v>187.5</v>
      </c>
      <c r="H301" s="4">
        <v>140</v>
      </c>
      <c r="I301" s="5">
        <v>21725.592840000001</v>
      </c>
      <c r="J301" s="4">
        <v>9.7337134116665496</v>
      </c>
      <c r="K301" s="4">
        <v>8.3373034778465929</v>
      </c>
      <c r="L301" s="4">
        <v>6.958601898948797</v>
      </c>
      <c r="M301" s="4">
        <v>6.3925242582651309</v>
      </c>
      <c r="N301" s="4">
        <v>14.383000000000001</v>
      </c>
      <c r="O301" s="4">
        <v>-15.52995391705069</v>
      </c>
      <c r="P301" s="4">
        <v>2.92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0.33928571732571416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-0.32551465288675274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54</v>
      </c>
      <c r="AC301">
        <f t="shared" si="115"/>
        <v>37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2.9200000030399997</v>
      </c>
      <c r="AH301" t="str">
        <f t="shared" si="110"/>
        <v xml:space="preserve"> </v>
      </c>
      <c r="AI301">
        <f t="shared" si="118"/>
        <v>137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36.785908291699002</v>
      </c>
      <c r="AR301">
        <v>32.551465288675274</v>
      </c>
      <c r="AS301">
        <v>33.928571428571416</v>
      </c>
      <c r="AT301">
        <v>-36.785908291699002</v>
      </c>
      <c r="AU301">
        <v>-32.551465288675274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7</v>
      </c>
      <c r="F302" s="3">
        <v>23</v>
      </c>
      <c r="G302" s="4">
        <v>61</v>
      </c>
      <c r="H302" s="4">
        <v>49.61</v>
      </c>
      <c r="I302" s="5">
        <v>27896.03002912</v>
      </c>
      <c r="J302" s="4">
        <v>10.201521694427306</v>
      </c>
      <c r="K302" s="4">
        <v>9.5129434324065194</v>
      </c>
      <c r="L302" s="4">
        <v>5.694731501486662</v>
      </c>
      <c r="M302" s="4">
        <v>5.5196541143274471</v>
      </c>
      <c r="N302" s="4">
        <v>4.1459999999999999</v>
      </c>
      <c r="O302" s="4">
        <v>39.220779220779228</v>
      </c>
      <c r="P302" s="4">
        <v>1.3626285023180813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0.2295908113547773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-0.44801944280255224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23</v>
      </c>
      <c r="AC302">
        <f t="shared" si="115"/>
        <v>104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33.747799972946055</v>
      </c>
      <c r="AR302">
        <v>44.801944280255221</v>
      </c>
      <c r="AS302">
        <v>22.959080830477731</v>
      </c>
      <c r="AT302">
        <v>-33.747799972946055</v>
      </c>
      <c r="AU302">
        <v>-44.801944280255221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8</v>
      </c>
      <c r="D303" s="3">
        <v>1</v>
      </c>
      <c r="E303" s="3">
        <v>12</v>
      </c>
      <c r="F303" s="3">
        <v>21</v>
      </c>
      <c r="G303" s="4">
        <v>102</v>
      </c>
      <c r="H303" s="4">
        <v>84.58</v>
      </c>
      <c r="I303" s="5">
        <v>32449.767420199998</v>
      </c>
      <c r="J303" s="4">
        <v>7.6932872475895939</v>
      </c>
      <c r="K303" s="4">
        <v>6.647280729330399</v>
      </c>
      <c r="L303" s="4">
        <v>5.7964866694735173</v>
      </c>
      <c r="M303" s="4">
        <v>5.2832719523146139</v>
      </c>
      <c r="N303" s="4">
        <v>11.713000000000001</v>
      </c>
      <c r="O303" s="4">
        <v>-15.362385902126416</v>
      </c>
      <c r="P303" s="4">
        <v>5.0354693781035706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0.20595885858139981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-0.43815648889358538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28</v>
      </c>
      <c r="AC303">
        <f t="shared" si="115"/>
        <v>135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5.0354693811635709</v>
      </c>
      <c r="AH303" t="str">
        <f t="shared" si="110"/>
        <v xml:space="preserve"> </v>
      </c>
      <c r="AI303">
        <f t="shared" si="118"/>
        <v>22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50.037139471916547</v>
      </c>
      <c r="AR303">
        <v>43.815648889358542</v>
      </c>
      <c r="AS303">
        <v>20.595885552139983</v>
      </c>
      <c r="AT303">
        <v>-50.037139471916547</v>
      </c>
      <c r="AU303">
        <v>-43.815648889358542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11</v>
      </c>
      <c r="F304" s="3">
        <v>20</v>
      </c>
      <c r="G304" s="4">
        <v>28</v>
      </c>
      <c r="H304" s="4">
        <v>24.98</v>
      </c>
      <c r="I304" s="5">
        <v>7680.5316552000004</v>
      </c>
      <c r="J304" s="4">
        <v>6.2185710729400041</v>
      </c>
      <c r="K304" s="4">
        <v>7.5811836115326257</v>
      </c>
      <c r="L304" s="4">
        <v>4.4881659224541757</v>
      </c>
      <c r="M304" s="4">
        <v>5.0364565496813336</v>
      </c>
      <c r="N304" s="4">
        <v>4.0170000000000003</v>
      </c>
      <c r="O304" s="4">
        <v>-10.425531914893602</v>
      </c>
      <c r="P304" s="4">
        <v>6.1369095276220982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 t="str">
        <f t="shared" si="103"/>
        <v/>
      </c>
      <c r="W304" s="37" t="str">
        <f t="shared" si="104"/>
        <v/>
      </c>
      <c r="X304" s="37">
        <f t="shared" si="105"/>
        <v>-0.56496977495354961</v>
      </c>
      <c r="Y304" t="str">
        <f t="shared" si="113"/>
        <v xml:space="preserve"> </v>
      </c>
      <c r="Z304" s="1" t="str">
        <f t="shared" si="106"/>
        <v xml:space="preserve"> </v>
      </c>
      <c r="AA304" t="str">
        <f t="shared" si="114"/>
        <v xml:space="preserve"> </v>
      </c>
      <c r="AB304" s="1">
        <f t="shared" si="107"/>
        <v>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6.1369095306920984</v>
      </c>
      <c r="AH304" t="str">
        <f t="shared" si="110"/>
        <v xml:space="preserve"> </v>
      </c>
      <c r="AI304">
        <f t="shared" si="118"/>
        <v>11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59.614454887457732</v>
      </c>
      <c r="AR304">
        <v>56.496977495354962</v>
      </c>
      <c r="AS304">
        <v>12.089671737389907</v>
      </c>
      <c r="AT304">
        <v>-59.614454887457732</v>
      </c>
      <c r="AU304">
        <v>-56.496977495354962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41</v>
      </c>
      <c r="D305" s="3">
        <v>1</v>
      </c>
      <c r="E305" s="3">
        <v>3</v>
      </c>
      <c r="F305" s="3">
        <v>45</v>
      </c>
      <c r="G305" s="4">
        <v>230</v>
      </c>
      <c r="H305" s="4">
        <v>196.52</v>
      </c>
      <c r="I305" s="5">
        <v>202964.75175411999</v>
      </c>
      <c r="J305" s="4">
        <v>26.091343600637281</v>
      </c>
      <c r="K305" s="4">
        <v>22.078418155263456</v>
      </c>
      <c r="L305" s="4">
        <v>19.731198836643262</v>
      </c>
      <c r="M305" s="4">
        <v>17.184640561727235</v>
      </c>
      <c r="N305" s="4">
        <v>6.4489999999999998</v>
      </c>
      <c r="O305" s="4">
        <v>33.771929824561425</v>
      </c>
      <c r="P305" s="4">
        <v>0.57856706696519433</v>
      </c>
      <c r="Q305" s="36">
        <f t="shared" si="98"/>
        <v>91.111111114191118</v>
      </c>
      <c r="R305" t="str">
        <f t="shared" si="99"/>
        <v xml:space="preserve"> </v>
      </c>
      <c r="S305" s="37">
        <f t="shared" si="100"/>
        <v>0.17036434258742925</v>
      </c>
      <c r="T305" s="37" t="str">
        <f t="shared" si="101"/>
        <v/>
      </c>
      <c r="U305" s="37">
        <f t="shared" si="102"/>
        <v>0.69446183322659283</v>
      </c>
      <c r="V305" s="37" t="str">
        <f t="shared" si="103"/>
        <v/>
      </c>
      <c r="W305" s="37">
        <f t="shared" si="104"/>
        <v>0.91251126153721618</v>
      </c>
      <c r="X305" s="37" t="str">
        <f t="shared" si="105"/>
        <v/>
      </c>
      <c r="Y305">
        <f t="shared" si="113"/>
        <v>28</v>
      </c>
      <c r="Z305" s="1" t="str">
        <f t="shared" si="106"/>
        <v xml:space="preserve"> </v>
      </c>
      <c r="AA305">
        <f t="shared" si="114"/>
        <v>26</v>
      </c>
      <c r="AB305" s="1" t="str">
        <f t="shared" si="107"/>
        <v xml:space="preserve"> </v>
      </c>
      <c r="AC305">
        <f t="shared" si="115"/>
        <v>178</v>
      </c>
      <c r="AD305" s="1" t="str">
        <f t="shared" si="108"/>
        <v xml:space="preserve"> </v>
      </c>
      <c r="AE305">
        <f t="shared" si="116"/>
        <v>15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-69.44618332265928</v>
      </c>
      <c r="AR305">
        <v>-91.251126153721614</v>
      </c>
      <c r="AS305">
        <v>17.036433950742925</v>
      </c>
      <c r="AT305">
        <v>69.44618332265928</v>
      </c>
      <c r="AU305">
        <v>91.251126153721614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8</v>
      </c>
      <c r="D306" s="3">
        <v>0</v>
      </c>
      <c r="E306" s="3">
        <v>10</v>
      </c>
      <c r="F306" s="3">
        <v>18</v>
      </c>
      <c r="G306" s="4">
        <v>105</v>
      </c>
      <c r="H306" s="4">
        <v>97.97</v>
      </c>
      <c r="I306" s="5">
        <v>11152.686032989999</v>
      </c>
      <c r="J306" s="4" t="s">
        <v>1019</v>
      </c>
      <c r="K306" s="4" t="s">
        <v>1019</v>
      </c>
      <c r="L306" s="4">
        <v>17.102659414045672</v>
      </c>
      <c r="M306" s="4">
        <v>16.459678832177321</v>
      </c>
      <c r="N306" s="4">
        <v>1.8900000000000001</v>
      </c>
      <c r="O306" s="4">
        <v>-12.400873503663002</v>
      </c>
      <c r="P306" s="4">
        <v>3.931815861998571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0.65773144360864411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47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3.9318158650885708</v>
      </c>
      <c r="AH306" t="str">
        <f t="shared" si="110"/>
        <v xml:space="preserve"> </v>
      </c>
      <c r="AI306">
        <f t="shared" si="118"/>
        <v>55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-65.773144360864407</v>
      </c>
      <c r="AS306">
        <v>7.1756660202102696</v>
      </c>
      <c r="AT306" t="e">
        <v>#VALUE!</v>
      </c>
      <c r="AU306">
        <v>65.773144360864407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6</v>
      </c>
      <c r="D307" s="3">
        <v>2</v>
      </c>
      <c r="E307" s="3">
        <v>11</v>
      </c>
      <c r="F307" s="3">
        <v>19</v>
      </c>
      <c r="G307" s="4">
        <v>52</v>
      </c>
      <c r="H307" s="4">
        <v>45.8</v>
      </c>
      <c r="I307" s="5">
        <v>6460.1313116000001</v>
      </c>
      <c r="J307" s="4" t="s">
        <v>1019</v>
      </c>
      <c r="K307" s="4" t="s">
        <v>1019</v>
      </c>
      <c r="L307" s="4">
        <v>12.866236414565826</v>
      </c>
      <c r="M307" s="4">
        <v>12.437710262659085</v>
      </c>
      <c r="N307" s="4">
        <v>0.61299999999999999</v>
      </c>
      <c r="O307" s="4">
        <v>-11.556696895324185</v>
      </c>
      <c r="P307" s="4">
        <v>6.683406113537119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0.24710222831262851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107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6.6834061166371193</v>
      </c>
      <c r="AH307" t="str">
        <f t="shared" si="110"/>
        <v xml:space="preserve"> </v>
      </c>
      <c r="AI307">
        <f t="shared" si="118"/>
        <v>8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-24.71022283126285</v>
      </c>
      <c r="AS307">
        <v>13.537117903930129</v>
      </c>
      <c r="AT307" t="e">
        <v>#VALUE!</v>
      </c>
      <c r="AU307">
        <v>24.71022283126285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12</v>
      </c>
      <c r="D308" s="3">
        <v>0</v>
      </c>
      <c r="E308" s="3">
        <v>14</v>
      </c>
      <c r="F308" s="3">
        <v>26</v>
      </c>
      <c r="G308" s="4">
        <v>130</v>
      </c>
      <c r="H308" s="4">
        <v>110.18</v>
      </c>
      <c r="I308" s="5">
        <v>37585.736453999998</v>
      </c>
      <c r="J308" s="4">
        <v>17.48611331534677</v>
      </c>
      <c r="K308" s="4">
        <v>15.068380743982495</v>
      </c>
      <c r="L308" s="4">
        <v>12.566178966192361</v>
      </c>
      <c r="M308" s="4">
        <v>11.568775067582266</v>
      </c>
      <c r="N308" s="4">
        <v>6.1370000000000005</v>
      </c>
      <c r="O308" s="4">
        <v>23.839285714285705</v>
      </c>
      <c r="P308" s="4">
        <v>1.5574514430931201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0.17988745999872743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0.21801817448125971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114</v>
      </c>
      <c r="AB308" s="1" t="str">
        <f t="shared" si="107"/>
        <v xml:space="preserve"> </v>
      </c>
      <c r="AC308">
        <f t="shared" si="115"/>
        <v>167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-13.560850210897989</v>
      </c>
      <c r="AR308">
        <v>-21.80181744812597</v>
      </c>
      <c r="AS308">
        <v>17.988745688872744</v>
      </c>
      <c r="AT308">
        <v>13.560850210897989</v>
      </c>
      <c r="AU308">
        <v>21.80181744812597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4</v>
      </c>
      <c r="F309" s="3">
        <v>22</v>
      </c>
      <c r="G309" s="4">
        <v>38</v>
      </c>
      <c r="H309" s="4">
        <v>31.45</v>
      </c>
      <c r="I309" s="5">
        <v>9607.9230131500008</v>
      </c>
      <c r="J309" s="4">
        <v>11.583793738489872</v>
      </c>
      <c r="K309" s="4">
        <v>10.525435073627845</v>
      </c>
      <c r="L309" s="4">
        <v>8.1510429425372219</v>
      </c>
      <c r="M309" s="4">
        <v>7.6964970846415071</v>
      </c>
      <c r="N309" s="4">
        <v>2.41</v>
      </c>
      <c r="O309" s="4">
        <v>27.954545454545464</v>
      </c>
      <c r="P309" s="4">
        <v>1.5007949125596185</v>
      </c>
      <c r="Q309" s="36">
        <f t="shared" si="98"/>
        <v>81.818181821301806</v>
      </c>
      <c r="R309" t="str">
        <f t="shared" si="99"/>
        <v xml:space="preserve"> </v>
      </c>
      <c r="S309" s="37">
        <f t="shared" si="100"/>
        <v>0.20826709374003191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-0.20993338773084247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92</v>
      </c>
      <c r="AC309">
        <f t="shared" si="115"/>
        <v>131</v>
      </c>
      <c r="AD309" s="1" t="str">
        <f t="shared" si="108"/>
        <v xml:space="preserve"> </v>
      </c>
      <c r="AE309">
        <f t="shared" si="116"/>
        <v>38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24.770848622142804</v>
      </c>
      <c r="AR309">
        <v>20.993338773084247</v>
      </c>
      <c r="AS309">
        <v>20.826709062003189</v>
      </c>
      <c r="AT309">
        <v>-24.770848622142804</v>
      </c>
      <c r="AU309">
        <v>-20.993338773084247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14.5</v>
      </c>
      <c r="H310" s="4">
        <v>12.58</v>
      </c>
      <c r="I310" s="5">
        <v>4341.9969004599998</v>
      </c>
      <c r="J310" s="4" t="s">
        <v>1019</v>
      </c>
      <c r="K310" s="4">
        <v>18.720238095238095</v>
      </c>
      <c r="L310" s="4">
        <v>14.058006132414439</v>
      </c>
      <c r="M310" s="4">
        <v>9.6577099135063218</v>
      </c>
      <c r="N310" s="4">
        <v>-1.0840000000000001</v>
      </c>
      <c r="O310" s="4">
        <v>81.111111111111114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0.15262321457674097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0.36261842301599412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84</v>
      </c>
      <c r="AB310" s="1" t="str">
        <f t="shared" si="107"/>
        <v xml:space="preserve"> </v>
      </c>
      <c r="AC310">
        <f t="shared" si="115"/>
        <v>207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81.111111114241112</v>
      </c>
      <c r="AL310" t="str">
        <f t="shared" si="112"/>
        <v xml:space="preserve"> </v>
      </c>
      <c r="AM310">
        <f t="shared" si="120"/>
        <v>4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-36.261842301599415</v>
      </c>
      <c r="AS310">
        <v>15.262321144674097</v>
      </c>
      <c r="AT310" t="e">
        <v>#VALUE!</v>
      </c>
      <c r="AU310">
        <v>36.261842301599415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8</v>
      </c>
      <c r="F311" s="3">
        <v>34</v>
      </c>
      <c r="G311" s="4">
        <v>195</v>
      </c>
      <c r="H311" s="4">
        <v>181.02</v>
      </c>
      <c r="I311" s="5">
        <v>139550.17345500001</v>
      </c>
      <c r="J311" s="4">
        <v>22.003160325756657</v>
      </c>
      <c r="K311" s="4">
        <v>20.382839770296137</v>
      </c>
      <c r="L311" s="4">
        <v>15.635670755419262</v>
      </c>
      <c r="M311" s="4">
        <v>14.968881958739036</v>
      </c>
      <c r="N311" s="4">
        <v>7.742</v>
      </c>
      <c r="O311" s="4">
        <v>10.175438596491237</v>
      </c>
      <c r="P311" s="4">
        <v>2.5378411225278974</v>
      </c>
      <c r="Q311" s="36">
        <f t="shared" si="98"/>
        <v>76.470588238434118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0.51553874901372776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60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63</v>
      </c>
      <c r="AF311" t="str">
        <f t="shared" si="117"/>
        <v xml:space="preserve"> </v>
      </c>
      <c r="AG311">
        <f t="shared" si="109"/>
        <v>2.5378411256678972</v>
      </c>
      <c r="AH311" t="str">
        <f t="shared" si="110"/>
        <v xml:space="preserve"> </v>
      </c>
      <c r="AI311">
        <f t="shared" si="118"/>
        <v>163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-42.896111265997085</v>
      </c>
      <c r="AR311">
        <v>-51.55387490137278</v>
      </c>
      <c r="AS311">
        <v>7.7229035465694373</v>
      </c>
      <c r="AT311">
        <v>42.896111265997085</v>
      </c>
      <c r="AU311">
        <v>51.55387490137278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17</v>
      </c>
      <c r="D312" s="3">
        <v>0</v>
      </c>
      <c r="E312" s="3">
        <v>4</v>
      </c>
      <c r="F312" s="3">
        <v>21</v>
      </c>
      <c r="G312" s="4">
        <v>99</v>
      </c>
      <c r="H312" s="4">
        <v>75.010000000000005</v>
      </c>
      <c r="I312" s="5">
        <v>17740.589896640002</v>
      </c>
      <c r="J312" s="4">
        <v>11.344525105868119</v>
      </c>
      <c r="K312" s="4">
        <v>10.445620387132712</v>
      </c>
      <c r="L312" s="4">
        <v>14.104164266933768</v>
      </c>
      <c r="M312" s="4">
        <v>11.441190331098925</v>
      </c>
      <c r="N312" s="4">
        <v>6.6120000000000001</v>
      </c>
      <c r="O312" s="4">
        <v>15.367647058823517</v>
      </c>
      <c r="P312" s="4">
        <v>1.9450739901346488</v>
      </c>
      <c r="Q312" s="36">
        <f t="shared" si="98"/>
        <v>80.952380955530955</v>
      </c>
      <c r="R312" t="str">
        <f t="shared" si="99"/>
        <v xml:space="preserve"> </v>
      </c>
      <c r="S312" s="37">
        <f t="shared" si="100"/>
        <v>0.31982402661353809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0.3670924518274532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82</v>
      </c>
      <c r="AB312" s="1" t="str">
        <f t="shared" si="107"/>
        <v xml:space="preserve"> </v>
      </c>
      <c r="AC312">
        <f t="shared" si="115"/>
        <v>40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26.324741637663763</v>
      </c>
      <c r="AR312">
        <v>-36.70924518274532</v>
      </c>
      <c r="AS312">
        <v>31.982402346353812</v>
      </c>
      <c r="AT312">
        <v>-26.324741637663763</v>
      </c>
      <c r="AU312">
        <v>36.70924518274532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140</v>
      </c>
      <c r="H313" s="4">
        <v>123.05</v>
      </c>
      <c r="I313" s="5">
        <v>24041.044117100002</v>
      </c>
      <c r="J313" s="4">
        <v>9.1324031468012468</v>
      </c>
      <c r="K313" s="4">
        <v>8.6954985513391279</v>
      </c>
      <c r="L313" s="4">
        <v>7.9740356717518575</v>
      </c>
      <c r="M313" s="4">
        <v>7.9742714391031031</v>
      </c>
      <c r="N313" s="4">
        <v>13.474</v>
      </c>
      <c r="O313" s="4">
        <v>-7.3900293255132032</v>
      </c>
      <c r="P313" s="4">
        <v>1.2068264932954085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-0.22709039889644322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84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40.691024522343191</v>
      </c>
      <c r="AR313">
        <v>22.709039889644323</v>
      </c>
      <c r="AS313">
        <v>13.774888256806172</v>
      </c>
      <c r="AT313">
        <v>-40.691024522343191</v>
      </c>
      <c r="AU313">
        <v>-22.709039889644323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6</v>
      </c>
      <c r="D314" s="3">
        <v>1</v>
      </c>
      <c r="E314" s="3">
        <v>9</v>
      </c>
      <c r="F314" s="3">
        <v>16</v>
      </c>
      <c r="G314" s="4">
        <v>166.5</v>
      </c>
      <c r="H314" s="4">
        <v>153.22999999999999</v>
      </c>
      <c r="I314" s="5">
        <v>29358.867999999999</v>
      </c>
      <c r="J314" s="4">
        <v>19.28148987039134</v>
      </c>
      <c r="K314" s="4">
        <v>17.273137188592038</v>
      </c>
      <c r="L314" s="4">
        <v>14.703912849430793</v>
      </c>
      <c r="M314" s="4">
        <v>13.524006888866378</v>
      </c>
      <c r="N314" s="4">
        <v>7.415</v>
      </c>
      <c r="O314" s="4">
        <v>12.185430463576155</v>
      </c>
      <c r="P314" s="4">
        <v>1.2680284539581024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0.42522505327822624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70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-25.220644721129972</v>
      </c>
      <c r="AR314">
        <v>-42.522505327822621</v>
      </c>
      <c r="AS314">
        <v>8.6601840370684755</v>
      </c>
      <c r="AT314">
        <v>25.220644721129972</v>
      </c>
      <c r="AU314">
        <v>42.522505327822621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4</v>
      </c>
      <c r="F315" s="3">
        <v>21</v>
      </c>
      <c r="G315" s="4">
        <v>49</v>
      </c>
      <c r="H315" s="4">
        <v>42.94</v>
      </c>
      <c r="I315" s="5">
        <v>62427.6927201</v>
      </c>
      <c r="J315" s="4">
        <v>17.265782066747082</v>
      </c>
      <c r="K315" s="4">
        <v>15.909596146721007</v>
      </c>
      <c r="L315" s="4">
        <v>15.376920630934519</v>
      </c>
      <c r="M315" s="4">
        <v>14.720432023850403</v>
      </c>
      <c r="N315" s="4">
        <v>2.427</v>
      </c>
      <c r="O315" s="4">
        <v>10.175438596491237</v>
      </c>
      <c r="P315" s="4">
        <v>2.459245458779693</v>
      </c>
      <c r="Q315" s="36">
        <f t="shared" si="98"/>
        <v>80.952380955560955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0.49045854323919547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63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40</v>
      </c>
      <c r="AF315" t="str">
        <f t="shared" si="117"/>
        <v xml:space="preserve"> </v>
      </c>
      <c r="AG315">
        <f t="shared" si="109"/>
        <v>2.4592454619596928</v>
      </c>
      <c r="AH315" t="str">
        <f t="shared" si="110"/>
        <v xml:space="preserve"> </v>
      </c>
      <c r="AI315">
        <f t="shared" si="118"/>
        <v>165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-12.129943098049223</v>
      </c>
      <c r="AR315">
        <v>-49.045854323919549</v>
      </c>
      <c r="AS315">
        <v>14.112715416860745</v>
      </c>
      <c r="AT315">
        <v>12.129943098049223</v>
      </c>
      <c r="AU315">
        <v>49.045854323919549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19</v>
      </c>
      <c r="D316" s="2">
        <v>0</v>
      </c>
      <c r="E316">
        <v>12</v>
      </c>
      <c r="F316">
        <v>31</v>
      </c>
      <c r="G316">
        <v>104</v>
      </c>
      <c r="H316">
        <v>86.03</v>
      </c>
      <c r="I316">
        <v>115542.19722451</v>
      </c>
      <c r="J316">
        <v>16.773250146227333</v>
      </c>
      <c r="K316">
        <v>15.610596987842497</v>
      </c>
      <c r="L316">
        <v>13.071110128432785</v>
      </c>
      <c r="M316">
        <v>12.397083006822792</v>
      </c>
      <c r="N316">
        <v>5.1290000000000004</v>
      </c>
      <c r="O316">
        <v>6.0683760683760832</v>
      </c>
      <c r="P316">
        <v>2.3038474950598626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0.20888062622847497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0.26696028601137578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99</v>
      </c>
      <c r="AB316" s="1" t="str">
        <f t="shared" si="107"/>
        <v xml:space="preserve"> </v>
      </c>
      <c r="AC316">
        <f t="shared" si="115"/>
        <v>128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2.3038474982498625</v>
      </c>
      <c r="AH316" t="str">
        <f t="shared" si="110"/>
        <v xml:space="preserve"> </v>
      </c>
      <c r="AI316">
        <f t="shared" si="118"/>
        <v>182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-8.9312709493825526</v>
      </c>
      <c r="AR316">
        <v>-26.696028601137577</v>
      </c>
      <c r="AS316">
        <v>20.888062303847498</v>
      </c>
      <c r="AT316">
        <v>8.9312709493825526</v>
      </c>
      <c r="AU316">
        <v>26.696028601137577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12</v>
      </c>
      <c r="D317" s="2">
        <v>1</v>
      </c>
      <c r="E317">
        <v>6</v>
      </c>
      <c r="F317">
        <v>19</v>
      </c>
      <c r="G317">
        <v>50.5</v>
      </c>
      <c r="H317">
        <v>44.06</v>
      </c>
      <c r="I317">
        <v>43480.093383120002</v>
      </c>
      <c r="J317">
        <v>8.0533723268141113</v>
      </c>
      <c r="K317">
        <v>7.2514812376563524</v>
      </c>
      <c r="L317" t="s">
        <v>1019</v>
      </c>
      <c r="M317" t="s">
        <v>1019</v>
      </c>
      <c r="N317">
        <v>5.32</v>
      </c>
      <c r="O317">
        <v>100.3125</v>
      </c>
      <c r="P317">
        <v>3.9718565592374033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3.9718565624374031</v>
      </c>
      <c r="AH317" t="str">
        <f t="shared" si="110"/>
        <v xml:space="preserve"> </v>
      </c>
      <c r="AI317">
        <f t="shared" si="118"/>
        <v>53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47.698622786844737</v>
      </c>
      <c r="AR317" t="e">
        <v>#VALUE!</v>
      </c>
      <c r="AS317">
        <v>14.616432137993641</v>
      </c>
      <c r="AT317">
        <v>-47.698622786844737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34</v>
      </c>
      <c r="H318">
        <v>27.34</v>
      </c>
      <c r="I318">
        <v>14413.59217172</v>
      </c>
      <c r="J318">
        <v>19.854756717501814</v>
      </c>
      <c r="K318">
        <v>15.368184373243395</v>
      </c>
      <c r="L318">
        <v>9.9486701121344492</v>
      </c>
      <c r="M318">
        <v>9.3089765227964492</v>
      </c>
      <c r="N318">
        <v>1.04</v>
      </c>
      <c r="O318">
        <v>8.9183850541822842</v>
      </c>
      <c r="P318">
        <v>1.8324798829553768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0.24359912537532552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90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-28.943637325692961</v>
      </c>
      <c r="AR318">
        <v>3.5692469357691547</v>
      </c>
      <c r="AS318">
        <v>24.359912216532553</v>
      </c>
      <c r="AT318">
        <v>28.943637325692961</v>
      </c>
      <c r="AU318">
        <v>-3.5692469357691547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3</v>
      </c>
      <c r="E319">
        <v>8</v>
      </c>
      <c r="F319">
        <v>21</v>
      </c>
      <c r="G319">
        <v>139.5</v>
      </c>
      <c r="H319">
        <v>124.04</v>
      </c>
      <c r="I319">
        <v>9203.6371378000003</v>
      </c>
      <c r="J319">
        <v>10.609870840817722</v>
      </c>
      <c r="K319">
        <v>9.556240369799692</v>
      </c>
      <c r="L319">
        <v>7.0526101366971261</v>
      </c>
      <c r="M319">
        <v>6.5416223350673928</v>
      </c>
      <c r="N319">
        <v>12.237</v>
      </c>
      <c r="O319">
        <v>-26.84210526315789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-0.31640259563876372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58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31.095839791131898</v>
      </c>
      <c r="AR319">
        <v>31.64025956387637</v>
      </c>
      <c r="AS319">
        <v>12.463721380199932</v>
      </c>
      <c r="AT319">
        <v>-31.095839791131898</v>
      </c>
      <c r="AU319">
        <v>-31.64025956387637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2</v>
      </c>
      <c r="E320">
        <v>10</v>
      </c>
      <c r="F320">
        <v>14</v>
      </c>
      <c r="G320">
        <v>134</v>
      </c>
      <c r="H320">
        <v>140.79</v>
      </c>
      <c r="I320">
        <v>18525.410452168795</v>
      </c>
      <c r="J320">
        <v>26.130289532293986</v>
      </c>
      <c r="K320">
        <v>24.112005480390476</v>
      </c>
      <c r="L320">
        <v>19.462801411081138</v>
      </c>
      <c r="M320">
        <v>18.72454382112198</v>
      </c>
      <c r="N320">
        <v>5.0019999999999998</v>
      </c>
      <c r="O320">
        <v>10.389610389610384</v>
      </c>
      <c r="P320">
        <v>1.5945734782299881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>
        <f t="shared" si="102"/>
        <v>0.69699111633910094</v>
      </c>
      <c r="V320" s="37" t="str">
        <f t="shared" si="103"/>
        <v/>
      </c>
      <c r="W320" s="37">
        <f t="shared" si="104"/>
        <v>0.88649595941569115</v>
      </c>
      <c r="X320" s="37" t="str">
        <f t="shared" si="105"/>
        <v/>
      </c>
      <c r="Y320">
        <f t="shared" si="113"/>
        <v>27</v>
      </c>
      <c r="Z320" s="1" t="str">
        <f t="shared" si="106"/>
        <v xml:space="preserve"> </v>
      </c>
      <c r="AA320">
        <f t="shared" si="114"/>
        <v>29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-69.699111633910093</v>
      </c>
      <c r="AR320">
        <v>-88.649595941569117</v>
      </c>
      <c r="AS320">
        <v>-4.8227857092122957</v>
      </c>
      <c r="AT320">
        <v>69.699111633910093</v>
      </c>
      <c r="AU320">
        <v>88.649595941569117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1</v>
      </c>
      <c r="E321">
        <v>6</v>
      </c>
      <c r="F321">
        <v>17</v>
      </c>
      <c r="G321">
        <v>210</v>
      </c>
      <c r="H321">
        <v>176.4</v>
      </c>
      <c r="I321">
        <v>11062.409677199999</v>
      </c>
      <c r="J321">
        <v>18.331081783227685</v>
      </c>
      <c r="K321">
        <v>15.510419414402531</v>
      </c>
      <c r="L321">
        <v>11.262313556355597</v>
      </c>
      <c r="M321">
        <v>10.172447067238913</v>
      </c>
      <c r="N321">
        <v>8.0139999999999993</v>
      </c>
      <c r="O321">
        <v>-5.9800528193783959</v>
      </c>
      <c r="P321">
        <v>1.1150793650793651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0.19047619371619046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>
        <f t="shared" si="115"/>
        <v>154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-19.048366841008168</v>
      </c>
      <c r="AR321">
        <v>-9.1636736612891632</v>
      </c>
      <c r="AS321">
        <v>19.047619047619047</v>
      </c>
      <c r="AT321">
        <v>19.048366841008168</v>
      </c>
      <c r="AU321">
        <v>9.1636736612891632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11</v>
      </c>
      <c r="F322">
        <v>18</v>
      </c>
      <c r="G322">
        <v>90.5</v>
      </c>
      <c r="H322">
        <v>81.680000000000007</v>
      </c>
      <c r="I322">
        <v>41142.877281280002</v>
      </c>
      <c r="J322">
        <v>17.637659252861155</v>
      </c>
      <c r="K322">
        <v>15.801895917972528</v>
      </c>
      <c r="L322">
        <v>11.597056003085429</v>
      </c>
      <c r="M322">
        <v>11.070162320050073</v>
      </c>
      <c r="N322">
        <v>4.3010000000000002</v>
      </c>
      <c r="O322">
        <v>-0.57142857142857195</v>
      </c>
      <c r="P322">
        <v>2.1400587659157688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>
        <f t="shared" si="104"/>
        <v>0.1240827478454376</v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>
        <f t="shared" si="114"/>
        <v>145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2.1400587691657686</v>
      </c>
      <c r="AH322" t="str">
        <f t="shared" si="110"/>
        <v xml:space="preserve"> </v>
      </c>
      <c r="AI322">
        <f t="shared" si="118"/>
        <v>191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-14.545041791941738</v>
      </c>
      <c r="AR322">
        <v>-12.40827478454376</v>
      </c>
      <c r="AS322">
        <v>10.798237022526935</v>
      </c>
      <c r="AT322">
        <v>14.545041791941738</v>
      </c>
      <c r="AU322">
        <v>12.40827478454376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4</v>
      </c>
      <c r="E323">
        <v>10</v>
      </c>
      <c r="F323">
        <v>21</v>
      </c>
      <c r="G323">
        <v>206</v>
      </c>
      <c r="H323">
        <v>188.94</v>
      </c>
      <c r="I323">
        <v>110017.33128690001</v>
      </c>
      <c r="J323">
        <v>17.605292582929554</v>
      </c>
      <c r="K323">
        <v>16.39819475785454</v>
      </c>
      <c r="L323">
        <v>12.323478475361586</v>
      </c>
      <c r="M323">
        <v>11.74082454109287</v>
      </c>
      <c r="N323">
        <v>9.9550000000000001</v>
      </c>
      <c r="O323">
        <v>8.6190476190476204</v>
      </c>
      <c r="P323">
        <v>3.0496453900709222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0.19449363216949456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120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3.049645393330922</v>
      </c>
      <c r="AH323" t="str">
        <f t="shared" si="110"/>
        <v xml:space="preserve"> </v>
      </c>
      <c r="AI323">
        <f t="shared" si="118"/>
        <v>126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-14.334841475288052</v>
      </c>
      <c r="AR323">
        <v>-19.449363216949457</v>
      </c>
      <c r="AS323">
        <v>9.0293214777178008</v>
      </c>
      <c r="AT323">
        <v>14.334841475288052</v>
      </c>
      <c r="AU323">
        <v>19.449363216949457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12</v>
      </c>
      <c r="D324" s="2">
        <v>1</v>
      </c>
      <c r="E324">
        <v>6</v>
      </c>
      <c r="F324">
        <v>19</v>
      </c>
      <c r="G324">
        <v>63.5</v>
      </c>
      <c r="H324">
        <v>54.76</v>
      </c>
      <c r="I324">
        <v>30280.280219559998</v>
      </c>
      <c r="J324">
        <v>27.44862155388471</v>
      </c>
      <c r="K324">
        <v>24.56707043517272</v>
      </c>
      <c r="L324">
        <v>19.28547586820083</v>
      </c>
      <c r="M324">
        <v>17.567089921544962</v>
      </c>
      <c r="N324">
        <v>1.7670000000000001</v>
      </c>
      <c r="O324">
        <v>73.140458585919362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>
        <f t="shared" si="100"/>
        <v>0.15960555476744348</v>
      </c>
      <c r="T324" s="37" t="str">
        <f t="shared" si="101"/>
        <v/>
      </c>
      <c r="U324" s="37">
        <f t="shared" si="102"/>
        <v>0.7826081442813253</v>
      </c>
      <c r="V324" s="37" t="str">
        <f t="shared" si="103"/>
        <v/>
      </c>
      <c r="W324" s="37">
        <f t="shared" si="104"/>
        <v>0.86930809868180758</v>
      </c>
      <c r="X324" s="37" t="str">
        <f t="shared" si="105"/>
        <v/>
      </c>
      <c r="Y324">
        <f t="shared" si="113"/>
        <v>22</v>
      </c>
      <c r="Z324" s="1" t="str">
        <f t="shared" si="106"/>
        <v xml:space="preserve"> </v>
      </c>
      <c r="AA324">
        <f t="shared" si="114"/>
        <v>32</v>
      </c>
      <c r="AB324" s="1" t="str">
        <f t="shared" si="107"/>
        <v xml:space="preserve"> </v>
      </c>
      <c r="AC324">
        <f t="shared" si="115"/>
        <v>195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73.140458589189365</v>
      </c>
      <c r="AL324" t="str">
        <f t="shared" si="112"/>
        <v xml:space="preserve"> </v>
      </c>
      <c r="AM324">
        <f t="shared" si="120"/>
        <v>10</v>
      </c>
      <c r="AN324" t="str">
        <f t="shared" si="121"/>
        <v xml:space="preserve"> </v>
      </c>
      <c r="AO324" t="s">
        <v>635</v>
      </c>
      <c r="AP324" t="s">
        <v>1020</v>
      </c>
      <c r="AQ324">
        <v>-78.260814428132534</v>
      </c>
      <c r="AR324">
        <v>-86.930809868180759</v>
      </c>
      <c r="AS324">
        <v>15.960555149744348</v>
      </c>
      <c r="AT324">
        <v>78.260814428132534</v>
      </c>
      <c r="AU324">
        <v>86.930809868180759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9</v>
      </c>
      <c r="D325" s="2">
        <v>2</v>
      </c>
      <c r="E325">
        <v>8</v>
      </c>
      <c r="F325">
        <v>19</v>
      </c>
      <c r="G325">
        <v>59.5</v>
      </c>
      <c r="H325">
        <v>47.91</v>
      </c>
      <c r="I325">
        <v>90025.068994710004</v>
      </c>
      <c r="J325">
        <v>11.230661040787622</v>
      </c>
      <c r="K325">
        <v>10.571491615180935</v>
      </c>
      <c r="L325">
        <v>9.5956290817411958</v>
      </c>
      <c r="M325">
        <v>9.299759401219502</v>
      </c>
      <c r="N325">
        <v>3.996</v>
      </c>
      <c r="O325">
        <v>4.6153846153846194</v>
      </c>
      <c r="P325">
        <v>6.8503443957420167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0.24191192145992074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92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6.850344399022017</v>
      </c>
      <c r="AH325" t="str">
        <f t="shared" si="110"/>
        <v xml:space="preserve"> </v>
      </c>
      <c r="AI325">
        <f t="shared" si="118"/>
        <v>7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27.064214143978916</v>
      </c>
      <c r="AR325">
        <v>6.9912130920164905</v>
      </c>
      <c r="AS325">
        <v>24.191191817992074</v>
      </c>
      <c r="AT325">
        <v>-27.064214143978916</v>
      </c>
      <c r="AU325">
        <v>-6.9912130920164905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37</v>
      </c>
      <c r="H326">
        <v>31.4</v>
      </c>
      <c r="I326">
        <v>12103.760668999999</v>
      </c>
      <c r="J326">
        <v>12.932454695222406</v>
      </c>
      <c r="K326">
        <v>11.800075159714392</v>
      </c>
      <c r="L326">
        <v>7.047466637109288</v>
      </c>
      <c r="M326">
        <v>6.8257353992602949</v>
      </c>
      <c r="N326">
        <v>1.8840000000000001</v>
      </c>
      <c r="O326">
        <v>72.05882352941174</v>
      </c>
      <c r="P326">
        <v>0.36305732484076436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0.17834395233458594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-0.31690114623200916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57</v>
      </c>
      <c r="AC326">
        <f t="shared" si="115"/>
        <v>169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72.058823532701737</v>
      </c>
      <c r="AL326" t="str">
        <f t="shared" si="112"/>
        <v xml:space="preserve"> </v>
      </c>
      <c r="AM326">
        <f t="shared" si="120"/>
        <v>11</v>
      </c>
      <c r="AN326" t="str">
        <f t="shared" si="121"/>
        <v xml:space="preserve"> </v>
      </c>
      <c r="AO326" t="s">
        <v>637</v>
      </c>
      <c r="AP326" t="s">
        <v>1022</v>
      </c>
      <c r="AQ326">
        <v>16.01217926373414</v>
      </c>
      <c r="AR326">
        <v>31.690114623200916</v>
      </c>
      <c r="AS326">
        <v>17.834394904458595</v>
      </c>
      <c r="AT326">
        <v>-16.01217926373414</v>
      </c>
      <c r="AU326">
        <v>-31.690114623200916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0</v>
      </c>
      <c r="F327">
        <v>19</v>
      </c>
      <c r="G327">
        <v>95</v>
      </c>
      <c r="H327">
        <v>64.33</v>
      </c>
      <c r="I327">
        <v>44442.607327580001</v>
      </c>
      <c r="J327">
        <v>9.4728316890001469</v>
      </c>
      <c r="K327">
        <v>7.0591462745528366</v>
      </c>
      <c r="L327">
        <v>5.192092580765264</v>
      </c>
      <c r="M327">
        <v>4.4702292887029289</v>
      </c>
      <c r="N327">
        <v>5.625</v>
      </c>
      <c r="O327">
        <v>62.496875060095</v>
      </c>
      <c r="P327">
        <v>3.1649308254313695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0.47676045720952892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-0.49673937129373591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13</v>
      </c>
      <c r="AC327">
        <f t="shared" si="115"/>
        <v>13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3.1649308287313693</v>
      </c>
      <c r="AH327" t="str">
        <f t="shared" si="110"/>
        <v xml:space="preserve"> </v>
      </c>
      <c r="AI327">
        <f t="shared" si="118"/>
        <v>110</v>
      </c>
      <c r="AJ327" t="str">
        <f t="shared" si="119"/>
        <v xml:space="preserve"> </v>
      </c>
      <c r="AK327">
        <f t="shared" si="111"/>
        <v>62.496875063395002</v>
      </c>
      <c r="AL327" t="str">
        <f t="shared" si="112"/>
        <v xml:space="preserve"> </v>
      </c>
      <c r="AM327">
        <f t="shared" si="120"/>
        <v>13</v>
      </c>
      <c r="AN327" t="str">
        <f t="shared" si="121"/>
        <v xml:space="preserve"> </v>
      </c>
      <c r="AO327" t="s">
        <v>650</v>
      </c>
      <c r="AP327" t="s">
        <v>1079</v>
      </c>
      <c r="AQ327">
        <v>38.480164167559018</v>
      </c>
      <c r="AR327">
        <v>49.673937129373591</v>
      </c>
      <c r="AS327">
        <v>47.676045390952893</v>
      </c>
      <c r="AT327">
        <v>-38.480164167559018</v>
      </c>
      <c r="AU327">
        <v>-49.673937129373591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14</v>
      </c>
      <c r="D328" s="2">
        <v>1</v>
      </c>
      <c r="E328">
        <v>2</v>
      </c>
      <c r="F328">
        <v>17</v>
      </c>
      <c r="G328">
        <v>84</v>
      </c>
      <c r="H328">
        <v>74.5</v>
      </c>
      <c r="I328">
        <v>193728.04924999998</v>
      </c>
      <c r="J328">
        <v>15.74719932361023</v>
      </c>
      <c r="K328">
        <v>14.072534945221003</v>
      </c>
      <c r="L328">
        <v>12.178378546072256</v>
      </c>
      <c r="M328">
        <v>11.643837984354592</v>
      </c>
      <c r="N328">
        <v>4.3380000000000001</v>
      </c>
      <c r="O328">
        <v>6.1224489795918418</v>
      </c>
      <c r="P328">
        <v>2.9087248322147654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82.352941179780601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0.18042934488965967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125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2.9087248355247652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138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-2.267743058726257</v>
      </c>
      <c r="AR328">
        <v>-18.042934488965969</v>
      </c>
      <c r="AS328">
        <v>12.751677852348987</v>
      </c>
      <c r="AT328">
        <v>2.267743058726257</v>
      </c>
      <c r="AU328">
        <v>18.042934488965969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21</v>
      </c>
      <c r="D329" s="2">
        <v>0</v>
      </c>
      <c r="E329">
        <v>9</v>
      </c>
      <c r="F329">
        <v>30</v>
      </c>
      <c r="G329">
        <v>20.25</v>
      </c>
      <c r="H329">
        <v>15.83</v>
      </c>
      <c r="I329">
        <v>13159.09711708</v>
      </c>
      <c r="J329" t="s">
        <v>1019</v>
      </c>
      <c r="K329">
        <v>21.508152173913043</v>
      </c>
      <c r="L329">
        <v>5.0379507950061111</v>
      </c>
      <c r="M329">
        <v>4.1723788282694949</v>
      </c>
      <c r="N329">
        <v>0.752</v>
      </c>
      <c r="O329">
        <v>165.71428571428569</v>
      </c>
      <c r="P329">
        <v>1.2634238787113077</v>
      </c>
      <c r="Q329" s="36" t="str">
        <f t="shared" si="122"/>
        <v xml:space="preserve"> </v>
      </c>
      <c r="R329" t="str">
        <f t="shared" si="123"/>
        <v xml:space="preserve"> </v>
      </c>
      <c r="S329" s="37">
        <f t="shared" si="124"/>
        <v>0.27921668051519893</v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>
        <f t="shared" si="129"/>
        <v>-0.51168007021317308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11</v>
      </c>
      <c r="AC329">
        <f t="shared" si="115"/>
        <v>56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 t="e">
        <v>#VALUE!</v>
      </c>
      <c r="AR329">
        <v>51.168007021317308</v>
      </c>
      <c r="AS329">
        <v>27.921667719519895</v>
      </c>
      <c r="AT329" t="e">
        <v>#VALUE!</v>
      </c>
      <c r="AU329">
        <v>-51.168007021317308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0</v>
      </c>
      <c r="E330">
        <v>8</v>
      </c>
      <c r="F330">
        <v>29</v>
      </c>
      <c r="G330">
        <v>51</v>
      </c>
      <c r="H330">
        <v>42.88</v>
      </c>
      <c r="I330">
        <v>73760.236580480007</v>
      </c>
      <c r="J330">
        <v>8.5897435897435894</v>
      </c>
      <c r="K330">
        <v>7.8881530537159685</v>
      </c>
      <c r="L330" t="s">
        <v>1019</v>
      </c>
      <c r="M330" t="s">
        <v>1019</v>
      </c>
      <c r="N330">
        <v>4.8040000000000003</v>
      </c>
      <c r="O330">
        <v>6.0714285714285765</v>
      </c>
      <c r="P330">
        <v>3.0387126865671634</v>
      </c>
      <c r="Q330" s="36">
        <f t="shared" si="122"/>
        <v>72.413793106778272</v>
      </c>
      <c r="R330" t="str">
        <f t="shared" si="123"/>
        <v xml:space="preserve"> </v>
      </c>
      <c r="S330" s="37">
        <f t="shared" si="124"/>
        <v>0.18936567497179108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156</v>
      </c>
      <c r="AD330" s="1" t="str">
        <f t="shared" si="132"/>
        <v xml:space="preserve"> </v>
      </c>
      <c r="AE330">
        <f t="shared" si="116"/>
        <v>88</v>
      </c>
      <c r="AF330" t="str">
        <f t="shared" si="117"/>
        <v xml:space="preserve"> </v>
      </c>
      <c r="AG330">
        <f t="shared" si="133"/>
        <v>3.0387126898971633</v>
      </c>
      <c r="AH330" t="str">
        <f t="shared" si="134"/>
        <v xml:space="preserve"> </v>
      </c>
      <c r="AI330">
        <f t="shared" si="118"/>
        <v>128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44.215242829933096</v>
      </c>
      <c r="AR330" t="e">
        <v>#VALUE!</v>
      </c>
      <c r="AS330">
        <v>18.93656716417911</v>
      </c>
      <c r="AT330">
        <v>-44.215242829933096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5</v>
      </c>
      <c r="F331">
        <v>12</v>
      </c>
      <c r="G331">
        <v>169</v>
      </c>
      <c r="H331">
        <v>157.06</v>
      </c>
      <c r="I331">
        <v>13826.43973512</v>
      </c>
      <c r="J331">
        <v>26.802047781569964</v>
      </c>
      <c r="K331">
        <v>22.775522041763342</v>
      </c>
      <c r="L331">
        <v>17.92432258064516</v>
      </c>
      <c r="M331">
        <v>15.877693570355882</v>
      </c>
      <c r="N331">
        <v>5.2309999999999999</v>
      </c>
      <c r="O331">
        <v>12.000000000000012</v>
      </c>
      <c r="P331">
        <v>1.4975168725327899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>
        <f t="shared" si="126"/>
        <v>0.74061741370331391</v>
      </c>
      <c r="V331" s="37" t="str">
        <f t="shared" si="127"/>
        <v/>
      </c>
      <c r="W331" s="37">
        <f t="shared" si="128"/>
        <v>0.7373738450826739</v>
      </c>
      <c r="X331" s="37" t="str">
        <f t="shared" si="129"/>
        <v/>
      </c>
      <c r="Y331">
        <f t="shared" si="113"/>
        <v>26</v>
      </c>
      <c r="Z331" s="1" t="str">
        <f t="shared" si="130"/>
        <v xml:space="preserve"> </v>
      </c>
      <c r="AA331">
        <f t="shared" si="114"/>
        <v>42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-74.06174137033139</v>
      </c>
      <c r="AR331">
        <v>-73.737384508267382</v>
      </c>
      <c r="AS331">
        <v>7.6021902457659385</v>
      </c>
      <c r="AT331">
        <v>74.06174137033139</v>
      </c>
      <c r="AU331">
        <v>73.737384508267382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33</v>
      </c>
      <c r="D332" s="2">
        <v>2</v>
      </c>
      <c r="E332">
        <v>1</v>
      </c>
      <c r="F332">
        <v>36</v>
      </c>
      <c r="G332">
        <v>126.5</v>
      </c>
      <c r="H332">
        <v>105.01</v>
      </c>
      <c r="I332">
        <v>811613.31700051005</v>
      </c>
      <c r="J332">
        <v>23.560691047789994</v>
      </c>
      <c r="K332">
        <v>20.92249452082088</v>
      </c>
      <c r="L332">
        <v>14.28937433807487</v>
      </c>
      <c r="M332">
        <v>12.495624051981288</v>
      </c>
      <c r="N332">
        <v>4.4569999999999999</v>
      </c>
      <c r="O332">
        <v>13.750000000000012</v>
      </c>
      <c r="P332">
        <v>1.7255499476240359</v>
      </c>
      <c r="Q332" s="36">
        <f t="shared" si="122"/>
        <v>91.666666670016667</v>
      </c>
      <c r="R332" t="str">
        <f t="shared" si="123"/>
        <v xml:space="preserve"> </v>
      </c>
      <c r="S332" s="37">
        <f t="shared" si="124"/>
        <v>0.20464717980938468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0.38504454636261354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76</v>
      </c>
      <c r="AB332" s="1" t="str">
        <f t="shared" si="131"/>
        <v xml:space="preserve"> </v>
      </c>
      <c r="AC332">
        <f t="shared" si="115"/>
        <v>137</v>
      </c>
      <c r="AD332" s="1" t="str">
        <f t="shared" si="132"/>
        <v xml:space="preserve"> </v>
      </c>
      <c r="AE332">
        <f t="shared" si="116"/>
        <v>14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-53.011252912052022</v>
      </c>
      <c r="AR332">
        <v>-38.504454636261357</v>
      </c>
      <c r="AS332">
        <v>20.464717645938467</v>
      </c>
      <c r="AT332">
        <v>53.011252912052022</v>
      </c>
      <c r="AU332">
        <v>38.504454636261357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135.5</v>
      </c>
      <c r="H333">
        <v>115.77</v>
      </c>
      <c r="I333">
        <v>18931.621278360002</v>
      </c>
      <c r="J333">
        <v>15.301348136399682</v>
      </c>
      <c r="K333">
        <v>14.031026542237305</v>
      </c>
      <c r="L333">
        <v>10.648650837055062</v>
      </c>
      <c r="M333">
        <v>9.8910172268907566</v>
      </c>
      <c r="N333">
        <v>7.032</v>
      </c>
      <c r="O333">
        <v>20.904761904761905</v>
      </c>
      <c r="P333">
        <v>2.0523451671417465</v>
      </c>
      <c r="Q333" s="36">
        <f t="shared" si="122"/>
        <v>71.428571431931431</v>
      </c>
      <c r="R333" t="str">
        <f t="shared" si="123"/>
        <v xml:space="preserve"> </v>
      </c>
      <c r="S333" s="37">
        <f t="shared" si="124"/>
        <v>0.17042412014327718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177</v>
      </c>
      <c r="AD333" s="1" t="str">
        <f t="shared" si="132"/>
        <v xml:space="preserve"> </v>
      </c>
      <c r="AE333">
        <f t="shared" si="116"/>
        <v>93</v>
      </c>
      <c r="AF333" t="str">
        <f t="shared" si="117"/>
        <v xml:space="preserve"> </v>
      </c>
      <c r="AG333">
        <f t="shared" si="133"/>
        <v>2.0523451705017464</v>
      </c>
      <c r="AH333" t="str">
        <f t="shared" si="134"/>
        <v xml:space="preserve"> </v>
      </c>
      <c r="AI333">
        <f t="shared" si="118"/>
        <v>197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0.62776830929920369</v>
      </c>
      <c r="AR333">
        <v>-3.2155461746397496</v>
      </c>
      <c r="AS333">
        <v>17.042411678327717</v>
      </c>
      <c r="AT333">
        <v>-0.62776830929920369</v>
      </c>
      <c r="AU333">
        <v>3.2155461746397496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9</v>
      </c>
      <c r="D334" s="2">
        <v>2</v>
      </c>
      <c r="E334">
        <v>11</v>
      </c>
      <c r="F334">
        <v>22</v>
      </c>
      <c r="G334">
        <v>171</v>
      </c>
      <c r="H334">
        <v>151.44999999999999</v>
      </c>
      <c r="I334">
        <v>21257.173059199999</v>
      </c>
      <c r="J334">
        <v>10.764802047053804</v>
      </c>
      <c r="K334">
        <v>10.027809044560684</v>
      </c>
      <c r="L334" t="s">
        <v>1019</v>
      </c>
      <c r="M334" t="s">
        <v>1019</v>
      </c>
      <c r="N334">
        <v>12.763</v>
      </c>
      <c r="O334">
        <v>31.203007518796994</v>
      </c>
      <c r="P334">
        <v>2.8312974579069001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2.8312974612769</v>
      </c>
      <c r="AH334" t="str">
        <f t="shared" si="134"/>
        <v xml:space="preserve"> </v>
      </c>
      <c r="AI334">
        <f t="shared" si="118"/>
        <v>140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30.089663107550191</v>
      </c>
      <c r="AR334" t="e">
        <v>#VALUE!</v>
      </c>
      <c r="AS334">
        <v>12.90855067679102</v>
      </c>
      <c r="AT334">
        <v>-30.089663107550191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11</v>
      </c>
      <c r="F335">
        <v>14</v>
      </c>
      <c r="G335">
        <v>600</v>
      </c>
      <c r="H335">
        <v>582.11</v>
      </c>
      <c r="I335">
        <v>14578.961249079999</v>
      </c>
      <c r="J335">
        <v>25.909556238038014</v>
      </c>
      <c r="K335">
        <v>23.30117684733008</v>
      </c>
      <c r="L335">
        <v>18.898374995728808</v>
      </c>
      <c r="M335">
        <v>17.429555430500844</v>
      </c>
      <c r="N335">
        <v>20.238</v>
      </c>
      <c r="O335">
        <v>13.031825795644899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0.68265593497918098</v>
      </c>
      <c r="V335" s="37" t="str">
        <f t="shared" si="127"/>
        <v/>
      </c>
      <c r="W335" s="37">
        <f t="shared" si="128"/>
        <v>0.83178707504391625</v>
      </c>
      <c r="X335" s="37" t="str">
        <f t="shared" si="129"/>
        <v/>
      </c>
      <c r="Y335">
        <f t="shared" si="113"/>
        <v>29</v>
      </c>
      <c r="Z335" s="1" t="str">
        <f t="shared" si="130"/>
        <v xml:space="preserve"> </v>
      </c>
      <c r="AA335">
        <f t="shared" si="114"/>
        <v>35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-68.265593497918104</v>
      </c>
      <c r="AR335">
        <v>-83.178707504391625</v>
      </c>
      <c r="AS335">
        <v>3.0733022968167489</v>
      </c>
      <c r="AT335">
        <v>68.265593497918104</v>
      </c>
      <c r="AU335">
        <v>83.178707504391625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21</v>
      </c>
      <c r="D336" s="2">
        <v>1</v>
      </c>
      <c r="E336">
        <v>12</v>
      </c>
      <c r="F336">
        <v>34</v>
      </c>
      <c r="G336">
        <v>47</v>
      </c>
      <c r="H336">
        <v>33.99</v>
      </c>
      <c r="I336">
        <v>38104.381037910003</v>
      </c>
      <c r="J336">
        <v>4.4045613580406897</v>
      </c>
      <c r="K336">
        <v>4.8913512735645419</v>
      </c>
      <c r="L336">
        <v>2.3206992727331368</v>
      </c>
      <c r="M336">
        <v>2.4184573164415513</v>
      </c>
      <c r="N336">
        <v>7.7170000000000005</v>
      </c>
      <c r="O336">
        <v>-38.546099290780134</v>
      </c>
      <c r="P336">
        <v>0.42071197411003236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0.38275963857681966</v>
      </c>
      <c r="T336" s="37" t="str">
        <f t="shared" si="125"/>
        <v/>
      </c>
      <c r="U336" s="37" t="str">
        <f t="shared" si="126"/>
        <v/>
      </c>
      <c r="V336" s="37">
        <f t="shared" si="127"/>
        <v>-0.71395259563703162</v>
      </c>
      <c r="W336" s="37" t="str">
        <f t="shared" si="128"/>
        <v/>
      </c>
      <c r="X336" s="37">
        <f t="shared" si="129"/>
        <v>-0.77505859980992309</v>
      </c>
      <c r="Y336" t="str">
        <f t="shared" si="113"/>
        <v xml:space="preserve"> </v>
      </c>
      <c r="Z336" s="1">
        <f t="shared" si="130"/>
        <v>3</v>
      </c>
      <c r="AA336" t="str">
        <f t="shared" si="114"/>
        <v xml:space="preserve"> </v>
      </c>
      <c r="AB336" s="1">
        <f t="shared" si="131"/>
        <v>2</v>
      </c>
      <c r="AC336">
        <f t="shared" si="115"/>
        <v>24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71.395259563703164</v>
      </c>
      <c r="AR336">
        <v>77.505859980992312</v>
      </c>
      <c r="AS336">
        <v>38.275963518681962</v>
      </c>
      <c r="AT336">
        <v>-71.395259563703164</v>
      </c>
      <c r="AU336">
        <v>-77.505859980992312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14</v>
      </c>
      <c r="D337" s="2">
        <v>0</v>
      </c>
      <c r="E337">
        <v>4</v>
      </c>
      <c r="F337">
        <v>18</v>
      </c>
      <c r="G337">
        <v>41</v>
      </c>
      <c r="H337">
        <v>29.35</v>
      </c>
      <c r="I337">
        <v>15133.78426085</v>
      </c>
      <c r="J337">
        <v>5.6453164070013466</v>
      </c>
      <c r="K337">
        <v>5.2921024161557879</v>
      </c>
      <c r="L337">
        <v>7.1956722432796916</v>
      </c>
      <c r="M337">
        <v>6.8037382915605793</v>
      </c>
      <c r="N337">
        <v>4.7220000000000004</v>
      </c>
      <c r="O337">
        <v>-1.3986013986014001</v>
      </c>
      <c r="P337">
        <v>0</v>
      </c>
      <c r="Q337" s="36">
        <f t="shared" si="122"/>
        <v>77.777777781177775</v>
      </c>
      <c r="R337" t="str">
        <f t="shared" si="123"/>
        <v xml:space="preserve"> </v>
      </c>
      <c r="S337" s="37">
        <f t="shared" si="124"/>
        <v>0.39693356387700168</v>
      </c>
      <c r="T337" s="37" t="str">
        <f t="shared" si="125"/>
        <v/>
      </c>
      <c r="U337" s="37" t="str">
        <f t="shared" si="126"/>
        <v/>
      </c>
      <c r="V337" s="37">
        <f t="shared" si="127"/>
        <v>-0.63337368383290082</v>
      </c>
      <c r="W337" s="37" t="str">
        <f t="shared" si="128"/>
        <v/>
      </c>
      <c r="X337" s="37">
        <f t="shared" si="129"/>
        <v>-0.30253583101875137</v>
      </c>
      <c r="Y337" t="str">
        <f t="shared" si="113"/>
        <v xml:space="preserve"> </v>
      </c>
      <c r="Z337" s="1">
        <f t="shared" si="130"/>
        <v>5</v>
      </c>
      <c r="AA337" t="str">
        <f t="shared" si="114"/>
        <v xml:space="preserve"> </v>
      </c>
      <c r="AB337" s="1">
        <f t="shared" si="131"/>
        <v>62</v>
      </c>
      <c r="AC337">
        <f t="shared" si="115"/>
        <v>21</v>
      </c>
      <c r="AD337" s="1" t="str">
        <f t="shared" si="132"/>
        <v xml:space="preserve"> </v>
      </c>
      <c r="AE337">
        <f t="shared" si="116"/>
        <v>55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63.337368383290084</v>
      </c>
      <c r="AR337">
        <v>30.253583101875137</v>
      </c>
      <c r="AS337">
        <v>39.693356047700171</v>
      </c>
      <c r="AT337">
        <v>-63.337368383290084</v>
      </c>
      <c r="AU337">
        <v>-30.253583101875137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32</v>
      </c>
      <c r="H338">
        <v>22.71</v>
      </c>
      <c r="I338">
        <v>10896.235290000001</v>
      </c>
      <c r="J338" t="s">
        <v>1019</v>
      </c>
      <c r="K338">
        <v>13.590664272890486</v>
      </c>
      <c r="L338">
        <v>5.7821480537056988</v>
      </c>
      <c r="M338">
        <v>4.0216226152368977</v>
      </c>
      <c r="N338">
        <v>0.95500000000000007</v>
      </c>
      <c r="O338">
        <v>-50.312500000000007</v>
      </c>
      <c r="P338">
        <v>1.9286657859973577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0.40907089728934815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-0.43954630632727731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26</v>
      </c>
      <c r="AC338">
        <f t="shared" si="115"/>
        <v>18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-50.312499996590006</v>
      </c>
      <c r="AM338" t="str">
        <f t="shared" si="120"/>
        <v xml:space="preserve"> </v>
      </c>
      <c r="AN338">
        <f t="shared" si="121"/>
        <v>1</v>
      </c>
      <c r="AO338" t="s">
        <v>401</v>
      </c>
      <c r="AP338" t="s">
        <v>1079</v>
      </c>
      <c r="AQ338" t="e">
        <v>#VALUE!</v>
      </c>
      <c r="AR338">
        <v>43.954630632727728</v>
      </c>
      <c r="AS338">
        <v>40.907089387934818</v>
      </c>
      <c r="AT338" t="e">
        <v>#VALUE!</v>
      </c>
      <c r="AU338">
        <v>-43.954630632727728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18</v>
      </c>
      <c r="D339" s="2">
        <v>0</v>
      </c>
      <c r="E339">
        <v>4</v>
      </c>
      <c r="F339">
        <v>22</v>
      </c>
      <c r="G339">
        <v>65</v>
      </c>
      <c r="H339">
        <v>46.03</v>
      </c>
      <c r="I339">
        <v>10125.500573449999</v>
      </c>
      <c r="J339">
        <v>8.9274631497284727</v>
      </c>
      <c r="K339">
        <v>7.9007895640233432</v>
      </c>
      <c r="L339">
        <v>8.0417218708719478</v>
      </c>
      <c r="M339">
        <v>7.2899560891556892</v>
      </c>
      <c r="N339">
        <v>4.8739999999999997</v>
      </c>
      <c r="O339">
        <v>16.764705882352938</v>
      </c>
      <c r="P339">
        <v>0.41494677384314582</v>
      </c>
      <c r="Q339" s="36">
        <f t="shared" si="122"/>
        <v>81.818181821601812</v>
      </c>
      <c r="R339" t="str">
        <f t="shared" si="123"/>
        <v xml:space="preserve"> </v>
      </c>
      <c r="S339" s="37">
        <f t="shared" si="124"/>
        <v>0.41212253220557454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-0.22052969170680103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86</v>
      </c>
      <c r="AC339">
        <f t="shared" si="115"/>
        <v>16</v>
      </c>
      <c r="AD339" s="1" t="str">
        <f t="shared" si="132"/>
        <v xml:space="preserve"> </v>
      </c>
      <c r="AE339">
        <f t="shared" si="116"/>
        <v>37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42.021975539878767</v>
      </c>
      <c r="AR339">
        <v>22.052969170680104</v>
      </c>
      <c r="AS339">
        <v>41.21225287855745</v>
      </c>
      <c r="AT339">
        <v>-42.021975539878767</v>
      </c>
      <c r="AU339">
        <v>-22.052969170680104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0</v>
      </c>
      <c r="E340">
        <v>10</v>
      </c>
      <c r="F340">
        <v>17</v>
      </c>
      <c r="G340">
        <v>92</v>
      </c>
      <c r="H340">
        <v>81.040000000000006</v>
      </c>
      <c r="I340">
        <v>13287.077387040003</v>
      </c>
      <c r="J340">
        <v>15.584615384615386</v>
      </c>
      <c r="K340">
        <v>14.323082361258395</v>
      </c>
      <c r="L340">
        <v>12.192640781450802</v>
      </c>
      <c r="M340">
        <v>11.466063956376654</v>
      </c>
      <c r="N340">
        <v>4.835</v>
      </c>
      <c r="O340">
        <v>19.999999999999996</v>
      </c>
      <c r="P340">
        <v>2.3013326752221124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0.18181175890322199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124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2.3013326786521122</v>
      </c>
      <c r="AH340" t="str">
        <f t="shared" si="134"/>
        <v xml:space="preserve"> </v>
      </c>
      <c r="AI340">
        <f t="shared" si="118"/>
        <v>183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-1.2118668894527396</v>
      </c>
      <c r="AR340">
        <v>-18.181175890322198</v>
      </c>
      <c r="AS340">
        <v>13.524185587364258</v>
      </c>
      <c r="AT340">
        <v>1.2118668894527396</v>
      </c>
      <c r="AU340">
        <v>18.181175890322198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15</v>
      </c>
      <c r="D341" s="2">
        <v>1</v>
      </c>
      <c r="E341">
        <v>4</v>
      </c>
      <c r="F341">
        <v>20</v>
      </c>
      <c r="G341">
        <v>187</v>
      </c>
      <c r="H341">
        <v>174.72</v>
      </c>
      <c r="I341">
        <v>83506.595303039998</v>
      </c>
      <c r="J341">
        <v>20.780209324452905</v>
      </c>
      <c r="K341">
        <v>19.314614194118949</v>
      </c>
      <c r="L341">
        <v>11.760914108656062</v>
      </c>
      <c r="M341">
        <v>10.908660623528275</v>
      </c>
      <c r="N341">
        <v>7.7389999999999999</v>
      </c>
      <c r="O341">
        <v>22.880000000000003</v>
      </c>
      <c r="P341">
        <v>2.8508470695970693</v>
      </c>
      <c r="Q341" s="36">
        <f t="shared" si="122"/>
        <v>75.000000003439993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0.13996523297938723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134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69</v>
      </c>
      <c r="AF341" t="str">
        <f t="shared" si="117"/>
        <v xml:space="preserve"> </v>
      </c>
      <c r="AG341">
        <f t="shared" si="133"/>
        <v>2.8508470730370692</v>
      </c>
      <c r="AH341" t="str">
        <f t="shared" si="134"/>
        <v xml:space="preserve"> </v>
      </c>
      <c r="AI341">
        <f t="shared" si="118"/>
        <v>139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-34.953845711053269</v>
      </c>
      <c r="AR341">
        <v>-13.996523297938722</v>
      </c>
      <c r="AS341">
        <v>7.0283882783882756</v>
      </c>
      <c r="AT341">
        <v>34.953845711053269</v>
      </c>
      <c r="AU341">
        <v>13.996523297938722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11</v>
      </c>
      <c r="D342" s="2">
        <v>2</v>
      </c>
      <c r="E342">
        <v>6</v>
      </c>
      <c r="F342">
        <v>19</v>
      </c>
      <c r="G342">
        <v>40</v>
      </c>
      <c r="H342">
        <v>31.02</v>
      </c>
      <c r="I342">
        <v>16583.753794739998</v>
      </c>
      <c r="J342">
        <v>25.467980295566502</v>
      </c>
      <c r="K342">
        <v>24.85576923076923</v>
      </c>
      <c r="L342">
        <v>7.3598230158730162</v>
      </c>
      <c r="M342">
        <v>7.8441693452884449</v>
      </c>
      <c r="N342">
        <v>1.181</v>
      </c>
      <c r="O342">
        <v>-38.750000000000007</v>
      </c>
      <c r="P342">
        <v>1.7537072856221794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0.28949065464277884</v>
      </c>
      <c r="T342" s="37" t="str">
        <f t="shared" si="125"/>
        <v/>
      </c>
      <c r="U342" s="37">
        <f t="shared" si="126"/>
        <v>0.65397847043608404</v>
      </c>
      <c r="V342" s="37" t="str">
        <f t="shared" si="127"/>
        <v/>
      </c>
      <c r="W342" s="37" t="str">
        <f t="shared" si="128"/>
        <v/>
      </c>
      <c r="X342" s="37">
        <f t="shared" si="129"/>
        <v>-0.28662497817225618</v>
      </c>
      <c r="Y342">
        <f t="shared" si="113"/>
        <v>32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67</v>
      </c>
      <c r="AC342">
        <f t="shared" si="115"/>
        <v>53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-65.397847043608408</v>
      </c>
      <c r="AR342">
        <v>28.662497817225617</v>
      </c>
      <c r="AS342">
        <v>28.949065119277883</v>
      </c>
      <c r="AT342">
        <v>65.397847043608408</v>
      </c>
      <c r="AU342">
        <v>-28.662497817225617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10</v>
      </c>
      <c r="F343">
        <v>44</v>
      </c>
      <c r="G343">
        <v>410</v>
      </c>
      <c r="H343">
        <v>354.64</v>
      </c>
      <c r="I343">
        <v>154653.1826268</v>
      </c>
      <c r="J343" t="s">
        <v>1019</v>
      </c>
      <c r="K343" t="s">
        <v>1019</v>
      </c>
      <c r="L343" t="s">
        <v>1019</v>
      </c>
      <c r="M343">
        <v>35.315480847603865</v>
      </c>
      <c r="N343">
        <v>3.2040000000000002</v>
      </c>
      <c r="O343">
        <v>-20.513825906099768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0.15610196601357557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202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15.610196255357556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9</v>
      </c>
      <c r="D344" s="2">
        <v>0</v>
      </c>
      <c r="E344">
        <v>16</v>
      </c>
      <c r="F344">
        <v>25</v>
      </c>
      <c r="G344">
        <v>23</v>
      </c>
      <c r="H344">
        <v>18.059999999999999</v>
      </c>
      <c r="I344">
        <v>3628.8549284400001</v>
      </c>
      <c r="J344">
        <v>5.7061611374407581</v>
      </c>
      <c r="K344">
        <v>4.3909555069292479</v>
      </c>
      <c r="L344">
        <v>3.6058150738150743</v>
      </c>
      <c r="M344">
        <v>3.0481547982182482</v>
      </c>
      <c r="N344">
        <v>3.6120000000000001</v>
      </c>
      <c r="O344">
        <v>20.985915492957751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0.2735326723515063</v>
      </c>
      <c r="T344" s="37" t="str">
        <f t="shared" si="125"/>
        <v/>
      </c>
      <c r="U344" s="37" t="str">
        <f t="shared" si="126"/>
        <v/>
      </c>
      <c r="V344" s="37">
        <f t="shared" si="127"/>
        <v>-0.62942221720624447</v>
      </c>
      <c r="W344" s="37" t="str">
        <f t="shared" si="128"/>
        <v/>
      </c>
      <c r="X344" s="37">
        <f t="shared" si="129"/>
        <v>-0.65049452936002261</v>
      </c>
      <c r="Y344" t="str">
        <f t="shared" si="113"/>
        <v xml:space="preserve"> </v>
      </c>
      <c r="Z344" s="1">
        <f t="shared" si="130"/>
        <v>6</v>
      </c>
      <c r="AA344" t="str">
        <f t="shared" si="114"/>
        <v xml:space="preserve"> </v>
      </c>
      <c r="AB344" s="1">
        <f t="shared" si="131"/>
        <v>5</v>
      </c>
      <c r="AC344">
        <f t="shared" si="115"/>
        <v>60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62.942221720624445</v>
      </c>
      <c r="AR344">
        <v>65.049452936002268</v>
      </c>
      <c r="AS344">
        <v>27.353266888150628</v>
      </c>
      <c r="AT344">
        <v>-62.942221720624445</v>
      </c>
      <c r="AU344">
        <v>-65.049452936002268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0</v>
      </c>
      <c r="E345">
        <v>9</v>
      </c>
      <c r="F345">
        <v>16</v>
      </c>
      <c r="G345">
        <v>27.5</v>
      </c>
      <c r="H345">
        <v>26.34</v>
      </c>
      <c r="I345">
        <v>9797.5154028599991</v>
      </c>
      <c r="J345">
        <v>19.612807148175726</v>
      </c>
      <c r="K345">
        <v>18.304378040305767</v>
      </c>
      <c r="L345">
        <v>11.37521992704624</v>
      </c>
      <c r="M345">
        <v>10.710602987924593</v>
      </c>
      <c r="N345">
        <v>1.2790000000000001</v>
      </c>
      <c r="O345">
        <v>9.6969696969696884</v>
      </c>
      <c r="P345">
        <v>3.0979498861047841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>
        <f t="shared" si="128"/>
        <v>0.10258055747410233</v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>
        <f t="shared" si="114"/>
        <v>149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3.0979498895847839</v>
      </c>
      <c r="AH345" t="str">
        <f t="shared" si="134"/>
        <v xml:space="preserve"> </v>
      </c>
      <c r="AI345">
        <f t="shared" si="118"/>
        <v>121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-27.372333382653945</v>
      </c>
      <c r="AR345">
        <v>-10.258055747410232</v>
      </c>
      <c r="AS345">
        <v>4.4039483675019087</v>
      </c>
      <c r="AT345">
        <v>27.372333382653945</v>
      </c>
      <c r="AU345">
        <v>10.258055747410232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23</v>
      </c>
      <c r="D346" s="2">
        <v>1</v>
      </c>
      <c r="E346">
        <v>11</v>
      </c>
      <c r="F346">
        <v>35</v>
      </c>
      <c r="G346">
        <v>87.5</v>
      </c>
      <c r="H346">
        <v>77.88</v>
      </c>
      <c r="I346">
        <v>122567.3528046</v>
      </c>
      <c r="J346">
        <v>29.388679245283019</v>
      </c>
      <c r="K346">
        <v>24.873842222931966</v>
      </c>
      <c r="L346">
        <v>20.761063746407658</v>
      </c>
      <c r="M346">
        <v>17.867314918220956</v>
      </c>
      <c r="N346">
        <v>2.65</v>
      </c>
      <c r="O346">
        <v>-6.9117647058823586</v>
      </c>
      <c r="P346">
        <v>1.0862865947611711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>
        <f t="shared" si="126"/>
        <v>0.90860218133244275</v>
      </c>
      <c r="V346" s="37" t="str">
        <f t="shared" si="127"/>
        <v/>
      </c>
      <c r="W346" s="37">
        <f t="shared" si="128"/>
        <v>1.0123343008818186</v>
      </c>
      <c r="X346" s="37" t="str">
        <f t="shared" si="129"/>
        <v/>
      </c>
      <c r="Y346">
        <f t="shared" si="113"/>
        <v>19</v>
      </c>
      <c r="Z346" s="1" t="str">
        <f t="shared" si="130"/>
        <v xml:space="preserve"> </v>
      </c>
      <c r="AA346">
        <f t="shared" si="114"/>
        <v>16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-90.860218133244274</v>
      </c>
      <c r="AR346">
        <v>-101.23343008818186</v>
      </c>
      <c r="AS346">
        <v>12.352336928608132</v>
      </c>
      <c r="AT346">
        <v>90.860218133244274</v>
      </c>
      <c r="AU346">
        <v>101.23343008818186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9</v>
      </c>
      <c r="D347" s="2">
        <v>0</v>
      </c>
      <c r="E347">
        <v>3</v>
      </c>
      <c r="F347">
        <v>12</v>
      </c>
      <c r="G347">
        <v>73</v>
      </c>
      <c r="H347">
        <v>44.52</v>
      </c>
      <c r="I347">
        <v>7705.7544841200006</v>
      </c>
      <c r="J347" t="s">
        <v>1019</v>
      </c>
      <c r="K347" t="s">
        <v>1019</v>
      </c>
      <c r="L347" t="s">
        <v>1019</v>
      </c>
      <c r="M347" t="s">
        <v>1019</v>
      </c>
      <c r="N347">
        <v>3.9410000000000003</v>
      </c>
      <c r="O347">
        <v>-204.64739259659552</v>
      </c>
      <c r="P347" t="s">
        <v>145</v>
      </c>
      <c r="Q347" s="36">
        <f t="shared" si="122"/>
        <v>75.000000003500006</v>
      </c>
      <c r="R347" t="str">
        <f t="shared" si="123"/>
        <v xml:space="preserve"> </v>
      </c>
      <c r="S347" s="37">
        <f t="shared" si="124"/>
        <v>0.63971249226909233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2</v>
      </c>
      <c r="AD347" s="1" t="str">
        <f t="shared" si="132"/>
        <v xml:space="preserve"> </v>
      </c>
      <c r="AE347">
        <f t="shared" si="116"/>
        <v>68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-204.64739259309553</v>
      </c>
      <c r="AM347" t="str">
        <f t="shared" si="120"/>
        <v xml:space="preserve"> </v>
      </c>
      <c r="AN347">
        <f t="shared" si="121"/>
        <v>8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63.971248876909236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7</v>
      </c>
      <c r="F348">
        <v>19</v>
      </c>
      <c r="G348">
        <v>29</v>
      </c>
      <c r="H348">
        <v>25.06</v>
      </c>
      <c r="I348">
        <v>8901.5026815399997</v>
      </c>
      <c r="J348">
        <v>15.450061652281132</v>
      </c>
      <c r="K348">
        <v>11.933333333333332</v>
      </c>
      <c r="L348">
        <v>9.2443623294643142</v>
      </c>
      <c r="M348">
        <v>8.5252594933583516</v>
      </c>
      <c r="N348">
        <v>1.4330000000000001</v>
      </c>
      <c r="O348">
        <v>-22.209000682319356</v>
      </c>
      <c r="P348">
        <v>5.2114924181963289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0.15722266911255395</v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-0.10395981474794735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129</v>
      </c>
      <c r="AC348">
        <f t="shared" si="115"/>
        <v>201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5.2114924217063292</v>
      </c>
      <c r="AH348" t="str">
        <f t="shared" si="134"/>
        <v xml:space="preserve"> </v>
      </c>
      <c r="AI348">
        <f t="shared" si="118"/>
        <v>19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-0.33802854885838229</v>
      </c>
      <c r="AR348">
        <v>10.395981474794736</v>
      </c>
      <c r="AS348">
        <v>15.722266560255393</v>
      </c>
      <c r="AT348">
        <v>0.33802854885838229</v>
      </c>
      <c r="AU348">
        <v>-10.395981474794736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7</v>
      </c>
      <c r="F349">
        <v>22</v>
      </c>
      <c r="G349">
        <v>314</v>
      </c>
      <c r="H349">
        <v>258.94</v>
      </c>
      <c r="I349">
        <v>44957.087707400002</v>
      </c>
      <c r="J349">
        <v>13.507563901930098</v>
      </c>
      <c r="K349">
        <v>11.715151789349861</v>
      </c>
      <c r="L349">
        <v>11.770457749150751</v>
      </c>
      <c r="M349">
        <v>10.766054863941832</v>
      </c>
      <c r="N349">
        <v>18.885000000000002</v>
      </c>
      <c r="O349">
        <v>61.139705882352935</v>
      </c>
      <c r="P349">
        <v>2.0023943770757704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0.21263613544245302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>
        <f t="shared" si="128"/>
        <v>0.14089028168389151</v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>
        <f t="shared" si="114"/>
        <v>132</v>
      </c>
      <c r="AB349" s="1" t="str">
        <f t="shared" si="131"/>
        <v xml:space="preserve"> </v>
      </c>
      <c r="AC349">
        <f t="shared" si="115"/>
        <v>122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2.0023943805957702</v>
      </c>
      <c r="AH349" t="str">
        <f t="shared" si="134"/>
        <v xml:space="preserve"> </v>
      </c>
      <c r="AI349">
        <f t="shared" si="118"/>
        <v>202</v>
      </c>
      <c r="AJ349" t="str">
        <f t="shared" si="119"/>
        <v xml:space="preserve"> </v>
      </c>
      <c r="AK349">
        <f t="shared" si="135"/>
        <v>61.139705885872935</v>
      </c>
      <c r="AL349" t="str">
        <f t="shared" si="136"/>
        <v xml:space="preserve"> </v>
      </c>
      <c r="AM349">
        <f t="shared" si="120"/>
        <v>15</v>
      </c>
      <c r="AN349" t="str">
        <f t="shared" si="121"/>
        <v xml:space="preserve"> </v>
      </c>
      <c r="AO349" t="s">
        <v>404</v>
      </c>
      <c r="AP349" t="s">
        <v>1024</v>
      </c>
      <c r="AQ349">
        <v>12.277221740582256</v>
      </c>
      <c r="AR349">
        <v>-14.089028168389151</v>
      </c>
      <c r="AS349">
        <v>21.263613192245302</v>
      </c>
      <c r="AT349">
        <v>-12.277221740582256</v>
      </c>
      <c r="AU349">
        <v>14.089028168389151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12</v>
      </c>
      <c r="D350" s="2">
        <v>4</v>
      </c>
      <c r="E350">
        <v>16</v>
      </c>
      <c r="F350">
        <v>32</v>
      </c>
      <c r="G350">
        <v>35</v>
      </c>
      <c r="H350">
        <v>29.31</v>
      </c>
      <c r="I350">
        <v>11236.47352188</v>
      </c>
      <c r="J350" t="s">
        <v>1019</v>
      </c>
      <c r="K350">
        <v>22.809338521400779</v>
      </c>
      <c r="L350">
        <v>12.164500898421073</v>
      </c>
      <c r="M350">
        <v>8.8452804225449988</v>
      </c>
      <c r="N350">
        <v>-4.2000000000000003E-2</v>
      </c>
      <c r="O350">
        <v>297.49999999999994</v>
      </c>
      <c r="P350">
        <v>0.70283179802115325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0.19413169919700782</v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>
        <f t="shared" si="128"/>
        <v>0.17908420830489002</v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>
        <f t="shared" si="114"/>
        <v>126</v>
      </c>
      <c r="AB350" s="1" t="str">
        <f t="shared" si="131"/>
        <v xml:space="preserve"> </v>
      </c>
      <c r="AC350">
        <f t="shared" si="115"/>
        <v>150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-17.908420830489003</v>
      </c>
      <c r="AS350">
        <v>19.413169566700784</v>
      </c>
      <c r="AT350" t="e">
        <v>#VALUE!</v>
      </c>
      <c r="AU350">
        <v>17.908420830489003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9</v>
      </c>
      <c r="D351" s="2">
        <v>1</v>
      </c>
      <c r="E351">
        <v>1</v>
      </c>
      <c r="F351">
        <v>11</v>
      </c>
      <c r="G351">
        <v>43.5</v>
      </c>
      <c r="H351">
        <v>40.44</v>
      </c>
      <c r="I351">
        <v>11724.770170559999</v>
      </c>
      <c r="J351">
        <v>11.52465089769165</v>
      </c>
      <c r="K351">
        <v>12.136854741896759</v>
      </c>
      <c r="L351">
        <v>8.9684244892645495</v>
      </c>
      <c r="M351">
        <v>9.7291835731549146</v>
      </c>
      <c r="N351">
        <v>2.411</v>
      </c>
      <c r="O351">
        <v>106.46938931429402</v>
      </c>
      <c r="P351">
        <v>0.29673590504451042</v>
      </c>
      <c r="Q351" s="36">
        <f t="shared" si="122"/>
        <v>81.818181821721808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>
        <f t="shared" si="129"/>
        <v>-0.13070599632745883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121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36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25.154942626557109</v>
      </c>
      <c r="AR351">
        <v>13.070599632745882</v>
      </c>
      <c r="AS351">
        <v>7.5667655786350263</v>
      </c>
      <c r="AT351">
        <v>-25.154942626557109</v>
      </c>
      <c r="AU351">
        <v>-13.070599632745882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1</v>
      </c>
      <c r="E352">
        <v>13</v>
      </c>
      <c r="F352">
        <v>28</v>
      </c>
      <c r="G352">
        <v>180</v>
      </c>
      <c r="H352">
        <v>162.49</v>
      </c>
      <c r="I352">
        <v>44253.654280600007</v>
      </c>
      <c r="J352">
        <v>15.807957972565426</v>
      </c>
      <c r="K352">
        <v>14.206154922189194</v>
      </c>
      <c r="L352">
        <v>10.27697893262388</v>
      </c>
      <c r="M352">
        <v>9.6810140581045179</v>
      </c>
      <c r="N352">
        <v>9.2409999999999997</v>
      </c>
      <c r="O352">
        <v>35.384615384615401</v>
      </c>
      <c r="P352">
        <v>1.988430057234291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-2.6623306785469536</v>
      </c>
      <c r="AR352">
        <v>0.38700584820806627</v>
      </c>
      <c r="AS352">
        <v>10.776047756785022</v>
      </c>
      <c r="AT352">
        <v>2.6623306785469536</v>
      </c>
      <c r="AU352">
        <v>-0.38700584820806627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17</v>
      </c>
      <c r="D353" s="2">
        <v>2</v>
      </c>
      <c r="E353">
        <v>11</v>
      </c>
      <c r="F353">
        <v>30</v>
      </c>
      <c r="G353">
        <v>89</v>
      </c>
      <c r="H353">
        <v>62.46</v>
      </c>
      <c r="I353">
        <v>15732.79718652</v>
      </c>
      <c r="J353">
        <v>13.948191156766415</v>
      </c>
      <c r="K353">
        <v>12.467065868263473</v>
      </c>
      <c r="L353">
        <v>8.5012354170014461</v>
      </c>
      <c r="M353">
        <v>7.8537986935866986</v>
      </c>
      <c r="N353">
        <v>4.4779999999999998</v>
      </c>
      <c r="O353">
        <v>15.959595959595973</v>
      </c>
      <c r="P353">
        <v>2.5664425232148576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0.42491194720393216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>
        <f t="shared" si="129"/>
        <v>-0.1759898318089077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>
        <f t="shared" si="131"/>
        <v>108</v>
      </c>
      <c r="AC353">
        <f t="shared" si="115"/>
        <v>15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2.5664425267748574</v>
      </c>
      <c r="AH353" t="str">
        <f t="shared" si="134"/>
        <v xml:space="preserve"> </v>
      </c>
      <c r="AI353">
        <f t="shared" si="118"/>
        <v>159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9.4156363909442717</v>
      </c>
      <c r="AR353">
        <v>17.59898318089077</v>
      </c>
      <c r="AS353">
        <v>42.491194364393216</v>
      </c>
      <c r="AT353">
        <v>-9.4156363909442717</v>
      </c>
      <c r="AU353">
        <v>-17.59898318089077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9</v>
      </c>
      <c r="D354" s="2">
        <v>2</v>
      </c>
      <c r="E354">
        <v>10</v>
      </c>
      <c r="F354">
        <v>21</v>
      </c>
      <c r="G354">
        <v>101</v>
      </c>
      <c r="H354">
        <v>86.95</v>
      </c>
      <c r="I354">
        <v>19250.326378099999</v>
      </c>
      <c r="J354">
        <v>12.839633786178382</v>
      </c>
      <c r="K354">
        <v>11.751588052439519</v>
      </c>
      <c r="L354" t="s">
        <v>1019</v>
      </c>
      <c r="M354" t="s">
        <v>1019</v>
      </c>
      <c r="N354">
        <v>6.2780000000000005</v>
      </c>
      <c r="O354">
        <v>19.213236228909754</v>
      </c>
      <c r="P354">
        <v>2.6635997699827487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0.16158712260392752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194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2.6635997735527486</v>
      </c>
      <c r="AH354" t="str">
        <f t="shared" si="134"/>
        <v xml:space="preserve"> </v>
      </c>
      <c r="AI354">
        <f t="shared" si="118"/>
        <v>152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16.614990257709373</v>
      </c>
      <c r="AR354" t="e">
        <v>#VALUE!</v>
      </c>
      <c r="AS354">
        <v>16.158711903392753</v>
      </c>
      <c r="AT354">
        <v>-16.614990257709373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13</v>
      </c>
      <c r="D355" s="2">
        <v>0</v>
      </c>
      <c r="E355">
        <v>4</v>
      </c>
      <c r="F355">
        <v>17</v>
      </c>
      <c r="G355">
        <v>70.5</v>
      </c>
      <c r="H355">
        <v>55.88</v>
      </c>
      <c r="I355">
        <v>17542.550335200001</v>
      </c>
      <c r="J355">
        <v>9.0041894940380267</v>
      </c>
      <c r="K355">
        <v>10</v>
      </c>
      <c r="L355">
        <v>5.7389770673190261</v>
      </c>
      <c r="M355">
        <v>6.1829642955148332</v>
      </c>
      <c r="N355">
        <v>7.5510000000000002</v>
      </c>
      <c r="O355">
        <v>197.90241740988952</v>
      </c>
      <c r="P355">
        <v>2.8006442376521115</v>
      </c>
      <c r="Q355" s="36">
        <f t="shared" si="122"/>
        <v>76.470588238874114</v>
      </c>
      <c r="R355" t="str">
        <f t="shared" si="123"/>
        <v xml:space="preserve"> </v>
      </c>
      <c r="S355" s="37">
        <f t="shared" si="124"/>
        <v>0.26163207229868285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-0.44373079599360454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24</v>
      </c>
      <c r="AC355">
        <f t="shared" si="115"/>
        <v>68</v>
      </c>
      <c r="AD355" s="1" t="str">
        <f t="shared" si="132"/>
        <v xml:space="preserve"> </v>
      </c>
      <c r="AE355">
        <f t="shared" si="116"/>
        <v>62</v>
      </c>
      <c r="AF355" t="str">
        <f t="shared" si="117"/>
        <v xml:space="preserve"> </v>
      </c>
      <c r="AG355">
        <f t="shared" si="133"/>
        <v>2.8006442412321113</v>
      </c>
      <c r="AH355" t="str">
        <f t="shared" si="134"/>
        <v xml:space="preserve"> </v>
      </c>
      <c r="AI355">
        <f t="shared" si="118"/>
        <v>142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41.523688199734401</v>
      </c>
      <c r="AR355">
        <v>44.373079599360452</v>
      </c>
      <c r="AS355">
        <v>26.163206871868283</v>
      </c>
      <c r="AT355">
        <v>-41.523688199734401</v>
      </c>
      <c r="AU355">
        <v>-44.373079599360452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31</v>
      </c>
      <c r="D356" s="2">
        <v>1</v>
      </c>
      <c r="E356">
        <v>10</v>
      </c>
      <c r="F356">
        <v>42</v>
      </c>
      <c r="G356">
        <v>225</v>
      </c>
      <c r="H356">
        <v>149.87</v>
      </c>
      <c r="I356">
        <v>91420.7</v>
      </c>
      <c r="J356">
        <v>20.74325259515571</v>
      </c>
      <c r="K356">
        <v>20.861636971046771</v>
      </c>
      <c r="L356">
        <v>18.11033542011609</v>
      </c>
      <c r="M356">
        <v>18.239551911599712</v>
      </c>
      <c r="N356">
        <v>7.2250000000000005</v>
      </c>
      <c r="O356">
        <v>-18.720930232558132</v>
      </c>
      <c r="P356">
        <v>0.40835390671915656</v>
      </c>
      <c r="Q356" s="36">
        <f t="shared" si="122"/>
        <v>73.809523813113813</v>
      </c>
      <c r="R356" t="str">
        <f t="shared" si="123"/>
        <v xml:space="preserve"> </v>
      </c>
      <c r="S356" s="37">
        <f t="shared" si="124"/>
        <v>0.50130113123395803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0.75540375057518738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41</v>
      </c>
      <c r="AB356" s="1" t="str">
        <f t="shared" si="131"/>
        <v xml:space="preserve"> </v>
      </c>
      <c r="AC356">
        <f t="shared" si="115"/>
        <v>9</v>
      </c>
      <c r="AD356" s="1" t="str">
        <f t="shared" si="132"/>
        <v xml:space="preserve"> </v>
      </c>
      <c r="AE356">
        <f t="shared" si="116"/>
        <v>79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-34.713835965930542</v>
      </c>
      <c r="AR356">
        <v>-75.540375057518744</v>
      </c>
      <c r="AS356">
        <v>50.130112764395804</v>
      </c>
      <c r="AT356">
        <v>34.713835965930542</v>
      </c>
      <c r="AU356">
        <v>75.540375057518744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22.5</v>
      </c>
      <c r="H357">
        <v>20.78</v>
      </c>
      <c r="I357">
        <v>9700.1040000000012</v>
      </c>
      <c r="J357">
        <v>10.116845180136322</v>
      </c>
      <c r="K357">
        <v>9.428312159709618</v>
      </c>
      <c r="L357">
        <v>14.257302547770699</v>
      </c>
      <c r="M357">
        <v>12.324275292498278</v>
      </c>
      <c r="N357">
        <v>2.2349999999999999</v>
      </c>
      <c r="O357">
        <v>-12.352941176470598</v>
      </c>
      <c r="P357">
        <v>4.2107795957651586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0.38193588273592716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80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4.2107795993651589</v>
      </c>
      <c r="AH357" t="str">
        <f t="shared" si="134"/>
        <v xml:space="preserve"> </v>
      </c>
      <c r="AI357">
        <f t="shared" si="118"/>
        <v>38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34.297718458681814</v>
      </c>
      <c r="AR357">
        <v>-38.193588273592717</v>
      </c>
      <c r="AS357">
        <v>8.2771896053897898</v>
      </c>
      <c r="AT357">
        <v>-34.297718458681814</v>
      </c>
      <c r="AU357">
        <v>38.193588273592717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0</v>
      </c>
      <c r="D358" s="2">
        <v>1</v>
      </c>
      <c r="E358">
        <v>1</v>
      </c>
      <c r="F358">
        <v>2</v>
      </c>
      <c r="G358">
        <v>15.300000190734863</v>
      </c>
      <c r="H358">
        <v>12.51</v>
      </c>
      <c r="I358">
        <v>7266.3336625800002</v>
      </c>
      <c r="J358">
        <v>30.586797066014668</v>
      </c>
      <c r="K358">
        <v>25.74074074074074</v>
      </c>
      <c r="L358">
        <v>6.4338899302066244</v>
      </c>
      <c r="M358">
        <v>6.2236224693014224</v>
      </c>
      <c r="N358">
        <v>0.40900000000000003</v>
      </c>
      <c r="O358">
        <v>-31.666666666666661</v>
      </c>
      <c r="P358">
        <v>1.5987210231814548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0.22302160159040466</v>
      </c>
      <c r="T358" s="37" t="str">
        <f t="shared" si="125"/>
        <v/>
      </c>
      <c r="U358" s="37">
        <f t="shared" si="126"/>
        <v>0.98641208449468598</v>
      </c>
      <c r="V358" s="37" t="str">
        <f t="shared" si="127"/>
        <v/>
      </c>
      <c r="W358" s="37" t="str">
        <f t="shared" si="128"/>
        <v/>
      </c>
      <c r="X358" s="37">
        <f t="shared" si="129"/>
        <v>-0.37637408406430051</v>
      </c>
      <c r="Y358">
        <f t="shared" si="113"/>
        <v>15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41</v>
      </c>
      <c r="AC358">
        <f t="shared" si="115"/>
        <v>112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-98.641208449468593</v>
      </c>
      <c r="AR358">
        <v>37.637408406430048</v>
      </c>
      <c r="AS358">
        <v>22.302159798040467</v>
      </c>
      <c r="AT358">
        <v>98.641208449468593</v>
      </c>
      <c r="AU358">
        <v>-37.637408406430048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15.130000114440918</v>
      </c>
      <c r="H359">
        <v>12.38</v>
      </c>
      <c r="I359">
        <v>7266.3336625800002</v>
      </c>
      <c r="J359">
        <v>30.268948655256722</v>
      </c>
      <c r="K359">
        <v>25.473251028806587</v>
      </c>
      <c r="L359">
        <v>6.4338899302066244</v>
      </c>
      <c r="M359">
        <v>6.2236224693014224</v>
      </c>
      <c r="N359">
        <v>0.40900000000000003</v>
      </c>
      <c r="O359">
        <v>-31.666666666666661</v>
      </c>
      <c r="P359">
        <v>1.6558966074313408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0.2221324845926104</v>
      </c>
      <c r="T359" s="37" t="str">
        <f t="shared" si="125"/>
        <v/>
      </c>
      <c r="U359" s="37">
        <f t="shared" si="126"/>
        <v>0.96576991255349398</v>
      </c>
      <c r="V359" s="37" t="str">
        <f t="shared" si="127"/>
        <v/>
      </c>
      <c r="W359" s="37" t="str">
        <f t="shared" si="128"/>
        <v/>
      </c>
      <c r="X359" s="37">
        <f t="shared" si="129"/>
        <v>-0.37637408406430051</v>
      </c>
      <c r="Y359">
        <f t="shared" si="113"/>
        <v>17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41</v>
      </c>
      <c r="AC359">
        <f t="shared" si="115"/>
        <v>114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-96.576991255349398</v>
      </c>
      <c r="AR359">
        <v>37.637408406430048</v>
      </c>
      <c r="AS359">
        <v>22.21324809726104</v>
      </c>
      <c r="AT359">
        <v>96.576991255349398</v>
      </c>
      <c r="AU359">
        <v>-37.637408406430048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6</v>
      </c>
      <c r="D360" s="2">
        <v>1</v>
      </c>
      <c r="E360">
        <v>12</v>
      </c>
      <c r="F360">
        <v>19</v>
      </c>
      <c r="G360">
        <v>67</v>
      </c>
      <c r="H360">
        <v>64.77</v>
      </c>
      <c r="I360">
        <v>19114.687155359999</v>
      </c>
      <c r="J360" t="s">
        <v>1019</v>
      </c>
      <c r="K360" t="s">
        <v>1019</v>
      </c>
      <c r="L360">
        <v>19.894623177283194</v>
      </c>
      <c r="M360">
        <v>18.310220024721879</v>
      </c>
      <c r="N360">
        <v>1.278</v>
      </c>
      <c r="O360">
        <v>-2.1638507812959644</v>
      </c>
      <c r="P360">
        <v>4.2241778601204265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0.9283517025803989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24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4.2241778637504268</v>
      </c>
      <c r="AH360" t="str">
        <f t="shared" si="134"/>
        <v xml:space="preserve"> </v>
      </c>
      <c r="AI360">
        <f t="shared" si="118"/>
        <v>37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-92.835170258039895</v>
      </c>
      <c r="AS360">
        <v>3.4429519839431988</v>
      </c>
      <c r="AT360" t="e">
        <v>#VALUE!</v>
      </c>
      <c r="AU360">
        <v>92.835170258039895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14</v>
      </c>
      <c r="D361" s="2">
        <v>0</v>
      </c>
      <c r="E361">
        <v>8</v>
      </c>
      <c r="F361">
        <v>22</v>
      </c>
      <c r="G361">
        <v>72</v>
      </c>
      <c r="H361">
        <v>60.96</v>
      </c>
      <c r="I361">
        <v>25076.59563792</v>
      </c>
      <c r="J361">
        <v>20.706521739130434</v>
      </c>
      <c r="K361">
        <v>16.956884561891517</v>
      </c>
      <c r="L361">
        <v>12.971696545019677</v>
      </c>
      <c r="M361">
        <v>11.078815274151435</v>
      </c>
      <c r="N361">
        <v>2.8180000000000001</v>
      </c>
      <c r="O361">
        <v>361.29682533793391</v>
      </c>
      <c r="P361">
        <v>5.9744094488188972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0.18110236584472431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0.25732429787900513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103</v>
      </c>
      <c r="AB361" s="1" t="str">
        <f t="shared" si="131"/>
        <v xml:space="preserve"> </v>
      </c>
      <c r="AC361">
        <f t="shared" si="115"/>
        <v>165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5.9744094524588975</v>
      </c>
      <c r="AH361" t="str">
        <f t="shared" si="134"/>
        <v xml:space="preserve"> </v>
      </c>
      <c r="AI361">
        <f t="shared" si="118"/>
        <v>12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-34.47529311973134</v>
      </c>
      <c r="AR361">
        <v>-25.732429787900514</v>
      </c>
      <c r="AS361">
        <v>18.11023622047243</v>
      </c>
      <c r="AT361">
        <v>34.47529311973134</v>
      </c>
      <c r="AU361">
        <v>25.732429787900514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77</v>
      </c>
      <c r="H362">
        <v>76.11</v>
      </c>
      <c r="I362">
        <v>17056.682924249999</v>
      </c>
      <c r="J362">
        <v>13.229619329045715</v>
      </c>
      <c r="K362">
        <v>12.405867970660147</v>
      </c>
      <c r="L362">
        <v>8.3219084627682953</v>
      </c>
      <c r="M362">
        <v>8.1755186662078234</v>
      </c>
      <c r="N362">
        <v>5.6530000000000005</v>
      </c>
      <c r="O362">
        <v>7.2258064516129092</v>
      </c>
      <c r="P362">
        <v>3.3635527525949285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-0.19337168591252873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103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3.3635527562449283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85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14.082289650130431</v>
      </c>
      <c r="AR362">
        <v>19.337168591252873</v>
      </c>
      <c r="AS362">
        <v>1.1693601366443263</v>
      </c>
      <c r="AT362">
        <v>-14.082289650130431</v>
      </c>
      <c r="AU362">
        <v>-19.337168591252873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16</v>
      </c>
      <c r="D363" s="2">
        <v>2</v>
      </c>
      <c r="E363">
        <v>21</v>
      </c>
      <c r="F363">
        <v>39</v>
      </c>
      <c r="G363">
        <v>53</v>
      </c>
      <c r="H363">
        <v>48.38</v>
      </c>
      <c r="I363">
        <v>173631.90122</v>
      </c>
      <c r="J363">
        <v>14.229411764705883</v>
      </c>
      <c r="K363">
        <v>13.211359912616057</v>
      </c>
      <c r="L363">
        <v>9.9197134124951809</v>
      </c>
      <c r="M363">
        <v>9.4962074798950713</v>
      </c>
      <c r="N363">
        <v>3.4</v>
      </c>
      <c r="O363">
        <v>0.7228915662650609</v>
      </c>
      <c r="P363">
        <v>1.5770979743695741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7.5892927799599335</v>
      </c>
      <c r="AR363">
        <v>3.8499192589034337</v>
      </c>
      <c r="AS363">
        <v>9.5494005787515555</v>
      </c>
      <c r="AT363">
        <v>-7.5892927799599335</v>
      </c>
      <c r="AU363">
        <v>-3.8499192589034337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16</v>
      </c>
      <c r="D364" s="2">
        <v>1</v>
      </c>
      <c r="E364">
        <v>6</v>
      </c>
      <c r="F364">
        <v>23</v>
      </c>
      <c r="G364">
        <v>360</v>
      </c>
      <c r="H364">
        <v>344.15</v>
      </c>
      <c r="I364">
        <v>27567.911364199997</v>
      </c>
      <c r="J364">
        <v>19.31473790548883</v>
      </c>
      <c r="K364">
        <v>17.483743141637877</v>
      </c>
      <c r="L364">
        <v>14.039093076117936</v>
      </c>
      <c r="M364">
        <v>13.34646974439228</v>
      </c>
      <c r="N364">
        <v>16.11</v>
      </c>
      <c r="O364">
        <v>29.208361838556762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0.36078521290764676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85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-25.436568927122561</v>
      </c>
      <c r="AR364">
        <v>-36.078521290764677</v>
      </c>
      <c r="AS364">
        <v>4.6055499055644322</v>
      </c>
      <c r="AT364">
        <v>25.436568927122561</v>
      </c>
      <c r="AU364">
        <v>36.078521290764677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18</v>
      </c>
      <c r="D365" s="2">
        <v>0</v>
      </c>
      <c r="E365">
        <v>9</v>
      </c>
      <c r="F365">
        <v>27</v>
      </c>
      <c r="G365">
        <v>76.5</v>
      </c>
      <c r="H365">
        <v>65.52</v>
      </c>
      <c r="I365">
        <v>49469.299457759997</v>
      </c>
      <c r="J365">
        <v>18.524173027989821</v>
      </c>
      <c r="K365">
        <v>18.555649957519115</v>
      </c>
      <c r="L365">
        <v>6.7631008879936996</v>
      </c>
      <c r="M365">
        <v>6.6181132473591378</v>
      </c>
      <c r="N365">
        <v>5.0170000000000003</v>
      </c>
      <c r="O365">
        <v>198.78048780487808</v>
      </c>
      <c r="P365">
        <v>4.7832722832722832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0.16758242126241765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-0.34446423056771758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47</v>
      </c>
      <c r="AC365">
        <f t="shared" si="139"/>
        <v>185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4.7832722869522835</v>
      </c>
      <c r="AH365" t="str">
        <f t="shared" si="134"/>
        <v xml:space="preserve"> </v>
      </c>
      <c r="AI365">
        <f t="shared" si="142"/>
        <v>24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-20.302367974823543</v>
      </c>
      <c r="AR365">
        <v>34.446423056771756</v>
      </c>
      <c r="AS365">
        <v>16.758241758241766</v>
      </c>
      <c r="AT365">
        <v>20.302367974823543</v>
      </c>
      <c r="AU365">
        <v>-34.446423056771756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73.5</v>
      </c>
      <c r="H366">
        <v>68.14</v>
      </c>
      <c r="I366">
        <v>24468.472732640003</v>
      </c>
      <c r="J366">
        <v>23.816847256204124</v>
      </c>
      <c r="K366">
        <v>21.994835377663009</v>
      </c>
      <c r="L366">
        <v>15.782437744870178</v>
      </c>
      <c r="M366">
        <v>14.623708637958384</v>
      </c>
      <c r="N366">
        <v>2.8610000000000002</v>
      </c>
      <c r="O366">
        <v>39.96245451616948</v>
      </c>
      <c r="P366">
        <v>3.350454945700029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>
        <f t="shared" si="128"/>
        <v>0.52976462157578963</v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>
        <f t="shared" si="138"/>
        <v>58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3.3504549493900289</v>
      </c>
      <c r="AH366" t="str">
        <f t="shared" si="134"/>
        <v xml:space="preserve"> </v>
      </c>
      <c r="AI366">
        <f t="shared" si="142"/>
        <v>87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-54.674819668695292</v>
      </c>
      <c r="AR366">
        <v>-52.976462157578965</v>
      </c>
      <c r="AS366">
        <v>7.8661579101849233</v>
      </c>
      <c r="AT366">
        <v>54.674819668695292</v>
      </c>
      <c r="AU366">
        <v>52.976462157578965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</v>
      </c>
      <c r="H367">
        <v>15.54</v>
      </c>
      <c r="I367">
        <v>5865.5525804399995</v>
      </c>
      <c r="J367">
        <v>10.905263157894735</v>
      </c>
      <c r="K367">
        <v>10.170157068062826</v>
      </c>
      <c r="L367" t="s">
        <v>1019</v>
      </c>
      <c r="M367" t="s">
        <v>1019</v>
      </c>
      <c r="N367">
        <v>1.288</v>
      </c>
      <c r="O367">
        <v>9.3548387096774288</v>
      </c>
      <c r="P367">
        <v>4.6010296010296017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4.601029604729602</v>
      </c>
      <c r="AH367" t="str">
        <f t="shared" si="134"/>
        <v xml:space="preserve"> </v>
      </c>
      <c r="AI367">
        <f t="shared" si="142"/>
        <v>28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29.177460213687901</v>
      </c>
      <c r="AR367" t="e">
        <v>#VALUE!</v>
      </c>
      <c r="AS367">
        <v>9.3951093951093902</v>
      </c>
      <c r="AT367">
        <v>-29.177460213687901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4</v>
      </c>
      <c r="E368">
        <v>16</v>
      </c>
      <c r="F368">
        <v>26</v>
      </c>
      <c r="G368">
        <v>65</v>
      </c>
      <c r="H368">
        <v>59.57</v>
      </c>
      <c r="I368">
        <v>20815.85462572</v>
      </c>
      <c r="J368">
        <v>9.6142672692059392</v>
      </c>
      <c r="K368">
        <v>10.826972010178118</v>
      </c>
      <c r="L368">
        <v>5.618798580740985</v>
      </c>
      <c r="M368">
        <v>6.2777840878499722</v>
      </c>
      <c r="N368">
        <v>6.1269999999999998</v>
      </c>
      <c r="O368">
        <v>29.915254237288153</v>
      </c>
      <c r="P368">
        <v>4.1715628672150409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-0.4553794905751094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21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4.1715628709250412</v>
      </c>
      <c r="AH368" t="str">
        <f t="shared" si="134"/>
        <v xml:space="preserve"> </v>
      </c>
      <c r="AI368">
        <f t="shared" si="142"/>
        <v>39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37.561632733581348</v>
      </c>
      <c r="AR368">
        <v>45.537949057510943</v>
      </c>
      <c r="AS368">
        <v>9.1153265066308506</v>
      </c>
      <c r="AT368">
        <v>-37.561632733581348</v>
      </c>
      <c r="AU368">
        <v>-45.537949057510943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2</v>
      </c>
      <c r="D369" s="2">
        <v>2</v>
      </c>
      <c r="E369">
        <v>13</v>
      </c>
      <c r="F369">
        <v>17</v>
      </c>
      <c r="G369">
        <v>17</v>
      </c>
      <c r="H369">
        <v>6.91</v>
      </c>
      <c r="I369">
        <v>3584.0392471599998</v>
      </c>
      <c r="J369">
        <v>1.7236218508356198</v>
      </c>
      <c r="K369">
        <v>1.6994589276930645</v>
      </c>
      <c r="L369">
        <v>3.4375548446614892</v>
      </c>
      <c r="M369">
        <v>4.0680030726277456</v>
      </c>
      <c r="N369">
        <v>3.8170000000000002</v>
      </c>
      <c r="O369">
        <v>-1.5873015873015885</v>
      </c>
      <c r="P369">
        <v>3.2995658465991315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1.4602026086404052</v>
      </c>
      <c r="T369" s="37" t="str">
        <f t="shared" si="125"/>
        <v/>
      </c>
      <c r="U369" s="37" t="str">
        <f t="shared" si="126"/>
        <v/>
      </c>
      <c r="V369" s="37">
        <f t="shared" si="127"/>
        <v>-0.88806205284556516</v>
      </c>
      <c r="W369" s="37" t="str">
        <f t="shared" si="128"/>
        <v/>
      </c>
      <c r="X369" s="37">
        <f t="shared" si="129"/>
        <v>-0.66680370478262496</v>
      </c>
      <c r="Y369" t="str">
        <f t="shared" si="137"/>
        <v xml:space="preserve"> </v>
      </c>
      <c r="Z369" s="1">
        <f t="shared" si="130"/>
        <v>1</v>
      </c>
      <c r="AA369" t="str">
        <f t="shared" si="138"/>
        <v xml:space="preserve"> </v>
      </c>
      <c r="AB369" s="1">
        <f t="shared" si="131"/>
        <v>4</v>
      </c>
      <c r="AC369">
        <f t="shared" si="139"/>
        <v>1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3.2995658503191314</v>
      </c>
      <c r="AH369" t="str">
        <f t="shared" si="134"/>
        <v xml:space="preserve"> </v>
      </c>
      <c r="AI369">
        <f t="shared" si="142"/>
        <v>91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88.806205284556512</v>
      </c>
      <c r="AR369">
        <v>66.680370478262489</v>
      </c>
      <c r="AS369">
        <v>146.02026049204051</v>
      </c>
      <c r="AT369">
        <v>-88.806205284556512</v>
      </c>
      <c r="AU369">
        <v>-66.680370478262489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11</v>
      </c>
      <c r="D370" s="2">
        <v>0</v>
      </c>
      <c r="E370">
        <v>6</v>
      </c>
      <c r="F370">
        <v>17</v>
      </c>
      <c r="G370">
        <v>58</v>
      </c>
      <c r="H370">
        <v>51.47</v>
      </c>
      <c r="I370">
        <v>26015.496573699998</v>
      </c>
      <c r="J370">
        <v>15.735249159278508</v>
      </c>
      <c r="K370">
        <v>14.51904090267983</v>
      </c>
      <c r="L370">
        <v>10.391212569882317</v>
      </c>
      <c r="M370">
        <v>9.6481386584498701</v>
      </c>
      <c r="N370">
        <v>3.1040000000000001</v>
      </c>
      <c r="O370">
        <v>-2.4561403508771762</v>
      </c>
      <c r="P370">
        <v>3.6584418107635517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3.6584418144935515</v>
      </c>
      <c r="AH370" t="str">
        <f t="shared" si="134"/>
        <v xml:space="preserve"> </v>
      </c>
      <c r="AI370">
        <f t="shared" si="142"/>
        <v>67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-2.1901345703677189</v>
      </c>
      <c r="AR370">
        <v>-0.72024120511029466</v>
      </c>
      <c r="AS370">
        <v>12.687002137167291</v>
      </c>
      <c r="AT370">
        <v>2.1901345703677189</v>
      </c>
      <c r="AU370">
        <v>0.72024120511029466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14</v>
      </c>
      <c r="F371">
        <v>24</v>
      </c>
      <c r="G371">
        <v>115</v>
      </c>
      <c r="H371">
        <v>108.99</v>
      </c>
      <c r="I371">
        <v>153846.79631999999</v>
      </c>
      <c r="J371">
        <v>18.488549618320608</v>
      </c>
      <c r="K371">
        <v>17.294509679466834</v>
      </c>
      <c r="L371">
        <v>12.954060505055793</v>
      </c>
      <c r="M371">
        <v>12.313442784098601</v>
      </c>
      <c r="N371">
        <v>5.657</v>
      </c>
      <c r="O371">
        <v>13.664122137404583</v>
      </c>
      <c r="P371">
        <v>3.5691347830076157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0.25561486677352097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105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3.5691347867476155</v>
      </c>
      <c r="AH371" t="str">
        <f t="shared" si="134"/>
        <v xml:space="preserve"> </v>
      </c>
      <c r="AI371">
        <f t="shared" si="142"/>
        <v>71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-20.071017267179634</v>
      </c>
      <c r="AR371">
        <v>-25.561486677352097</v>
      </c>
      <c r="AS371">
        <v>5.5142673639783535</v>
      </c>
      <c r="AT371">
        <v>20.071017267179634</v>
      </c>
      <c r="AU371">
        <v>25.561486677352097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7</v>
      </c>
      <c r="D372" s="2">
        <v>1</v>
      </c>
      <c r="E372">
        <v>8</v>
      </c>
      <c r="F372">
        <v>16</v>
      </c>
      <c r="G372">
        <v>46</v>
      </c>
      <c r="H372">
        <v>42.73</v>
      </c>
      <c r="I372">
        <v>246999.67871794</v>
      </c>
      <c r="J372">
        <v>13.886902827429314</v>
      </c>
      <c r="K372">
        <v>13.428661219358894</v>
      </c>
      <c r="L372">
        <v>10.475100110095996</v>
      </c>
      <c r="M372">
        <v>9.8476060066821614</v>
      </c>
      <c r="N372">
        <v>3.0020000000000002</v>
      </c>
      <c r="O372">
        <v>3.0645161290322607</v>
      </c>
      <c r="P372">
        <v>3.38637959279195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3.3863795965419499</v>
      </c>
      <c r="AH372" t="str">
        <f t="shared" si="134"/>
        <v xml:space="preserve"> </v>
      </c>
      <c r="AI372">
        <f t="shared" si="142"/>
        <v>83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9.8136639378330504</v>
      </c>
      <c r="AR372">
        <v>-1.5333487445435612</v>
      </c>
      <c r="AS372">
        <v>7.6527030189562417</v>
      </c>
      <c r="AT372">
        <v>-9.8136639378330504</v>
      </c>
      <c r="AU372">
        <v>1.5333487445435612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0</v>
      </c>
      <c r="E373">
        <v>12</v>
      </c>
      <c r="F373">
        <v>14</v>
      </c>
      <c r="G373">
        <v>52</v>
      </c>
      <c r="H373">
        <v>47.42</v>
      </c>
      <c r="I373">
        <v>13422.15896902</v>
      </c>
      <c r="J373">
        <v>8.3810533757511489</v>
      </c>
      <c r="K373">
        <v>7.7269023953071532</v>
      </c>
      <c r="L373" t="s">
        <v>1019</v>
      </c>
      <c r="M373" t="s">
        <v>1019</v>
      </c>
      <c r="N373">
        <v>5.7149999999999999</v>
      </c>
      <c r="O373">
        <v>8.4873949579831915</v>
      </c>
      <c r="P373">
        <v>4.7385069590889914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4.7385069628489918</v>
      </c>
      <c r="AH373" t="str">
        <f t="shared" si="134"/>
        <v xml:space="preserve"> </v>
      </c>
      <c r="AI373">
        <f t="shared" si="142"/>
        <v>25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45.570549049461953</v>
      </c>
      <c r="AR373" t="e">
        <v>#VALUE!</v>
      </c>
      <c r="AS373">
        <v>9.6583719949388414</v>
      </c>
      <c r="AT373">
        <v>-45.570549049461953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2</v>
      </c>
      <c r="E374">
        <v>15</v>
      </c>
      <c r="F374">
        <v>29</v>
      </c>
      <c r="G374">
        <v>89</v>
      </c>
      <c r="H374">
        <v>92.01</v>
      </c>
      <c r="I374">
        <v>229234.48035129</v>
      </c>
      <c r="J374">
        <v>20.906612133606</v>
      </c>
      <c r="K374">
        <v>19.506041975832094</v>
      </c>
      <c r="L374">
        <v>14.560738404102834</v>
      </c>
      <c r="M374">
        <v>13.977900977943946</v>
      </c>
      <c r="N374">
        <v>4.4009999999999998</v>
      </c>
      <c r="O374">
        <v>1.512605042016808</v>
      </c>
      <c r="P374">
        <v>3.1594391913922397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0.41134739985629909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73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3.1594391951622396</v>
      </c>
      <c r="AH374" t="str">
        <f t="shared" si="134"/>
        <v xml:space="preserve"> </v>
      </c>
      <c r="AI374">
        <f t="shared" si="142"/>
        <v>113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-35.774749145544526</v>
      </c>
      <c r="AR374">
        <v>-41.134739985629906</v>
      </c>
      <c r="AS374">
        <v>-3.2713835452668261</v>
      </c>
      <c r="AT374">
        <v>35.774749145544526</v>
      </c>
      <c r="AU374">
        <v>41.134739985629906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13</v>
      </c>
      <c r="D375" s="2">
        <v>1</v>
      </c>
      <c r="E375">
        <v>6</v>
      </c>
      <c r="F375">
        <v>20</v>
      </c>
      <c r="G375">
        <v>75.5</v>
      </c>
      <c r="H375">
        <v>62.03</v>
      </c>
      <c r="I375">
        <v>36175.896000000001</v>
      </c>
      <c r="J375">
        <v>12.768629065459036</v>
      </c>
      <c r="K375">
        <v>11.95874301137459</v>
      </c>
      <c r="L375" t="s">
        <v>1019</v>
      </c>
      <c r="M375" t="s">
        <v>1019</v>
      </c>
      <c r="N375">
        <v>4.7780000000000005</v>
      </c>
      <c r="O375">
        <v>20.028370342080851</v>
      </c>
      <c r="P375">
        <v>1.4009350314364017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0.21715299426847326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119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17.07611940107363</v>
      </c>
      <c r="AR375" t="e">
        <v>#VALUE!</v>
      </c>
      <c r="AS375">
        <v>21.715299048847324</v>
      </c>
      <c r="AT375">
        <v>-17.07611940107363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13</v>
      </c>
      <c r="D376" s="2">
        <v>2</v>
      </c>
      <c r="E376">
        <v>7</v>
      </c>
      <c r="F376">
        <v>22</v>
      </c>
      <c r="G376">
        <v>180</v>
      </c>
      <c r="H376">
        <v>154.4</v>
      </c>
      <c r="I376">
        <v>20434.663057599999</v>
      </c>
      <c r="J376">
        <v>13.388831078737427</v>
      </c>
      <c r="K376">
        <v>12.51621271076524</v>
      </c>
      <c r="L376">
        <v>9.3362939217201788</v>
      </c>
      <c r="M376">
        <v>8.8340526102792403</v>
      </c>
      <c r="N376">
        <v>11.532</v>
      </c>
      <c r="O376">
        <v>12.697674418604658</v>
      </c>
      <c r="P376">
        <v>1.9604922279792745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0.16580311259829009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>
        <f t="shared" si="139"/>
        <v>187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13.048313641140064</v>
      </c>
      <c r="AR376">
        <v>9.5049043185812536</v>
      </c>
      <c r="AS376">
        <v>16.580310880829007</v>
      </c>
      <c r="AT376">
        <v>-13.048313641140064</v>
      </c>
      <c r="AU376">
        <v>-9.5049043185812536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4</v>
      </c>
      <c r="D377" s="2">
        <v>3</v>
      </c>
      <c r="E377">
        <v>11</v>
      </c>
      <c r="F377">
        <v>18</v>
      </c>
      <c r="G377">
        <v>28</v>
      </c>
      <c r="H377">
        <v>28.07</v>
      </c>
      <c r="I377">
        <v>7883.7775892400005</v>
      </c>
      <c r="J377">
        <v>7.7349131992284379</v>
      </c>
      <c r="K377">
        <v>7.5133832976445394</v>
      </c>
      <c r="L377">
        <v>6.6455079477642665</v>
      </c>
      <c r="M377">
        <v>6.8676108179419533</v>
      </c>
      <c r="N377">
        <v>3.7280000000000002</v>
      </c>
      <c r="O377">
        <v>29.764705882352942</v>
      </c>
      <c r="P377">
        <v>1.4036337727110795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-0.3558623125762167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46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49.766806186657774</v>
      </c>
      <c r="AR377">
        <v>35.586231257621669</v>
      </c>
      <c r="AS377">
        <v>-0.24937655860348684</v>
      </c>
      <c r="AT377">
        <v>-49.766806186657774</v>
      </c>
      <c r="AU377">
        <v>-35.586231257621669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6</v>
      </c>
      <c r="D378" s="2">
        <v>0</v>
      </c>
      <c r="E378">
        <v>8</v>
      </c>
      <c r="F378">
        <v>14</v>
      </c>
      <c r="G378">
        <v>101</v>
      </c>
      <c r="H378">
        <v>89.74</v>
      </c>
      <c r="I378">
        <v>8480.1875225200001</v>
      </c>
      <c r="J378">
        <v>10.711386965862975</v>
      </c>
      <c r="K378">
        <v>10.637743006164058</v>
      </c>
      <c r="L378">
        <v>6.8878644155174635</v>
      </c>
      <c r="M378">
        <v>6.9564516758867558</v>
      </c>
      <c r="N378">
        <v>8.011000000000001</v>
      </c>
      <c r="O378">
        <v>37.307692307692299</v>
      </c>
      <c r="P378">
        <v>3.4466235792288837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-0.33237111583131462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50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3.4466235830388836</v>
      </c>
      <c r="AH378" t="str">
        <f t="shared" si="134"/>
        <v xml:space="preserve"> </v>
      </c>
      <c r="AI378">
        <f t="shared" si="142"/>
        <v>77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30.436559065772705</v>
      </c>
      <c r="AR378">
        <v>33.237111583131465</v>
      </c>
      <c r="AS378">
        <v>12.547359037218641</v>
      </c>
      <c r="AT378">
        <v>-30.436559065772705</v>
      </c>
      <c r="AU378">
        <v>-33.237111583131465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11</v>
      </c>
      <c r="F379">
        <v>16</v>
      </c>
      <c r="G379">
        <v>85</v>
      </c>
      <c r="H379">
        <v>82.36</v>
      </c>
      <c r="I379">
        <v>9161.661665040001</v>
      </c>
      <c r="J379">
        <v>20.467196819085487</v>
      </c>
      <c r="K379">
        <v>17.927731824118414</v>
      </c>
      <c r="L379">
        <v>17.085810042923026</v>
      </c>
      <c r="M379">
        <v>15.438080622347949</v>
      </c>
      <c r="N379">
        <v>3.6040000000000001</v>
      </c>
      <c r="O379">
        <v>19.999999999999996</v>
      </c>
      <c r="P379">
        <v>0.3496843127731909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0.65609826296469675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48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-32.921034554272644</v>
      </c>
      <c r="AR379">
        <v>-65.609826296469677</v>
      </c>
      <c r="AS379">
        <v>3.2054395337542507</v>
      </c>
      <c r="AT379">
        <v>32.921034554272644</v>
      </c>
      <c r="AU379">
        <v>65.609826296469677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16</v>
      </c>
      <c r="D380" s="2">
        <v>0</v>
      </c>
      <c r="E380">
        <v>4</v>
      </c>
      <c r="F380">
        <v>20</v>
      </c>
      <c r="G380">
        <v>71.5</v>
      </c>
      <c r="H380">
        <v>63.21</v>
      </c>
      <c r="I380">
        <v>39791.616917849999</v>
      </c>
      <c r="J380">
        <v>34.503275109170303</v>
      </c>
      <c r="K380">
        <v>34.597701149425291</v>
      </c>
      <c r="L380">
        <v>23.594537733767826</v>
      </c>
      <c r="M380">
        <v>21.434179777057473</v>
      </c>
      <c r="N380">
        <v>2.25</v>
      </c>
      <c r="O380">
        <v>130.41707511798774</v>
      </c>
      <c r="P380">
        <v>3.2305015029267525</v>
      </c>
      <c r="Q380" s="36">
        <f t="shared" si="122"/>
        <v>80.000000003829996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1.2407616751625694</v>
      </c>
      <c r="V380" s="37" t="str">
        <f t="shared" si="127"/>
        <v/>
      </c>
      <c r="W380" s="37">
        <f t="shared" si="128"/>
        <v>1.2869780746820827</v>
      </c>
      <c r="X380" s="37" t="str">
        <f t="shared" si="129"/>
        <v/>
      </c>
      <c r="Y380">
        <f t="shared" si="137"/>
        <v>9</v>
      </c>
      <c r="Z380" s="1" t="str">
        <f t="shared" si="130"/>
        <v xml:space="preserve"> </v>
      </c>
      <c r="AA380">
        <f t="shared" si="138"/>
        <v>8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45</v>
      </c>
      <c r="AF380" t="str">
        <f t="shared" si="141"/>
        <v xml:space="preserve"> </v>
      </c>
      <c r="AG380">
        <f t="shared" si="133"/>
        <v>3.2305015067567524</v>
      </c>
      <c r="AH380" t="str">
        <f t="shared" si="134"/>
        <v xml:space="preserve"> </v>
      </c>
      <c r="AI380">
        <f t="shared" si="142"/>
        <v>101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-124.07616751625694</v>
      </c>
      <c r="AR380">
        <v>-128.69780746820828</v>
      </c>
      <c r="AS380">
        <v>13.115013447239354</v>
      </c>
      <c r="AT380">
        <v>124.07616751625694</v>
      </c>
      <c r="AU380">
        <v>128.69780746820828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12</v>
      </c>
      <c r="D381" s="2">
        <v>2</v>
      </c>
      <c r="E381">
        <v>7</v>
      </c>
      <c r="F381">
        <v>21</v>
      </c>
      <c r="G381">
        <v>94.5</v>
      </c>
      <c r="H381">
        <v>70.5</v>
      </c>
      <c r="I381">
        <v>109593.93502050001</v>
      </c>
      <c r="J381">
        <v>13.359863558840249</v>
      </c>
      <c r="K381">
        <v>12.184583477359142</v>
      </c>
      <c r="L381">
        <v>10.606966639328419</v>
      </c>
      <c r="M381">
        <v>9.7951595512484868</v>
      </c>
      <c r="N381">
        <v>5.0280000000000005</v>
      </c>
      <c r="O381">
        <v>-10.984848484848486</v>
      </c>
      <c r="P381">
        <v>6.6609929078014183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0.34042553575489365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36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6.6609929116414186</v>
      </c>
      <c r="AH381" t="str">
        <f t="shared" si="134"/>
        <v xml:space="preserve"> </v>
      </c>
      <c r="AI381">
        <f t="shared" si="142"/>
        <v>9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13.236438705223774</v>
      </c>
      <c r="AR381">
        <v>-2.8115083954841635</v>
      </c>
      <c r="AS381">
        <v>34.042553191489368</v>
      </c>
      <c r="AT381">
        <v>-13.236438705223774</v>
      </c>
      <c r="AU381">
        <v>2.8115083954841635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11</v>
      </c>
      <c r="D382" s="2">
        <v>0</v>
      </c>
      <c r="E382">
        <v>16</v>
      </c>
      <c r="F382">
        <v>27</v>
      </c>
      <c r="G382">
        <v>138</v>
      </c>
      <c r="H382">
        <v>121.12</v>
      </c>
      <c r="I382">
        <v>55887.738831360002</v>
      </c>
      <c r="J382">
        <v>10.609670637701472</v>
      </c>
      <c r="K382">
        <v>9.9621648297417345</v>
      </c>
      <c r="L382" t="s">
        <v>1019</v>
      </c>
      <c r="M382" t="s">
        <v>1019</v>
      </c>
      <c r="N382">
        <v>10.762</v>
      </c>
      <c r="O382">
        <v>21.572052401746731</v>
      </c>
      <c r="P382">
        <v>3.4081902245706739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3.4081902284206738</v>
      </c>
      <c r="AH382" t="str">
        <f t="shared" si="134"/>
        <v xml:space="preserve"> </v>
      </c>
      <c r="AI382">
        <f t="shared" si="142"/>
        <v>81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31.097139979211786</v>
      </c>
      <c r="AR382" t="e">
        <v>#VALUE!</v>
      </c>
      <c r="AS382">
        <v>13.936591809775422</v>
      </c>
      <c r="AT382">
        <v>-31.097139979211786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5</v>
      </c>
      <c r="D383" s="2">
        <v>2</v>
      </c>
      <c r="E383">
        <v>11</v>
      </c>
      <c r="F383">
        <v>18</v>
      </c>
      <c r="G383">
        <v>42.5</v>
      </c>
      <c r="H383">
        <v>40.270000000000003</v>
      </c>
      <c r="I383">
        <v>6990.9134781000012</v>
      </c>
      <c r="J383">
        <v>15.785966287730302</v>
      </c>
      <c r="K383">
        <v>14.622367465504722</v>
      </c>
      <c r="L383">
        <v>12.239253636517752</v>
      </c>
      <c r="M383">
        <v>11.532331527475268</v>
      </c>
      <c r="N383">
        <v>2.3340000000000001</v>
      </c>
      <c r="O383">
        <v>-36.344086021505383</v>
      </c>
      <c r="P383">
        <v>1.9418922274646138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>
        <f t="shared" si="128"/>
        <v>0.18632986299745413</v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>
        <f t="shared" si="138"/>
        <v>123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-2.5195090930746122</v>
      </c>
      <c r="AR383">
        <v>-18.632986299745411</v>
      </c>
      <c r="AS383">
        <v>5.5376210578594431</v>
      </c>
      <c r="AT383">
        <v>2.5195090930746122</v>
      </c>
      <c r="AU383">
        <v>18.632986299745411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3</v>
      </c>
      <c r="D384" s="2">
        <v>0</v>
      </c>
      <c r="E384">
        <v>13</v>
      </c>
      <c r="F384">
        <v>16</v>
      </c>
      <c r="G384">
        <v>89</v>
      </c>
      <c r="H384">
        <v>84.21</v>
      </c>
      <c r="I384">
        <v>9438.2348211899989</v>
      </c>
      <c r="J384">
        <v>17.452849740932642</v>
      </c>
      <c r="K384">
        <v>16.728247914183552</v>
      </c>
      <c r="L384">
        <v>9.9018611690320846</v>
      </c>
      <c r="M384">
        <v>9.2852451923107235</v>
      </c>
      <c r="N384">
        <v>4.4790000000000001</v>
      </c>
      <c r="O384">
        <v>-9.5192037689931599</v>
      </c>
      <c r="P384">
        <v>3.5720223251395327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3.5720223290095325</v>
      </c>
      <c r="AH384" t="str">
        <f t="shared" si="134"/>
        <v xml:space="preserve"> </v>
      </c>
      <c r="AI384">
        <f t="shared" si="142"/>
        <v>70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-13.344825087224187</v>
      </c>
      <c r="AR384">
        <v>4.0229579928878545</v>
      </c>
      <c r="AS384">
        <v>5.6881605510034516</v>
      </c>
      <c r="AT384">
        <v>13.344825087224187</v>
      </c>
      <c r="AU384">
        <v>-4.0229579928878545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11</v>
      </c>
      <c r="D385" s="2">
        <v>0</v>
      </c>
      <c r="E385">
        <v>16</v>
      </c>
      <c r="F385">
        <v>27</v>
      </c>
      <c r="G385">
        <v>115</v>
      </c>
      <c r="H385">
        <v>101</v>
      </c>
      <c r="I385">
        <v>24228.367729000001</v>
      </c>
      <c r="J385">
        <v>15.605686032138442</v>
      </c>
      <c r="K385">
        <v>13.990857459481923</v>
      </c>
      <c r="L385">
        <v>10.819582252341865</v>
      </c>
      <c r="M385">
        <v>10.253151083321216</v>
      </c>
      <c r="N385">
        <v>5.8420000000000005</v>
      </c>
      <c r="O385">
        <v>-7.6470588235294095</v>
      </c>
      <c r="P385">
        <v>1.9425742574257425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-1.3487069409873653</v>
      </c>
      <c r="AR385">
        <v>-4.8723550659444115</v>
      </c>
      <c r="AS385">
        <v>13.861386138613852</v>
      </c>
      <c r="AT385">
        <v>1.3487069409873653</v>
      </c>
      <c r="AU385">
        <v>4.8723550659444115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6</v>
      </c>
      <c r="D386" s="2">
        <v>2</v>
      </c>
      <c r="E386">
        <v>8</v>
      </c>
      <c r="F386">
        <v>16</v>
      </c>
      <c r="G386">
        <v>30.5</v>
      </c>
      <c r="H386">
        <v>29.4</v>
      </c>
      <c r="I386">
        <v>21159.238799999999</v>
      </c>
      <c r="J386">
        <v>12.05412054120541</v>
      </c>
      <c r="K386">
        <v>11.533934876422126</v>
      </c>
      <c r="L386">
        <v>9.6306618687402192</v>
      </c>
      <c r="M386">
        <v>9.0840709605983889</v>
      </c>
      <c r="N386">
        <v>2.359</v>
      </c>
      <c r="O386">
        <v>-11.090909090909101</v>
      </c>
      <c r="P386">
        <v>5.738095238095239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5.7380952419852393</v>
      </c>
      <c r="AH386" t="str">
        <f t="shared" si="134"/>
        <v xml:space="preserve"> </v>
      </c>
      <c r="AI386">
        <f t="shared" si="142"/>
        <v>14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21.7163841662552</v>
      </c>
      <c r="AR386">
        <v>6.6516462962359917</v>
      </c>
      <c r="AS386">
        <v>3.741496598639471</v>
      </c>
      <c r="AT386">
        <v>-21.7163841662552</v>
      </c>
      <c r="AU386">
        <v>-6.6516462962359917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3</v>
      </c>
      <c r="D387" s="2">
        <v>0</v>
      </c>
      <c r="E387">
        <v>13</v>
      </c>
      <c r="F387">
        <v>16</v>
      </c>
      <c r="G387">
        <v>66</v>
      </c>
      <c r="H387">
        <v>45.2</v>
      </c>
      <c r="I387">
        <v>6140.7157888000011</v>
      </c>
      <c r="J387">
        <v>9.8154180238870783</v>
      </c>
      <c r="K387">
        <v>9.2263727291283946</v>
      </c>
      <c r="L387">
        <v>8.8802179944510513</v>
      </c>
      <c r="M387">
        <v>8.4756269062536962</v>
      </c>
      <c r="N387">
        <v>4.55</v>
      </c>
      <c r="O387">
        <v>-21.875000000000004</v>
      </c>
      <c r="P387">
        <v>1.6438053097345131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0.46017699505044229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>
        <f t="shared" si="129"/>
        <v>-0.13925570058355552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>
        <f t="shared" si="131"/>
        <v>114</v>
      </c>
      <c r="AC387">
        <f t="shared" si="139"/>
        <v>14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36.255290362912532</v>
      </c>
      <c r="AR387">
        <v>13.925570058355552</v>
      </c>
      <c r="AS387">
        <v>46.01769911504423</v>
      </c>
      <c r="AT387">
        <v>-36.255290362912532</v>
      </c>
      <c r="AU387">
        <v>-13.925570058355552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14</v>
      </c>
      <c r="D388" s="2">
        <v>0</v>
      </c>
      <c r="E388">
        <v>5</v>
      </c>
      <c r="F388">
        <v>19</v>
      </c>
      <c r="G388">
        <v>110</v>
      </c>
      <c r="H388">
        <v>88.98</v>
      </c>
      <c r="I388">
        <v>36748.740000000005</v>
      </c>
      <c r="J388">
        <v>6.9760878087024691</v>
      </c>
      <c r="K388">
        <v>6.4764538903850353</v>
      </c>
      <c r="L388" t="s">
        <v>1019</v>
      </c>
      <c r="M388" t="s">
        <v>1019</v>
      </c>
      <c r="N388">
        <v>12.065</v>
      </c>
      <c r="O388">
        <v>3.5315985130111596</v>
      </c>
      <c r="P388">
        <v>4.4335805799055965</v>
      </c>
      <c r="Q388" s="36">
        <f t="shared" si="122"/>
        <v>73.684210530225798</v>
      </c>
      <c r="R388" t="str">
        <f t="shared" si="123"/>
        <v xml:space="preserve"> </v>
      </c>
      <c r="S388" s="37">
        <f t="shared" si="124"/>
        <v>0.23623286522714981</v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99</v>
      </c>
      <c r="AD388" s="1" t="str">
        <f t="shared" si="132"/>
        <v xml:space="preserve"> </v>
      </c>
      <c r="AE388">
        <f t="shared" si="140"/>
        <v>80</v>
      </c>
      <c r="AF388" t="str">
        <f t="shared" si="141"/>
        <v xml:space="preserve"> </v>
      </c>
      <c r="AG388">
        <f t="shared" si="133"/>
        <v>4.4335805838155968</v>
      </c>
      <c r="AH388" t="str">
        <f t="shared" si="134"/>
        <v xml:space="preserve"> </v>
      </c>
      <c r="AI388">
        <f t="shared" si="142"/>
        <v>34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54.694879964729196</v>
      </c>
      <c r="AR388" t="e">
        <v>#VALUE!</v>
      </c>
      <c r="AS388">
        <v>23.623286131714984</v>
      </c>
      <c r="AT388">
        <v>-54.694879964729196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2</v>
      </c>
      <c r="D389" s="2">
        <v>6</v>
      </c>
      <c r="E389">
        <v>9</v>
      </c>
      <c r="F389">
        <v>17</v>
      </c>
      <c r="G389">
        <v>202</v>
      </c>
      <c r="H389">
        <v>204.01</v>
      </c>
      <c r="I389">
        <v>35572.099604899995</v>
      </c>
      <c r="J389">
        <v>27.494609164420485</v>
      </c>
      <c r="K389">
        <v>27.147039254823682</v>
      </c>
      <c r="L389">
        <v>20.630376567379603</v>
      </c>
      <c r="M389">
        <v>20.508813636363637</v>
      </c>
      <c r="N389">
        <v>7.6230000000000002</v>
      </c>
      <c r="O389">
        <v>10.441730368656067</v>
      </c>
      <c r="P389">
        <v>4.0346061467575121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0.78559473830449611</v>
      </c>
      <c r="V389" s="37" t="str">
        <f t="shared" si="127"/>
        <v/>
      </c>
      <c r="W389" s="37">
        <f t="shared" si="128"/>
        <v>0.99966701676497549</v>
      </c>
      <c r="X389" s="37" t="str">
        <f t="shared" si="129"/>
        <v/>
      </c>
      <c r="Y389">
        <f t="shared" si="137"/>
        <v>21</v>
      </c>
      <c r="Z389" s="1" t="str">
        <f t="shared" si="130"/>
        <v xml:space="preserve"> </v>
      </c>
      <c r="AA389">
        <f t="shared" si="138"/>
        <v>21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4.0346061506775124</v>
      </c>
      <c r="AH389" t="str">
        <f t="shared" si="134"/>
        <v xml:space="preserve"> </v>
      </c>
      <c r="AI389">
        <f t="shared" si="142"/>
        <v>47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-78.559473830449605</v>
      </c>
      <c r="AR389">
        <v>-99.96670167649755</v>
      </c>
      <c r="AS389">
        <v>-0.98524582128326488</v>
      </c>
      <c r="AT389">
        <v>78.559473830449605</v>
      </c>
      <c r="AU389">
        <v>99.96670167649755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12</v>
      </c>
      <c r="D390" s="2">
        <v>0</v>
      </c>
      <c r="E390">
        <v>8</v>
      </c>
      <c r="F390">
        <v>20</v>
      </c>
      <c r="G390">
        <v>120</v>
      </c>
      <c r="H390">
        <v>92.45</v>
      </c>
      <c r="I390">
        <v>42631.03592645</v>
      </c>
      <c r="J390">
        <v>10.304279982166742</v>
      </c>
      <c r="K390">
        <v>8.1835885633353982</v>
      </c>
      <c r="L390">
        <v>7.2994369892155886</v>
      </c>
      <c r="M390">
        <v>6.2856431226538527</v>
      </c>
      <c r="N390">
        <v>9.5020000000000007</v>
      </c>
      <c r="O390">
        <v>148.5981308411215</v>
      </c>
      <c r="P390">
        <v>3.6971335857220118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0.29799892226423463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-0.29247809216588427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65</v>
      </c>
      <c r="AC390">
        <f t="shared" si="139"/>
        <v>48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3.6971335896520117</v>
      </c>
      <c r="AH390" t="str">
        <f t="shared" si="134"/>
        <v xml:space="preserve"> </v>
      </c>
      <c r="AI390">
        <f t="shared" si="142"/>
        <v>65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33.080452214672938</v>
      </c>
      <c r="AR390">
        <v>29.247809216588429</v>
      </c>
      <c r="AS390">
        <v>29.799891833423466</v>
      </c>
      <c r="AT390">
        <v>-33.080452214672938</v>
      </c>
      <c r="AU390">
        <v>-29.247809216588429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18</v>
      </c>
      <c r="D391" s="2">
        <v>0</v>
      </c>
      <c r="E391">
        <v>3</v>
      </c>
      <c r="F391">
        <v>21</v>
      </c>
      <c r="G391">
        <v>138.5</v>
      </c>
      <c r="H391">
        <v>104.42</v>
      </c>
      <c r="I391">
        <v>7908.2718812399999</v>
      </c>
      <c r="J391">
        <v>11.034555637747014</v>
      </c>
      <c r="K391">
        <v>10.210227828297644</v>
      </c>
      <c r="L391">
        <v>8.2475580813568179</v>
      </c>
      <c r="M391">
        <v>7.7932150704440444</v>
      </c>
      <c r="N391">
        <v>9.463000000000001</v>
      </c>
      <c r="O391">
        <v>8.1012658227848036</v>
      </c>
      <c r="P391">
        <v>0.14843899636085042</v>
      </c>
      <c r="Q391" s="36">
        <f t="shared" si="122"/>
        <v>85.71428571822571</v>
      </c>
      <c r="R391" t="str">
        <f t="shared" si="123"/>
        <v xml:space="preserve"> </v>
      </c>
      <c r="S391" s="37">
        <f t="shared" si="124"/>
        <v>0.32637426174501816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-0.20057834086169291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99</v>
      </c>
      <c r="AC391">
        <f t="shared" si="139"/>
        <v>39</v>
      </c>
      <c r="AD391" s="1" t="str">
        <f t="shared" si="132"/>
        <v xml:space="preserve"> </v>
      </c>
      <c r="AE391">
        <f t="shared" si="140"/>
        <v>27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28.33779026113109</v>
      </c>
      <c r="AR391">
        <v>20.05783408616929</v>
      </c>
      <c r="AS391">
        <v>32.637425780501815</v>
      </c>
      <c r="AT391">
        <v>-28.33779026113109</v>
      </c>
      <c r="AU391">
        <v>-20.05783408616929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47</v>
      </c>
      <c r="H392">
        <v>31.91</v>
      </c>
      <c r="I392">
        <v>4675.3521729399999</v>
      </c>
      <c r="J392">
        <v>10.185126077242259</v>
      </c>
      <c r="K392">
        <v>9.0014104372355437</v>
      </c>
      <c r="L392">
        <v>5.8134644166846838</v>
      </c>
      <c r="M392">
        <v>5.3095676763803681</v>
      </c>
      <c r="N392">
        <v>2.7640000000000002</v>
      </c>
      <c r="O392">
        <v>95.777777777777771</v>
      </c>
      <c r="P392">
        <v>0.12535255405828893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0.47289251413489508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-0.43651086497556035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95.777777781727778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33.854278765213294</v>
      </c>
      <c r="AR392">
        <v>43.651086497556037</v>
      </c>
      <c r="AS392">
        <v>47.289251018489509</v>
      </c>
      <c r="AT392">
        <v>-33.854278765213294</v>
      </c>
      <c r="AU392">
        <v>-43.651086497556037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40</v>
      </c>
      <c r="D393" s="2">
        <v>0</v>
      </c>
      <c r="E393">
        <v>3</v>
      </c>
      <c r="F393">
        <v>43</v>
      </c>
      <c r="G393">
        <v>209</v>
      </c>
      <c r="H393">
        <v>143.03</v>
      </c>
      <c r="I393">
        <v>24381.192589669998</v>
      </c>
      <c r="J393">
        <v>16.370607760100722</v>
      </c>
      <c r="K393">
        <v>12.952096350629358</v>
      </c>
      <c r="L393">
        <v>6.4003169264486219</v>
      </c>
      <c r="M393">
        <v>5.1943817143328452</v>
      </c>
      <c r="N393">
        <v>7.1150000000000002</v>
      </c>
      <c r="O393">
        <v>66.967213114754102</v>
      </c>
      <c r="P393">
        <v>0.24050898412920371</v>
      </c>
      <c r="Q393" s="36">
        <f t="shared" si="146"/>
        <v>93.02325581791348</v>
      </c>
      <c r="R393" t="str">
        <f t="shared" si="147"/>
        <v xml:space="preserve"> </v>
      </c>
      <c r="S393" s="37">
        <f t="shared" si="148"/>
        <v>0.46123191334963842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-0.37962825773628073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66.967213118714099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-6.3163724367809815</v>
      </c>
      <c r="AR393">
        <v>37.962825773628076</v>
      </c>
      <c r="AS393">
        <v>46.123190938963845</v>
      </c>
      <c r="AT393">
        <v>6.3163724367809815</v>
      </c>
      <c r="AU393">
        <v>-37.962825773628076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39</v>
      </c>
      <c r="D394" s="2">
        <v>1</v>
      </c>
      <c r="E394">
        <v>8</v>
      </c>
      <c r="F394">
        <v>48</v>
      </c>
      <c r="G394">
        <v>100</v>
      </c>
      <c r="H394">
        <v>91.6</v>
      </c>
      <c r="I394">
        <v>107904.79999999999</v>
      </c>
      <c r="J394">
        <v>31.76144244105409</v>
      </c>
      <c r="K394">
        <v>26.306720275703615</v>
      </c>
      <c r="L394">
        <v>21.311053673295149</v>
      </c>
      <c r="M394">
        <v>17.938317798788528</v>
      </c>
      <c r="N394">
        <v>2.3970000000000002</v>
      </c>
      <c r="O394">
        <v>21.090909090909086</v>
      </c>
      <c r="P394">
        <v>1.5283842794759828E-2</v>
      </c>
      <c r="Q394" s="36">
        <f t="shared" si="146"/>
        <v>81.250000003970001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1.0626976060855258</v>
      </c>
      <c r="V394" s="37" t="str">
        <f t="shared" si="151"/>
        <v/>
      </c>
      <c r="W394" s="37">
        <f t="shared" si="152"/>
        <v>1.0656438811872446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-106.26976060855257</v>
      </c>
      <c r="AR394">
        <v>-106.56438811872447</v>
      </c>
      <c r="AS394">
        <v>9.1703056768559055</v>
      </c>
      <c r="AT394">
        <v>106.26976060855257</v>
      </c>
      <c r="AU394">
        <v>106.56438811872447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16</v>
      </c>
      <c r="D395" s="2">
        <v>0</v>
      </c>
      <c r="E395">
        <v>14</v>
      </c>
      <c r="F395">
        <v>30</v>
      </c>
      <c r="G395">
        <v>70</v>
      </c>
      <c r="H395">
        <v>55.73</v>
      </c>
      <c r="I395">
        <v>67553.820917779987</v>
      </c>
      <c r="J395">
        <v>13.723220881556266</v>
      </c>
      <c r="K395">
        <v>11.822231650403053</v>
      </c>
      <c r="L395">
        <v>11.848320297029703</v>
      </c>
      <c r="M395">
        <v>9.4173248991092056</v>
      </c>
      <c r="N395">
        <v>4.0609999999999999</v>
      </c>
      <c r="O395">
        <v>11.224489795918377</v>
      </c>
      <c r="P395">
        <v>4.528979005921407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0.25605598818958197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>
        <f t="shared" si="152"/>
        <v>0.14843736490490334</v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4.5289790099014073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10.876670942437316</v>
      </c>
      <c r="AR395">
        <v>-14.843736490490333</v>
      </c>
      <c r="AS395">
        <v>25.605598420958199</v>
      </c>
      <c r="AT395">
        <v>-10.876670942437316</v>
      </c>
      <c r="AU395">
        <v>14.843736490490333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11</v>
      </c>
      <c r="D396" s="2">
        <v>1</v>
      </c>
      <c r="E396">
        <v>14</v>
      </c>
      <c r="F396">
        <v>26</v>
      </c>
      <c r="G396">
        <v>70</v>
      </c>
      <c r="H396">
        <v>61.56</v>
      </c>
      <c r="I396">
        <v>7689.1538314800009</v>
      </c>
      <c r="J396">
        <v>10.693069306930692</v>
      </c>
      <c r="K396">
        <v>9.7021276595744688</v>
      </c>
      <c r="L396">
        <v>7.4711064678506975</v>
      </c>
      <c r="M396">
        <v>7.0122374754858274</v>
      </c>
      <c r="N396">
        <v>5.7570000000000006</v>
      </c>
      <c r="O396">
        <v>0.11834319526627229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-0.27583846403836587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30.555520259990608</v>
      </c>
      <c r="AR396">
        <v>27.583846403836588</v>
      </c>
      <c r="AS396">
        <v>13.71020142949968</v>
      </c>
      <c r="AT396">
        <v>-30.555520259990608</v>
      </c>
      <c r="AU396">
        <v>-27.583846403836588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19</v>
      </c>
      <c r="D397" s="2">
        <v>0</v>
      </c>
      <c r="E397">
        <v>4</v>
      </c>
      <c r="F397">
        <v>23</v>
      </c>
      <c r="G397">
        <v>140</v>
      </c>
      <c r="H397">
        <v>105.62</v>
      </c>
      <c r="I397">
        <v>22074.199345520003</v>
      </c>
      <c r="J397">
        <v>10.624685645307313</v>
      </c>
      <c r="K397">
        <v>9.5342119516158164</v>
      </c>
      <c r="L397">
        <v>9.4920370559486464</v>
      </c>
      <c r="M397">
        <v>8.8641918256130783</v>
      </c>
      <c r="N397">
        <v>8.8529999999999998</v>
      </c>
      <c r="O397">
        <v>12.835820895522382</v>
      </c>
      <c r="P397">
        <v>2.5866313198257909</v>
      </c>
      <c r="Q397" s="36">
        <f t="shared" si="146"/>
        <v>82.608695656173907</v>
      </c>
      <c r="R397" t="str">
        <f t="shared" si="147"/>
        <v xml:space="preserve"> </v>
      </c>
      <c r="S397" s="37">
        <f t="shared" si="148"/>
        <v>0.32550653685362618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2.5866313238257908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30.999627341675239</v>
      </c>
      <c r="AR397">
        <v>7.9953128305775838</v>
      </c>
      <c r="AS397">
        <v>32.550653285362621</v>
      </c>
      <c r="AT397">
        <v>-30.999627341675239</v>
      </c>
      <c r="AU397">
        <v>-7.9953128305775838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240</v>
      </c>
      <c r="H398">
        <v>215.48</v>
      </c>
      <c r="I398">
        <v>8758.8306090400001</v>
      </c>
      <c r="J398">
        <v>9.0128827170821477</v>
      </c>
      <c r="K398">
        <v>8.4306897765953277</v>
      </c>
      <c r="L398" t="s">
        <v>1019</v>
      </c>
      <c r="M398" t="s">
        <v>1019</v>
      </c>
      <c r="N398">
        <v>11.52</v>
      </c>
      <c r="O398">
        <v>-92.663204747774472</v>
      </c>
      <c r="P398">
        <v>2.5575459439391128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2.5575459479491127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>
        <f t="shared" si="160"/>
        <v>-92.663204743764467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41.467231411301206</v>
      </c>
      <c r="AR398" t="e">
        <v>#VALUE!</v>
      </c>
      <c r="AS398">
        <v>11.37924633376648</v>
      </c>
      <c r="AT398">
        <v>-41.467231411301206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13</v>
      </c>
      <c r="D399" s="2">
        <v>0</v>
      </c>
      <c r="E399">
        <v>5</v>
      </c>
      <c r="F399">
        <v>18</v>
      </c>
      <c r="G399">
        <v>71</v>
      </c>
      <c r="H399">
        <v>60.6</v>
      </c>
      <c r="I399">
        <v>10278.300673200001</v>
      </c>
      <c r="J399">
        <v>31.188883170355119</v>
      </c>
      <c r="K399">
        <v>34.179357021996616</v>
      </c>
      <c r="L399">
        <v>17.89025113577387</v>
      </c>
      <c r="M399">
        <v>16.626424710424711</v>
      </c>
      <c r="N399">
        <v>1.484</v>
      </c>
      <c r="O399">
        <v>4.1499104365298951</v>
      </c>
      <c r="P399">
        <v>3.777227722772277</v>
      </c>
      <c r="Q399" s="36">
        <f t="shared" si="146"/>
        <v>72.222222226242224</v>
      </c>
      <c r="R399" t="str">
        <f t="shared" si="147"/>
        <v xml:space="preserve"> </v>
      </c>
      <c r="S399" s="37">
        <f t="shared" si="148"/>
        <v>0.1716171657361717</v>
      </c>
      <c r="T399" s="37" t="str">
        <f t="shared" si="149"/>
        <v/>
      </c>
      <c r="U399" s="37">
        <f t="shared" si="150"/>
        <v>1.0255136324922391</v>
      </c>
      <c r="V399" s="37" t="str">
        <f t="shared" si="151"/>
        <v/>
      </c>
      <c r="W399" s="37">
        <f t="shared" si="152"/>
        <v>0.73407135836847726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3.7772277267922769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-102.55136324922391</v>
      </c>
      <c r="AR399">
        <v>-73.407135836847729</v>
      </c>
      <c r="AS399">
        <v>17.161716171617169</v>
      </c>
      <c r="AT399">
        <v>102.55136324922391</v>
      </c>
      <c r="AU399">
        <v>73.407135836847729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10</v>
      </c>
      <c r="D400" s="2">
        <v>1</v>
      </c>
      <c r="E400">
        <v>14</v>
      </c>
      <c r="F400">
        <v>25</v>
      </c>
      <c r="G400">
        <v>407.5</v>
      </c>
      <c r="H400">
        <v>405.02</v>
      </c>
      <c r="I400">
        <v>43837.163111280002</v>
      </c>
      <c r="J400">
        <v>18.04660695985385</v>
      </c>
      <c r="K400">
        <v>16.038490476379042</v>
      </c>
      <c r="L400">
        <v>12.015032650638172</v>
      </c>
      <c r="M400">
        <v>10.683904981854175</v>
      </c>
      <c r="N400">
        <v>21.568000000000001</v>
      </c>
      <c r="O400">
        <v>9.1204588910133726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>
        <f t="shared" si="152"/>
        <v>0.16459650740573539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-17.200889232729445</v>
      </c>
      <c r="AR400">
        <v>-16.45965074057354</v>
      </c>
      <c r="AS400">
        <v>0.61231544121278514</v>
      </c>
      <c r="AT400">
        <v>17.200889232729445</v>
      </c>
      <c r="AU400">
        <v>16.45965074057354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14</v>
      </c>
      <c r="F401">
        <v>28</v>
      </c>
      <c r="G401">
        <v>17</v>
      </c>
      <c r="H401">
        <v>15.11</v>
      </c>
      <c r="I401">
        <v>15621.779326399999</v>
      </c>
      <c r="J401">
        <v>9.5997458703938996</v>
      </c>
      <c r="K401">
        <v>8.8882352941176475</v>
      </c>
      <c r="L401" t="s">
        <v>1019</v>
      </c>
      <c r="M401" t="s">
        <v>1019</v>
      </c>
      <c r="N401">
        <v>1.456</v>
      </c>
      <c r="O401">
        <v>12.647058823529406</v>
      </c>
      <c r="P401">
        <v>4.0172071475843811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4.0172071516243815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37.655939705382771</v>
      </c>
      <c r="AR401" t="e">
        <v>#VALUE!</v>
      </c>
      <c r="AS401">
        <v>12.508272667107878</v>
      </c>
      <c r="AT401">
        <v>-37.655939705382771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4</v>
      </c>
      <c r="F402">
        <v>13</v>
      </c>
      <c r="G402">
        <v>64</v>
      </c>
      <c r="H402">
        <v>58.61</v>
      </c>
      <c r="I402">
        <v>7119.6516255199995</v>
      </c>
      <c r="J402">
        <v>15.005120327700972</v>
      </c>
      <c r="K402">
        <v>14.01482544237207</v>
      </c>
      <c r="L402">
        <v>9.6981145071028845</v>
      </c>
      <c r="M402">
        <v>9.2047885597548511</v>
      </c>
      <c r="N402">
        <v>3.5310000000000001</v>
      </c>
      <c r="O402">
        <v>40</v>
      </c>
      <c r="P402">
        <v>2.0781436614912132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2.0781436655412131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2.5515738574659608</v>
      </c>
      <c r="AR402">
        <v>5.9978394416346443</v>
      </c>
      <c r="AS402">
        <v>9.1963828698174321</v>
      </c>
      <c r="AT402">
        <v>-2.5515738574659608</v>
      </c>
      <c r="AU402">
        <v>-5.9978394416346443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9</v>
      </c>
      <c r="D403" s="2">
        <v>0</v>
      </c>
      <c r="E403">
        <v>16</v>
      </c>
      <c r="F403">
        <v>25</v>
      </c>
      <c r="G403">
        <v>190</v>
      </c>
      <c r="H403">
        <v>175.61</v>
      </c>
      <c r="I403">
        <v>31040.905785480001</v>
      </c>
      <c r="J403" t="s">
        <v>1019</v>
      </c>
      <c r="K403" t="s">
        <v>1019</v>
      </c>
      <c r="L403">
        <v>32.497038221182343</v>
      </c>
      <c r="M403">
        <v>27.892863425399867</v>
      </c>
      <c r="N403">
        <v>3.544</v>
      </c>
      <c r="O403">
        <v>10.989010989010985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2.1498821779239594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-214.98821779239594</v>
      </c>
      <c r="AS403">
        <v>8.1942941745914091</v>
      </c>
      <c r="AT403" t="e">
        <v>#VALUE!</v>
      </c>
      <c r="AU403">
        <v>214.98821779239594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86</v>
      </c>
      <c r="H404">
        <v>77.55</v>
      </c>
      <c r="I404">
        <v>11111.740970549999</v>
      </c>
      <c r="J404">
        <v>11.059612093553907</v>
      </c>
      <c r="K404">
        <v>10.195897975282671</v>
      </c>
      <c r="L404">
        <v>7.0115567352355681</v>
      </c>
      <c r="M404">
        <v>6.7344907584448697</v>
      </c>
      <c r="N404">
        <v>7.0120000000000005</v>
      </c>
      <c r="O404">
        <v>6.7701863354037259</v>
      </c>
      <c r="P404">
        <v>1.6698903932946487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-0.32038183143024668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28.175064996037147</v>
      </c>
      <c r="AR404">
        <v>32.038183143024668</v>
      </c>
      <c r="AS404">
        <v>10.896196002578984</v>
      </c>
      <c r="AT404">
        <v>-28.175064996037147</v>
      </c>
      <c r="AU404">
        <v>-32.038183143024668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8</v>
      </c>
      <c r="D405" s="2">
        <v>1</v>
      </c>
      <c r="E405">
        <v>13</v>
      </c>
      <c r="F405">
        <v>22</v>
      </c>
      <c r="G405">
        <v>125.5</v>
      </c>
      <c r="H405">
        <v>106.17</v>
      </c>
      <c r="I405">
        <v>8540.1182793300013</v>
      </c>
      <c r="J405">
        <v>15.633927256663231</v>
      </c>
      <c r="K405">
        <v>14.504098360655737</v>
      </c>
      <c r="L405">
        <v>7.7936081380446822</v>
      </c>
      <c r="M405">
        <v>7.3063122425049265</v>
      </c>
      <c r="N405">
        <v>6.7910000000000004</v>
      </c>
      <c r="O405">
        <v>5.0246305418719368</v>
      </c>
      <c r="P405">
        <v>2.2982009983987943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0.18206650120724877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-0.24457893028083744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2.2982010024787942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-1.5321151924492238</v>
      </c>
      <c r="AR405">
        <v>24.457893028083745</v>
      </c>
      <c r="AS405">
        <v>18.206649712724875</v>
      </c>
      <c r="AT405">
        <v>1.5321151924492238</v>
      </c>
      <c r="AU405">
        <v>-24.457893028083745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2</v>
      </c>
      <c r="E406">
        <v>4</v>
      </c>
      <c r="F406">
        <v>12</v>
      </c>
      <c r="G406">
        <v>115.90000152587891</v>
      </c>
      <c r="H406">
        <v>115.67</v>
      </c>
      <c r="I406">
        <v>16482.945966830001</v>
      </c>
      <c r="J406">
        <v>30.944355270197967</v>
      </c>
      <c r="K406">
        <v>27.619388729703918</v>
      </c>
      <c r="L406">
        <v>21.112847202565387</v>
      </c>
      <c r="M406">
        <v>18.651865089817495</v>
      </c>
      <c r="N406">
        <v>3.738</v>
      </c>
      <c r="O406">
        <v>-5.199999999999994</v>
      </c>
      <c r="P406">
        <v>1.2648050488458547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>
        <f t="shared" si="150"/>
        <v>1.0096331473659306</v>
      </c>
      <c r="V406" s="37" t="str">
        <f t="shared" si="151"/>
        <v/>
      </c>
      <c r="W406" s="37">
        <f t="shared" si="152"/>
        <v>1.0464320679305543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-100.96331473659306</v>
      </c>
      <c r="AR406">
        <v>-104.64320679305543</v>
      </c>
      <c r="AS406">
        <v>0.19884285110998157</v>
      </c>
      <c r="AT406">
        <v>100.96331473659306</v>
      </c>
      <c r="AU406">
        <v>104.64320679305543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6</v>
      </c>
      <c r="D407" s="2">
        <v>6</v>
      </c>
      <c r="E407">
        <v>13</v>
      </c>
      <c r="F407">
        <v>25</v>
      </c>
      <c r="G407">
        <v>161</v>
      </c>
      <c r="H407">
        <v>156.82</v>
      </c>
      <c r="I407">
        <v>18861.065546940001</v>
      </c>
      <c r="J407">
        <v>17.515916452585724</v>
      </c>
      <c r="K407">
        <v>16.233954451345756</v>
      </c>
      <c r="L407">
        <v>12.289189785196083</v>
      </c>
      <c r="M407">
        <v>11.689543589363749</v>
      </c>
      <c r="N407">
        <v>8.9529999999999994</v>
      </c>
      <c r="O407">
        <v>1.8877551020408236</v>
      </c>
      <c r="P407">
        <v>2.4575946945542664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0.19117008824153525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2.4575946986542663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-13.75440206217402</v>
      </c>
      <c r="AR407">
        <v>-19.117008824153526</v>
      </c>
      <c r="AS407">
        <v>2.6654763423032746</v>
      </c>
      <c r="AT407">
        <v>13.75440206217402</v>
      </c>
      <c r="AU407">
        <v>19.117008824153526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39.833335876464844</v>
      </c>
      <c r="H408">
        <v>38.590000000000003</v>
      </c>
      <c r="I408">
        <v>12631.216747280001</v>
      </c>
      <c r="J408" t="s">
        <v>1019</v>
      </c>
      <c r="K408" t="s">
        <v>1019</v>
      </c>
      <c r="L408">
        <v>30.29676755447942</v>
      </c>
      <c r="M408">
        <v>28.545797373229941</v>
      </c>
      <c r="N408">
        <v>0.72299999999999998</v>
      </c>
      <c r="O408">
        <v>21.281541623151316</v>
      </c>
      <c r="P408">
        <v>1.6455040165846073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1.9366137159648975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-193.66137159648974</v>
      </c>
      <c r="AS408">
        <v>3.2219120924199096</v>
      </c>
      <c r="AT408" t="e">
        <v>#VALUE!</v>
      </c>
      <c r="AU408">
        <v>193.66137159648974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8</v>
      </c>
      <c r="D409" s="2">
        <v>1</v>
      </c>
      <c r="E409">
        <v>5</v>
      </c>
      <c r="F409">
        <v>14</v>
      </c>
      <c r="G409">
        <v>314.5</v>
      </c>
      <c r="H409">
        <v>270.3</v>
      </c>
      <c r="I409">
        <v>27957.359836200001</v>
      </c>
      <c r="J409">
        <v>22.17755169018707</v>
      </c>
      <c r="K409">
        <v>21.031746031746032</v>
      </c>
      <c r="L409">
        <v>17.453083666110071</v>
      </c>
      <c r="M409">
        <v>16.101307641798606</v>
      </c>
      <c r="N409">
        <v>11.718</v>
      </c>
      <c r="O409">
        <v>15.962962962962965</v>
      </c>
      <c r="P409">
        <v>0.67258601553829078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0.16352201669861632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0.69169746533583365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-44.02866892801196</v>
      </c>
      <c r="AR409">
        <v>-69.169746533583364</v>
      </c>
      <c r="AS409">
        <v>16.35220125786163</v>
      </c>
      <c r="AT409">
        <v>44.02866892801196</v>
      </c>
      <c r="AU409">
        <v>69.169746533583364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11</v>
      </c>
      <c r="F410">
        <v>28</v>
      </c>
      <c r="G410">
        <v>95</v>
      </c>
      <c r="H410">
        <v>90.85</v>
      </c>
      <c r="I410">
        <v>33667.994296999997</v>
      </c>
      <c r="J410">
        <v>21.467391304347824</v>
      </c>
      <c r="K410">
        <v>20.121816168327797</v>
      </c>
      <c r="L410">
        <v>13.641289554837643</v>
      </c>
      <c r="M410">
        <v>12.879293491761116</v>
      </c>
      <c r="N410">
        <v>4.2320000000000002</v>
      </c>
      <c r="O410">
        <v>15.249941914438706</v>
      </c>
      <c r="P410">
        <v>0.97303247110621915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0.32222679987727298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-39.416642473212285</v>
      </c>
      <c r="AR410">
        <v>-32.222679987727297</v>
      </c>
      <c r="AS410">
        <v>4.5679691799669797</v>
      </c>
      <c r="AT410">
        <v>39.416642473212285</v>
      </c>
      <c r="AU410">
        <v>32.222679987727297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7</v>
      </c>
      <c r="F411">
        <v>12</v>
      </c>
      <c r="G411">
        <v>76</v>
      </c>
      <c r="H411">
        <v>74.88</v>
      </c>
      <c r="I411">
        <v>24303.843532799998</v>
      </c>
      <c r="J411">
        <v>22.934150076569676</v>
      </c>
      <c r="K411">
        <v>20.707964601769909</v>
      </c>
      <c r="L411">
        <v>10.867681713198092</v>
      </c>
      <c r="M411">
        <v>10.357308741578933</v>
      </c>
      <c r="N411">
        <v>3.069</v>
      </c>
      <c r="O411">
        <v>27.868852459016402</v>
      </c>
      <c r="P411">
        <v>1.9991987179487183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-48.942279773161523</v>
      </c>
      <c r="AR411">
        <v>-5.3385748903098884</v>
      </c>
      <c r="AS411">
        <v>1.4957264957265126</v>
      </c>
      <c r="AT411">
        <v>48.942279773161523</v>
      </c>
      <c r="AU411">
        <v>5.3385748903098884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15</v>
      </c>
      <c r="D412" s="2">
        <v>0</v>
      </c>
      <c r="E412">
        <v>6</v>
      </c>
      <c r="F412">
        <v>21</v>
      </c>
      <c r="G412">
        <v>205</v>
      </c>
      <c r="H412">
        <v>160.13999999999999</v>
      </c>
      <c r="I412">
        <v>45572.160779999998</v>
      </c>
      <c r="J412">
        <v>13.529908752957079</v>
      </c>
      <c r="K412">
        <v>11.803641188177194</v>
      </c>
      <c r="L412">
        <v>9.3747521602880362</v>
      </c>
      <c r="M412">
        <v>8.8335991150601654</v>
      </c>
      <c r="N412">
        <v>10.107000000000001</v>
      </c>
      <c r="O412">
        <v>45.670103092783513</v>
      </c>
      <c r="P412">
        <v>2.3167228674909457</v>
      </c>
      <c r="Q412" s="36">
        <f t="shared" si="146"/>
        <v>71.428571432721427</v>
      </c>
      <c r="R412" t="str">
        <f t="shared" si="147"/>
        <v xml:space="preserve"> </v>
      </c>
      <c r="S412" s="37">
        <f t="shared" si="148"/>
        <v>0.28012989049944437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2.3167228716409456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12.132106572065492</v>
      </c>
      <c r="AR412">
        <v>9.1321352082557432</v>
      </c>
      <c r="AS412">
        <v>28.012988634944435</v>
      </c>
      <c r="AT412">
        <v>-12.132106572065492</v>
      </c>
      <c r="AU412">
        <v>-9.1321352082557432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13</v>
      </c>
      <c r="D413" s="2">
        <v>1</v>
      </c>
      <c r="E413">
        <v>4</v>
      </c>
      <c r="F413">
        <v>18</v>
      </c>
      <c r="G413">
        <v>185</v>
      </c>
      <c r="H413">
        <v>170.5</v>
      </c>
      <c r="I413">
        <v>19321.307225</v>
      </c>
      <c r="J413" t="s">
        <v>1019</v>
      </c>
      <c r="K413" t="s">
        <v>1019</v>
      </c>
      <c r="L413">
        <v>20.634485194434536</v>
      </c>
      <c r="M413">
        <v>19.106623343074091</v>
      </c>
      <c r="N413">
        <v>0.35499999999999998</v>
      </c>
      <c r="O413">
        <v>173.63880980148153</v>
      </c>
      <c r="P413">
        <v>0</v>
      </c>
      <c r="Q413" s="36">
        <f t="shared" si="146"/>
        <v>72.222222226382229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1.0000652589385539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-100.0065258938554</v>
      </c>
      <c r="AS413">
        <v>8.5043988269794646</v>
      </c>
      <c r="AT413" t="e">
        <v>#VALUE!</v>
      </c>
      <c r="AU413">
        <v>100.0065258938554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19</v>
      </c>
      <c r="D414" s="2">
        <v>1</v>
      </c>
      <c r="E414">
        <v>15</v>
      </c>
      <c r="F414">
        <v>35</v>
      </c>
      <c r="G414">
        <v>70</v>
      </c>
      <c r="H414">
        <v>64.08</v>
      </c>
      <c r="I414">
        <v>79497.647999999986</v>
      </c>
      <c r="J414">
        <v>24.162895927601809</v>
      </c>
      <c r="K414">
        <v>21.218543046357617</v>
      </c>
      <c r="L414">
        <v>13.986328732073988</v>
      </c>
      <c r="M414">
        <v>12.736467565058765</v>
      </c>
      <c r="N414">
        <v>2.6520000000000001</v>
      </c>
      <c r="O414">
        <v>12.068965517241391</v>
      </c>
      <c r="P414">
        <v>2.3189762796504367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0.35567085553751721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2.3189762838204366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-56.922179080679847</v>
      </c>
      <c r="AR414">
        <v>-35.567085553751724</v>
      </c>
      <c r="AS414">
        <v>9.238451935081148</v>
      </c>
      <c r="AT414">
        <v>56.922179080679847</v>
      </c>
      <c r="AU414">
        <v>35.567085553751724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>
        <v>56</v>
      </c>
      <c r="H415">
        <v>47.78</v>
      </c>
      <c r="I415">
        <v>6814.3474305400005</v>
      </c>
      <c r="J415">
        <v>19.028275587415372</v>
      </c>
      <c r="K415">
        <v>16.55005195704884</v>
      </c>
      <c r="L415">
        <v>12.119527658613682</v>
      </c>
      <c r="M415">
        <v>10.975471653361055</v>
      </c>
      <c r="N415">
        <v>2.7210000000000001</v>
      </c>
      <c r="O415">
        <v>-36.336633663366335</v>
      </c>
      <c r="P415">
        <v>0.77019673503557962</v>
      </c>
      <c r="Q415" s="36">
        <f t="shared" si="146"/>
        <v>100.00000000418</v>
      </c>
      <c r="R415" t="str">
        <f t="shared" si="147"/>
        <v xml:space="preserve"> </v>
      </c>
      <c r="S415" s="37">
        <f t="shared" si="148"/>
        <v>0.17203851401675185</v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0.17472502930560307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>
        <v>-23.576183842847964</v>
      </c>
      <c r="AR415">
        <v>-17.472502930560307</v>
      </c>
      <c r="AS415">
        <v>17.203850983675185</v>
      </c>
      <c r="AT415">
        <v>23.576183842847964</v>
      </c>
      <c r="AU415">
        <v>17.472502930560307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0</v>
      </c>
      <c r="E416">
        <v>7</v>
      </c>
      <c r="F416">
        <v>21</v>
      </c>
      <c r="G416">
        <v>50.5</v>
      </c>
      <c r="H416">
        <v>44.25</v>
      </c>
      <c r="I416">
        <v>59757.536444249999</v>
      </c>
      <c r="J416">
        <v>15.775401069518715</v>
      </c>
      <c r="K416">
        <v>14.423076923076923</v>
      </c>
      <c r="L416">
        <v>8.510217314362567</v>
      </c>
      <c r="M416">
        <v>8.2422720027423093</v>
      </c>
      <c r="N416">
        <v>2.4369999999999998</v>
      </c>
      <c r="O416">
        <v>45.141849385140844</v>
      </c>
      <c r="P416">
        <v>1.3491525423728812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-0.17511923190287404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-2.4508949224390841</v>
      </c>
      <c r="AR416">
        <v>17.511923190287405</v>
      </c>
      <c r="AS416">
        <v>14.124293785310726</v>
      </c>
      <c r="AT416">
        <v>2.4508949224390841</v>
      </c>
      <c r="AU416">
        <v>-17.511923190287405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12</v>
      </c>
      <c r="D417" s="2">
        <v>0</v>
      </c>
      <c r="E417">
        <v>5</v>
      </c>
      <c r="F417">
        <v>17</v>
      </c>
      <c r="G417">
        <v>41</v>
      </c>
      <c r="H417">
        <v>36.67</v>
      </c>
      <c r="I417">
        <v>5754.444297080001</v>
      </c>
      <c r="J417">
        <v>13.471711976487878</v>
      </c>
      <c r="K417">
        <v>11.821405544809801</v>
      </c>
      <c r="L417">
        <v>9.9477730797257973</v>
      </c>
      <c r="M417">
        <v>9.4229336088865931</v>
      </c>
      <c r="N417">
        <v>2.4290000000000003</v>
      </c>
      <c r="O417">
        <v>15.172413793103463</v>
      </c>
      <c r="P417">
        <v>1.9580038178347421</v>
      </c>
      <c r="Q417" s="36">
        <f t="shared" si="146"/>
        <v>70.588235298317656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12.510056508463062</v>
      </c>
      <c r="AR417">
        <v>3.5779417170529126</v>
      </c>
      <c r="AS417">
        <v>11.808017452958808</v>
      </c>
      <c r="AT417">
        <v>-12.510056508463062</v>
      </c>
      <c r="AU417">
        <v>-3.5779417170529126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19</v>
      </c>
      <c r="D418" s="2">
        <v>0</v>
      </c>
      <c r="E418">
        <v>11</v>
      </c>
      <c r="F418">
        <v>30</v>
      </c>
      <c r="G418">
        <v>449</v>
      </c>
      <c r="H418">
        <v>381.44</v>
      </c>
      <c r="I418">
        <v>35712.822356479999</v>
      </c>
      <c r="J418">
        <v>17.535052636417966</v>
      </c>
      <c r="K418">
        <v>15.299827523966146</v>
      </c>
      <c r="L418">
        <v>13.387955032326033</v>
      </c>
      <c r="M418">
        <v>12.361600332976547</v>
      </c>
      <c r="N418">
        <v>18.990000000000002</v>
      </c>
      <c r="O418">
        <v>30.221518987341771</v>
      </c>
      <c r="P418">
        <v>1.0979446308724832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0.17711829280060395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0.29767151911349998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-13.8786790393725</v>
      </c>
      <c r="AR418">
        <v>-29.767151911349998</v>
      </c>
      <c r="AS418">
        <v>17.711828859060397</v>
      </c>
      <c r="AT418">
        <v>13.8786790393725</v>
      </c>
      <c r="AU418">
        <v>29.767151911349998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272.5</v>
      </c>
      <c r="H419">
        <v>218.71</v>
      </c>
      <c r="I419">
        <v>11646.49427834</v>
      </c>
      <c r="J419">
        <v>10.757463971275392</v>
      </c>
      <c r="K419">
        <v>9.5227935733879061</v>
      </c>
      <c r="L419" t="s">
        <v>1019</v>
      </c>
      <c r="M419" t="s">
        <v>1019</v>
      </c>
      <c r="N419">
        <v>17.765000000000001</v>
      </c>
      <c r="O419">
        <v>65.483889115533387</v>
      </c>
      <c r="P419">
        <v>1.0516208678158291E-2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0.24594211934962371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65.483889119753385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30.137319102297578</v>
      </c>
      <c r="AR419" t="e">
        <v>#VALUE!</v>
      </c>
      <c r="AS419">
        <v>24.594211512962371</v>
      </c>
      <c r="AT419">
        <v>-30.137319102297578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3</v>
      </c>
      <c r="D420" s="2">
        <v>5</v>
      </c>
      <c r="E420">
        <v>9</v>
      </c>
      <c r="F420">
        <v>17</v>
      </c>
      <c r="G420">
        <v>103</v>
      </c>
      <c r="H420">
        <v>103.17</v>
      </c>
      <c r="I420">
        <v>11736.42658161</v>
      </c>
      <c r="J420">
        <v>12.938299473288186</v>
      </c>
      <c r="K420">
        <v>12.702536321103176</v>
      </c>
      <c r="L420">
        <v>10.796850451837489</v>
      </c>
      <c r="M420">
        <v>10.751893751058445</v>
      </c>
      <c r="N420">
        <v>7.9740000000000002</v>
      </c>
      <c r="O420">
        <v>-19.11999999999999</v>
      </c>
      <c r="P420">
        <v>3.2509450421634201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3.25094504639342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15.974221259318055</v>
      </c>
      <c r="AR420">
        <v>-4.6520196224695054</v>
      </c>
      <c r="AS420">
        <v>-0.16477658233983172</v>
      </c>
      <c r="AT420">
        <v>-15.974221259318055</v>
      </c>
      <c r="AU420">
        <v>4.6520196224695054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13</v>
      </c>
      <c r="F421">
        <v>34</v>
      </c>
      <c r="G421">
        <v>56</v>
      </c>
      <c r="H421">
        <v>41.72</v>
      </c>
      <c r="I421">
        <v>57782.2</v>
      </c>
      <c r="J421">
        <v>23.216471897607125</v>
      </c>
      <c r="K421">
        <v>15.71966842501884</v>
      </c>
      <c r="L421">
        <v>10.183578962817442</v>
      </c>
      <c r="M421">
        <v>8.407422356395708</v>
      </c>
      <c r="N421">
        <v>1.6280000000000001</v>
      </c>
      <c r="O421">
        <v>-25.208333333333332</v>
      </c>
      <c r="P421">
        <v>4.8633748801534029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0.34228188343463095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4.8633748843934033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-50.775775041773528</v>
      </c>
      <c r="AR421">
        <v>1.2923157361724669</v>
      </c>
      <c r="AS421">
        <v>34.228187919463096</v>
      </c>
      <c r="AT421">
        <v>50.775775041773528</v>
      </c>
      <c r="AU421">
        <v>-1.2923157361724669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1</v>
      </c>
      <c r="E422">
        <v>9</v>
      </c>
      <c r="F422">
        <v>21</v>
      </c>
      <c r="G422">
        <v>100.5</v>
      </c>
      <c r="H422">
        <v>87.61</v>
      </c>
      <c r="I422">
        <v>7560.1864136699996</v>
      </c>
      <c r="J422" t="s">
        <v>1019</v>
      </c>
      <c r="K422" t="s">
        <v>1019</v>
      </c>
      <c r="L422">
        <v>13.796496233048719</v>
      </c>
      <c r="M422">
        <v>13.852155320221886</v>
      </c>
      <c r="N422">
        <v>3.3740000000000001</v>
      </c>
      <c r="O422">
        <v>161.51123175249469</v>
      </c>
      <c r="P422">
        <v>3.9150781874215275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0.33727071699563926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3.9150781916715274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-33.727071699563929</v>
      </c>
      <c r="AS422">
        <v>14.712932313662819</v>
      </c>
      <c r="AT422" t="e">
        <v>#VALUE!</v>
      </c>
      <c r="AU422">
        <v>33.727071699563929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6</v>
      </c>
      <c r="D423" s="2">
        <v>1</v>
      </c>
      <c r="E423">
        <v>3</v>
      </c>
      <c r="F423">
        <v>10</v>
      </c>
      <c r="G423">
        <v>177.5</v>
      </c>
      <c r="H423">
        <v>161.63</v>
      </c>
      <c r="I423">
        <v>8999.84303043</v>
      </c>
      <c r="J423">
        <v>12.790219197594364</v>
      </c>
      <c r="K423">
        <v>12.075457601793051</v>
      </c>
      <c r="L423">
        <v>9.0149936936936932</v>
      </c>
      <c r="M423">
        <v>8.563665382969619</v>
      </c>
      <c r="N423">
        <v>11.81</v>
      </c>
      <c r="O423">
        <v>12.304832713754646</v>
      </c>
      <c r="P423">
        <v>2.3590917527686694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-0.12619212321468265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2.3590917570286694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16.935905637315063</v>
      </c>
      <c r="AR423">
        <v>12.619212321468265</v>
      </c>
      <c r="AS423">
        <v>9.8187217719482902</v>
      </c>
      <c r="AT423">
        <v>-16.935905637315063</v>
      </c>
      <c r="AU423">
        <v>-12.619212321468265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88.47</v>
      </c>
      <c r="I424">
        <v>13227.593111640001</v>
      </c>
      <c r="J424">
        <v>20.875412930627654</v>
      </c>
      <c r="K424">
        <v>18.324357912178954</v>
      </c>
      <c r="L424">
        <v>14.919132183908047</v>
      </c>
      <c r="M424">
        <v>12.958043940750768</v>
      </c>
      <c r="N424">
        <v>4.2380000000000004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0.29987566833691537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0.44608589423857814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-35.572130761903267</v>
      </c>
      <c r="AR424">
        <v>-44.608589423857815</v>
      </c>
      <c r="AS424">
        <v>29.987566406691535</v>
      </c>
      <c r="AT424">
        <v>35.572130761903267</v>
      </c>
      <c r="AU424">
        <v>44.608589423857815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3</v>
      </c>
      <c r="D425" s="2">
        <v>7</v>
      </c>
      <c r="E425">
        <v>12</v>
      </c>
      <c r="F425">
        <v>22</v>
      </c>
      <c r="G425">
        <v>46</v>
      </c>
      <c r="H425">
        <v>46.79</v>
      </c>
      <c r="I425">
        <v>47451.427323570002</v>
      </c>
      <c r="J425">
        <v>15.483123759099932</v>
      </c>
      <c r="K425">
        <v>15.006414368184734</v>
      </c>
      <c r="L425">
        <v>10.958246255158707</v>
      </c>
      <c r="M425">
        <v>10.706114681607056</v>
      </c>
      <c r="N425">
        <v>3.0350000000000001</v>
      </c>
      <c r="O425">
        <v>-54.117647058823536</v>
      </c>
      <c r="P425">
        <v>5.2746313314810864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5.2746313357610868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-54.117647054543539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-0.55274527248907468</v>
      </c>
      <c r="AR425">
        <v>-6.216401462479304</v>
      </c>
      <c r="AS425">
        <v>-1.6883949561872225</v>
      </c>
      <c r="AT425">
        <v>0.55274527248907468</v>
      </c>
      <c r="AU425">
        <v>6.216401462479304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16</v>
      </c>
      <c r="D426" s="2">
        <v>0</v>
      </c>
      <c r="E426">
        <v>6</v>
      </c>
      <c r="F426">
        <v>22</v>
      </c>
      <c r="G426">
        <v>191</v>
      </c>
      <c r="H426">
        <v>171.23</v>
      </c>
      <c r="I426">
        <v>52962.194980450004</v>
      </c>
      <c r="J426">
        <v>24.005327351745407</v>
      </c>
      <c r="K426">
        <v>23.881450488145049</v>
      </c>
      <c r="L426">
        <v>17.611115958668197</v>
      </c>
      <c r="M426">
        <v>17.104462533452274</v>
      </c>
      <c r="N426">
        <v>7.1930000000000005</v>
      </c>
      <c r="O426">
        <v>2.1962972576421982</v>
      </c>
      <c r="P426">
        <v>4.8280091105530571</v>
      </c>
      <c r="Q426" s="36">
        <f t="shared" si="146"/>
        <v>72.727272731562735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0.70701526440654527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4.8280091148430575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-55.898874409248435</v>
      </c>
      <c r="AR426">
        <v>-70.701526440654533</v>
      </c>
      <c r="AS426">
        <v>11.545873970682718</v>
      </c>
      <c r="AT426">
        <v>55.898874409248435</v>
      </c>
      <c r="AU426">
        <v>70.701526440654533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11</v>
      </c>
      <c r="D427" s="2">
        <v>0</v>
      </c>
      <c r="E427">
        <v>6</v>
      </c>
      <c r="F427">
        <v>17</v>
      </c>
      <c r="G427">
        <v>206</v>
      </c>
      <c r="H427">
        <v>181.62</v>
      </c>
      <c r="I427">
        <v>45568.457999999999</v>
      </c>
      <c r="J427">
        <v>19.707031249999996</v>
      </c>
      <c r="K427">
        <v>17.807628198843023</v>
      </c>
      <c r="L427">
        <v>14.599188491110043</v>
      </c>
      <c r="M427">
        <v>13.480694880579014</v>
      </c>
      <c r="N427">
        <v>8.5009999999999994</v>
      </c>
      <c r="O427">
        <v>18.864864864864849</v>
      </c>
      <c r="P427">
        <v>1.1265279154278165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0.41507430084276176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-27.984257194455587</v>
      </c>
      <c r="AR427">
        <v>-41.507430084276173</v>
      </c>
      <c r="AS427">
        <v>13.423631758616894</v>
      </c>
      <c r="AT427">
        <v>27.984257194455587</v>
      </c>
      <c r="AU427">
        <v>41.507430084276173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64</v>
      </c>
      <c r="H428">
        <v>40.15</v>
      </c>
      <c r="I428">
        <v>3637.3834282499997</v>
      </c>
      <c r="J428">
        <v>9.4028103044496465</v>
      </c>
      <c r="K428">
        <v>8.4171907756813411</v>
      </c>
      <c r="L428">
        <v>8.3375225137674125</v>
      </c>
      <c r="M428">
        <v>7.7233104276069016</v>
      </c>
      <c r="N428">
        <v>4.3680000000000003</v>
      </c>
      <c r="O428">
        <v>-4.4999999999999929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0.59402242025022434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-0.19185824272941254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38.934907186724985</v>
      </c>
      <c r="AR428">
        <v>19.185824272941254</v>
      </c>
      <c r="AS428">
        <v>59.402241594022428</v>
      </c>
      <c r="AT428">
        <v>-38.934907186724985</v>
      </c>
      <c r="AU428">
        <v>-19.185824272941254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125.5</v>
      </c>
      <c r="H429">
        <v>112.55</v>
      </c>
      <c r="I429">
        <v>30800.457986099995</v>
      </c>
      <c r="J429">
        <v>18.557295960428686</v>
      </c>
      <c r="K429">
        <v>15.571389042612065</v>
      </c>
      <c r="L429">
        <v>13.951765487782883</v>
      </c>
      <c r="M429">
        <v>12.929259384941675</v>
      </c>
      <c r="N429">
        <v>5.4480000000000004</v>
      </c>
      <c r="O429">
        <v>-5.4545454545454595</v>
      </c>
      <c r="P429">
        <v>3.4633496223900488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0.35232069954906109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3.4633496267100488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-20.517479721007547</v>
      </c>
      <c r="AR429">
        <v>-35.232069954906109</v>
      </c>
      <c r="AS429">
        <v>11.505997334518003</v>
      </c>
      <c r="AT429">
        <v>20.517479721007547</v>
      </c>
      <c r="AU429">
        <v>35.232069954906109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17</v>
      </c>
      <c r="D430" s="2">
        <v>1</v>
      </c>
      <c r="E430">
        <v>11</v>
      </c>
      <c r="F430">
        <v>29</v>
      </c>
      <c r="G430">
        <v>67.25</v>
      </c>
      <c r="H430">
        <v>55.99</v>
      </c>
      <c r="I430">
        <v>25155.47913186</v>
      </c>
      <c r="J430">
        <v>9.5807665982203964</v>
      </c>
      <c r="K430">
        <v>8.9741945824651399</v>
      </c>
      <c r="L430" t="s">
        <v>1019</v>
      </c>
      <c r="M430" t="s">
        <v>1019</v>
      </c>
      <c r="N430">
        <v>5.6539999999999999</v>
      </c>
      <c r="O430">
        <v>29.633027522935773</v>
      </c>
      <c r="P430">
        <v>3.8060367922843366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0.20110734492653512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3.8060367966143365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37.779197644156127</v>
      </c>
      <c r="AR430" t="e">
        <v>#VALUE!</v>
      </c>
      <c r="AS430">
        <v>20.110734059653513</v>
      </c>
      <c r="AT430">
        <v>-37.779197644156127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15</v>
      </c>
      <c r="D431" s="2">
        <v>0</v>
      </c>
      <c r="E431">
        <v>8</v>
      </c>
      <c r="F431">
        <v>23</v>
      </c>
      <c r="G431">
        <v>80</v>
      </c>
      <c r="H431">
        <v>68.66</v>
      </c>
      <c r="I431">
        <v>26058.920406739999</v>
      </c>
      <c r="J431">
        <v>9.5733407696597883</v>
      </c>
      <c r="K431">
        <v>8.5515008095653258</v>
      </c>
      <c r="L431" t="s">
        <v>1019</v>
      </c>
      <c r="M431" t="s">
        <v>1019</v>
      </c>
      <c r="N431">
        <v>7.1790000000000003</v>
      </c>
      <c r="O431">
        <v>-8.5792349726775967</v>
      </c>
      <c r="P431">
        <v>2.9187299737838628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0.16516167052118277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2.9187299781238627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37.827423535733928</v>
      </c>
      <c r="AR431" t="e">
        <v>#VALUE!</v>
      </c>
      <c r="AS431">
        <v>16.516166618118277</v>
      </c>
      <c r="AT431">
        <v>-37.827423535733928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17</v>
      </c>
      <c r="F432">
        <v>27</v>
      </c>
      <c r="G432">
        <v>45</v>
      </c>
      <c r="H432">
        <v>39.65</v>
      </c>
      <c r="I432">
        <v>11347.886977049999</v>
      </c>
      <c r="J432">
        <v>7.7260327357755267</v>
      </c>
      <c r="K432">
        <v>7.5094696969696964</v>
      </c>
      <c r="L432">
        <v>6.3262240008893338</v>
      </c>
      <c r="M432">
        <v>6.3142910402219146</v>
      </c>
      <c r="N432">
        <v>5.1319999999999997</v>
      </c>
      <c r="O432">
        <v>-13.310810810810816</v>
      </c>
      <c r="P432">
        <v>6.4136191677175285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-0.38680995793126405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6.4136191720675289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49.82447897887824</v>
      </c>
      <c r="AR432">
        <v>38.680995793126407</v>
      </c>
      <c r="AS432">
        <v>13.493064312736447</v>
      </c>
      <c r="AT432">
        <v>-49.82447897887824</v>
      </c>
      <c r="AU432">
        <v>-38.680995793126407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20</v>
      </c>
      <c r="D433" s="2">
        <v>0</v>
      </c>
      <c r="E433">
        <v>5</v>
      </c>
      <c r="F433">
        <v>25</v>
      </c>
      <c r="G433">
        <v>210</v>
      </c>
      <c r="H433">
        <v>160.53</v>
      </c>
      <c r="I433">
        <v>30494.130737353502</v>
      </c>
      <c r="J433">
        <v>17.403512575888985</v>
      </c>
      <c r="K433">
        <v>16.50354682841575</v>
      </c>
      <c r="L433">
        <v>14.888828737355686</v>
      </c>
      <c r="M433">
        <v>13.733827190263982</v>
      </c>
      <c r="N433">
        <v>9.2240000000000002</v>
      </c>
      <c r="O433">
        <v>-7.7368421052631478</v>
      </c>
      <c r="P433">
        <v>1.8438921073942565</v>
      </c>
      <c r="Q433" s="36">
        <f t="shared" si="146"/>
        <v>80.000000004360004</v>
      </c>
      <c r="R433" t="str">
        <f t="shared" si="147"/>
        <v xml:space="preserve"> </v>
      </c>
      <c r="S433" s="37">
        <f t="shared" si="148"/>
        <v>0.30816670217349273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0.44314863313880393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-13.024412522790229</v>
      </c>
      <c r="AR433">
        <v>-44.314863313880394</v>
      </c>
      <c r="AS433">
        <v>30.816669781349269</v>
      </c>
      <c r="AT433">
        <v>13.024412522790229</v>
      </c>
      <c r="AU433">
        <v>44.314863313880394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6</v>
      </c>
      <c r="F434">
        <v>21</v>
      </c>
      <c r="G434">
        <v>145</v>
      </c>
      <c r="H434">
        <v>128.99</v>
      </c>
      <c r="I434">
        <v>19485.241525059999</v>
      </c>
      <c r="J434">
        <v>14.677969959035048</v>
      </c>
      <c r="K434">
        <v>13.501151350219804</v>
      </c>
      <c r="L434">
        <v>10.016398187862899</v>
      </c>
      <c r="M434">
        <v>9.4804882380727449</v>
      </c>
      <c r="N434">
        <v>8.1379999999999999</v>
      </c>
      <c r="O434">
        <v>-3.4862385321100948</v>
      </c>
      <c r="P434">
        <v>2.0800062020311652</v>
      </c>
      <c r="Q434" s="36">
        <f t="shared" si="146"/>
        <v>71.428571432941425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2.0800062064011651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4.6762011741553149</v>
      </c>
      <c r="AR434">
        <v>2.9127703140225281</v>
      </c>
      <c r="AS434">
        <v>12.411814869369708</v>
      </c>
      <c r="AT434">
        <v>-4.6762011741553149</v>
      </c>
      <c r="AU434">
        <v>-2.9127703140225281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14</v>
      </c>
      <c r="D435" s="2">
        <v>1</v>
      </c>
      <c r="E435">
        <v>14</v>
      </c>
      <c r="F435">
        <v>29</v>
      </c>
      <c r="G435">
        <v>82</v>
      </c>
      <c r="H435">
        <v>68.45</v>
      </c>
      <c r="I435">
        <v>12152.06505775</v>
      </c>
      <c r="J435">
        <v>9.8475039562652853</v>
      </c>
      <c r="K435">
        <v>8.9407001044932084</v>
      </c>
      <c r="L435">
        <v>6.9682808184785339</v>
      </c>
      <c r="M435">
        <v>6.4749008515105562</v>
      </c>
      <c r="N435">
        <v>6.9510000000000005</v>
      </c>
      <c r="O435">
        <v>-7.8999999999999959</v>
      </c>
      <c r="P435">
        <v>2.2790357925493061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0.19795471584822497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-0.32457649181740311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2.279035796929306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36.046913252747018</v>
      </c>
      <c r="AR435">
        <v>32.457649181740308</v>
      </c>
      <c r="AS435">
        <v>19.795471146822496</v>
      </c>
      <c r="AT435">
        <v>-36.046913252747018</v>
      </c>
      <c r="AU435">
        <v>-32.457649181740308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14</v>
      </c>
      <c r="D436" s="2">
        <v>0</v>
      </c>
      <c r="E436">
        <v>10</v>
      </c>
      <c r="F436">
        <v>24</v>
      </c>
      <c r="G436">
        <v>32</v>
      </c>
      <c r="H436">
        <v>25.77</v>
      </c>
      <c r="I436">
        <v>18521.716269780001</v>
      </c>
      <c r="J436">
        <v>5.9295904279797513</v>
      </c>
      <c r="K436">
        <v>5.509942270686337</v>
      </c>
      <c r="L436" t="s">
        <v>1019</v>
      </c>
      <c r="M436" t="s">
        <v>1019</v>
      </c>
      <c r="N436">
        <v>3.5760000000000001</v>
      </c>
      <c r="O436">
        <v>32.428571428571445</v>
      </c>
      <c r="P436">
        <v>3.476911136980986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0.24175398188320915</v>
      </c>
      <c r="T436" s="37" t="str">
        <f t="shared" si="149"/>
        <v/>
      </c>
      <c r="U436" s="37" t="str">
        <f t="shared" si="150"/>
        <v/>
      </c>
      <c r="V436" s="37">
        <f t="shared" si="151"/>
        <v>-0.61491194855016906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3.4769111413709859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61.491194855016907</v>
      </c>
      <c r="AR436" t="e">
        <v>#VALUE!</v>
      </c>
      <c r="AS436">
        <v>24.175397749320915</v>
      </c>
      <c r="AT436">
        <v>-61.491194855016907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0</v>
      </c>
      <c r="E437">
        <v>11</v>
      </c>
      <c r="F437">
        <v>32</v>
      </c>
      <c r="G437">
        <v>187</v>
      </c>
      <c r="H437">
        <v>162.13999999999999</v>
      </c>
      <c r="I437">
        <v>60670.726552039989</v>
      </c>
      <c r="J437">
        <v>20.252310766924804</v>
      </c>
      <c r="K437">
        <v>18.439667917661772</v>
      </c>
      <c r="L437">
        <v>15.854618790013076</v>
      </c>
      <c r="M437">
        <v>14.620292954803682</v>
      </c>
      <c r="N437">
        <v>7.2810000000000006</v>
      </c>
      <c r="O437">
        <v>9.7959183673469479</v>
      </c>
      <c r="P437">
        <v>1.3648698655482918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0.15332429205264594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0.53676100648114811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-31.525490424954118</v>
      </c>
      <c r="AR437">
        <v>-53.676100648114812</v>
      </c>
      <c r="AS437">
        <v>15.332428765264595</v>
      </c>
      <c r="AT437">
        <v>31.525490424954118</v>
      </c>
      <c r="AU437">
        <v>53.676100648114812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1</v>
      </c>
      <c r="E438">
        <v>25</v>
      </c>
      <c r="F438">
        <v>28</v>
      </c>
      <c r="G438">
        <v>22</v>
      </c>
      <c r="H438">
        <v>19.71</v>
      </c>
      <c r="I438">
        <v>12592.49113269</v>
      </c>
      <c r="J438">
        <v>12.83203125</v>
      </c>
      <c r="K438">
        <v>11.167138810198299</v>
      </c>
      <c r="L438">
        <v>8.052724430312665</v>
      </c>
      <c r="M438">
        <v>7.6048750703784798</v>
      </c>
      <c r="N438">
        <v>1.536</v>
      </c>
      <c r="O438">
        <v>-20.408163265306118</v>
      </c>
      <c r="P438">
        <v>1.5575849822425163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-0.21946323249110322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16.664363749497191</v>
      </c>
      <c r="AR438">
        <v>21.946323249110321</v>
      </c>
      <c r="AS438">
        <v>11.618467782851338</v>
      </c>
      <c r="AT438">
        <v>-16.664363749497191</v>
      </c>
      <c r="AU438">
        <v>-21.946323249110321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8</v>
      </c>
      <c r="D439" s="2">
        <v>1</v>
      </c>
      <c r="E439">
        <v>8</v>
      </c>
      <c r="F439">
        <v>17</v>
      </c>
      <c r="G439">
        <v>73</v>
      </c>
      <c r="H439">
        <v>62.72</v>
      </c>
      <c r="I439">
        <v>32601.079087359998</v>
      </c>
      <c r="J439">
        <v>18.39835728952772</v>
      </c>
      <c r="K439">
        <v>16.720874433484404</v>
      </c>
      <c r="L439">
        <v>11.622631693749744</v>
      </c>
      <c r="M439">
        <v>10.832917954235011</v>
      </c>
      <c r="N439">
        <v>3.4090000000000003</v>
      </c>
      <c r="O439">
        <v>-6.0256410256410309</v>
      </c>
      <c r="P439">
        <v>2.3947704081632653</v>
      </c>
      <c r="Q439" s="36" t="str">
        <f t="shared" si="146"/>
        <v xml:space="preserve"> </v>
      </c>
      <c r="R439" t="str">
        <f t="shared" si="147"/>
        <v xml:space="preserve"> </v>
      </c>
      <c r="S439" s="37">
        <f t="shared" si="148"/>
        <v>0.16390306564448984</v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0.12656175567572991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2.3947704125832652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-19.485277179859484</v>
      </c>
      <c r="AR439">
        <v>-12.656175567572991</v>
      </c>
      <c r="AS439">
        <v>16.390306122448983</v>
      </c>
      <c r="AT439">
        <v>19.485277179859484</v>
      </c>
      <c r="AU439">
        <v>12.656175567572991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16</v>
      </c>
      <c r="D440" s="2">
        <v>2</v>
      </c>
      <c r="E440">
        <v>16</v>
      </c>
      <c r="F440">
        <v>34</v>
      </c>
      <c r="G440">
        <v>34.5</v>
      </c>
      <c r="H440">
        <v>30.6</v>
      </c>
      <c r="I440">
        <v>222706.80000000002</v>
      </c>
      <c r="J440">
        <v>8.5403293329612051</v>
      </c>
      <c r="K440">
        <v>8.3904579106114614</v>
      </c>
      <c r="L440">
        <v>6.5550600006581528</v>
      </c>
      <c r="M440">
        <v>6.5413836419030682</v>
      </c>
      <c r="N440">
        <v>3.5169999999999999</v>
      </c>
      <c r="O440">
        <v>10.25641025641025</v>
      </c>
      <c r="P440">
        <v>6.6797385620915035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-0.36462927695864011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6.6797385665215039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44.53615605470457</v>
      </c>
      <c r="AR440">
        <v>36.462927695864011</v>
      </c>
      <c r="AS440">
        <v>12.745098039215685</v>
      </c>
      <c r="AT440">
        <v>-44.53615605470457</v>
      </c>
      <c r="AU440">
        <v>-36.462927695864011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9</v>
      </c>
      <c r="F441">
        <v>19</v>
      </c>
      <c r="G441">
        <v>72</v>
      </c>
      <c r="H441">
        <v>62.43</v>
      </c>
      <c r="I441">
        <v>13523.459510845501</v>
      </c>
      <c r="J441">
        <v>12.614669630228329</v>
      </c>
      <c r="K441">
        <v>12.008078476630121</v>
      </c>
      <c r="L441">
        <v>9.4537179489236234</v>
      </c>
      <c r="M441">
        <v>9.3668030995430165</v>
      </c>
      <c r="N441">
        <v>4.9809999999999999</v>
      </c>
      <c r="O441">
        <v>27.258064516129039</v>
      </c>
      <c r="P441">
        <v>3.2452346628223614</v>
      </c>
      <c r="Q441" s="36" t="str">
        <f t="shared" si="146"/>
        <v xml:space="preserve"> </v>
      </c>
      <c r="R441" t="str">
        <f t="shared" si="147"/>
        <v xml:space="preserve"> </v>
      </c>
      <c r="S441" s="37">
        <f t="shared" si="148"/>
        <v>0.15329169112909188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3.2452346672623613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18.07598506861703</v>
      </c>
      <c r="AR441">
        <v>8.3667333627213569</v>
      </c>
      <c r="AS441">
        <v>15.329168668909187</v>
      </c>
      <c r="AT441">
        <v>-18.07598506861703</v>
      </c>
      <c r="AU441">
        <v>-8.3667333627213569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1</v>
      </c>
      <c r="E442">
        <v>5</v>
      </c>
      <c r="F442">
        <v>16</v>
      </c>
      <c r="G442">
        <v>400</v>
      </c>
      <c r="H442">
        <v>348.89</v>
      </c>
      <c r="I442">
        <v>18403.40148715</v>
      </c>
      <c r="J442">
        <v>21.102643198451581</v>
      </c>
      <c r="K442">
        <v>18.517594607504908</v>
      </c>
      <c r="L442">
        <v>14.115663936260342</v>
      </c>
      <c r="M442">
        <v>13.244106899048806</v>
      </c>
      <c r="N442">
        <v>16.533000000000001</v>
      </c>
      <c r="O442">
        <v>29.770992366412209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0.36820709505177573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-37.047842484821579</v>
      </c>
      <c r="AR442">
        <v>-36.820709505177575</v>
      </c>
      <c r="AS442">
        <v>14.649316403450952</v>
      </c>
      <c r="AT442">
        <v>37.047842484821579</v>
      </c>
      <c r="AU442">
        <v>36.820709505177575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13</v>
      </c>
      <c r="D443" s="2">
        <v>0</v>
      </c>
      <c r="E443">
        <v>4</v>
      </c>
      <c r="F443">
        <v>17</v>
      </c>
      <c r="G443">
        <v>95</v>
      </c>
      <c r="H443">
        <v>77.319999999999993</v>
      </c>
      <c r="I443">
        <v>26523.388879999999</v>
      </c>
      <c r="J443">
        <v>13.607884547694471</v>
      </c>
      <c r="K443">
        <v>12.267174361415199</v>
      </c>
      <c r="L443">
        <v>9.4066424765122303</v>
      </c>
      <c r="M443">
        <v>8.7370496098925354</v>
      </c>
      <c r="N443">
        <v>5.6820000000000004</v>
      </c>
      <c r="O443">
        <v>-9.3571428571428417</v>
      </c>
      <c r="P443">
        <v>2.2853078116916712</v>
      </c>
      <c r="Q443" s="36">
        <f t="shared" si="146"/>
        <v>76.470588239754122</v>
      </c>
      <c r="R443" t="str">
        <f t="shared" si="147"/>
        <v xml:space="preserve"> </v>
      </c>
      <c r="S443" s="37">
        <f t="shared" si="148"/>
        <v>0.22866011827272645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2.2853078161516711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11.625704869951559</v>
      </c>
      <c r="AR443">
        <v>8.8230278427190552</v>
      </c>
      <c r="AS443">
        <v>22.866011381272642</v>
      </c>
      <c r="AT443">
        <v>-11.625704869951559</v>
      </c>
      <c r="AU443">
        <v>-8.8230278427190552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68.209999999999994</v>
      </c>
      <c r="I444">
        <v>35594.270060629999</v>
      </c>
      <c r="J444">
        <v>12.497251740564307</v>
      </c>
      <c r="K444">
        <v>12.104702750665483</v>
      </c>
      <c r="L444">
        <v>7.5321173706090718</v>
      </c>
      <c r="M444">
        <v>7.3703059396761939</v>
      </c>
      <c r="N444">
        <v>5.4580000000000002</v>
      </c>
      <c r="O444">
        <v>11.094890510948897</v>
      </c>
      <c r="P444">
        <v>3.7985632605189861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0.15818795345108802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-0.26992478187602076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3.798563264988986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18.8385373373658</v>
      </c>
      <c r="AR444">
        <v>26.992478187602075</v>
      </c>
      <c r="AS444">
        <v>15.818794898108802</v>
      </c>
      <c r="AT444">
        <v>-18.8385373373658</v>
      </c>
      <c r="AU444">
        <v>-26.992478187602075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14</v>
      </c>
      <c r="F445">
        <v>30</v>
      </c>
      <c r="G445">
        <v>112</v>
      </c>
      <c r="H445">
        <v>84.57</v>
      </c>
      <c r="I445">
        <v>10308.8428212</v>
      </c>
      <c r="J445">
        <v>17.574812967581046</v>
      </c>
      <c r="K445">
        <v>16.269719122739513</v>
      </c>
      <c r="L445">
        <v>10.288588470726189</v>
      </c>
      <c r="M445">
        <v>9.6198216434463664</v>
      </c>
      <c r="N445">
        <v>4.8120000000000003</v>
      </c>
      <c r="O445">
        <v>0.65868263473054622</v>
      </c>
      <c r="P445">
        <v>2.5363604114934377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0.32434669952552447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2.5363604159734376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-14.13689634187525</v>
      </c>
      <c r="AR445">
        <v>0.27447658657659968</v>
      </c>
      <c r="AS445">
        <v>32.434669504552446</v>
      </c>
      <c r="AT445">
        <v>14.13689634187525</v>
      </c>
      <c r="AU445">
        <v>-0.27447658657659968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1</v>
      </c>
      <c r="E446">
        <v>9</v>
      </c>
      <c r="F446">
        <v>29</v>
      </c>
      <c r="G446">
        <v>55</v>
      </c>
      <c r="H446">
        <v>47.32</v>
      </c>
      <c r="I446">
        <v>58559.863478480002</v>
      </c>
      <c r="J446">
        <v>19.322172315230709</v>
      </c>
      <c r="K446">
        <v>18.207002693343593</v>
      </c>
      <c r="L446">
        <v>11.721982895633088</v>
      </c>
      <c r="M446">
        <v>11.176622156555949</v>
      </c>
      <c r="N446">
        <v>2.4489999999999998</v>
      </c>
      <c r="O446">
        <v>14.957983193277325</v>
      </c>
      <c r="P446">
        <v>1.9146238377007609</v>
      </c>
      <c r="Q446" s="36" t="str">
        <f t="shared" si="146"/>
        <v xml:space="preserve"> </v>
      </c>
      <c r="R446" t="str">
        <f t="shared" si="147"/>
        <v xml:space="preserve"> </v>
      </c>
      <c r="S446" s="37">
        <f t="shared" si="148"/>
        <v>0.16229924371231616</v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>
        <f t="shared" si="152"/>
        <v>0.1361916972734134</v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-25.484850547850879</v>
      </c>
      <c r="AR446">
        <v>-13.61916972734134</v>
      </c>
      <c r="AS446">
        <v>16.229923922231613</v>
      </c>
      <c r="AT446">
        <v>25.484850547850879</v>
      </c>
      <c r="AU446">
        <v>13.61916972734134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3</v>
      </c>
      <c r="F447">
        <v>10</v>
      </c>
      <c r="G447">
        <v>79</v>
      </c>
      <c r="H447">
        <v>80.5</v>
      </c>
      <c r="I447">
        <v>8979.0024415000007</v>
      </c>
      <c r="J447">
        <v>12.18773656320969</v>
      </c>
      <c r="K447">
        <v>11.402266288951841</v>
      </c>
      <c r="L447" t="s">
        <v>1019</v>
      </c>
      <c r="M447" t="s">
        <v>1019</v>
      </c>
      <c r="N447">
        <v>6.1440000000000001</v>
      </c>
      <c r="O447">
        <v>26.048387096774189</v>
      </c>
      <c r="P447">
        <v>0.8422360248447206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20.848635639926773</v>
      </c>
      <c r="AR447" t="e">
        <v>#VALUE!</v>
      </c>
      <c r="AS447">
        <v>-1.8633540372670843</v>
      </c>
      <c r="AT447">
        <v>-20.848635639926773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265</v>
      </c>
      <c r="H448">
        <v>235.47</v>
      </c>
      <c r="I448">
        <v>94794.660669540011</v>
      </c>
      <c r="J448">
        <v>19.255049472565211</v>
      </c>
      <c r="K448">
        <v>17.32926111274654</v>
      </c>
      <c r="L448">
        <v>16.988499335387591</v>
      </c>
      <c r="M448">
        <v>15.67585813564172</v>
      </c>
      <c r="N448">
        <v>11.035</v>
      </c>
      <c r="O448">
        <v>14.05017921146953</v>
      </c>
      <c r="P448">
        <v>0.29303095935787998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0.64666610298443006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-25.048931659290542</v>
      </c>
      <c r="AR448">
        <v>-64.666610298443004</v>
      </c>
      <c r="AS448">
        <v>12.540875695417686</v>
      </c>
      <c r="AT448">
        <v>25.048931659290542</v>
      </c>
      <c r="AU448">
        <v>64.666610298443004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27</v>
      </c>
      <c r="D449" s="2">
        <v>0</v>
      </c>
      <c r="E449">
        <v>10</v>
      </c>
      <c r="F449">
        <v>37</v>
      </c>
      <c r="G449">
        <v>50</v>
      </c>
      <c r="H449">
        <v>35.9</v>
      </c>
      <c r="I449">
        <v>10403.6761128</v>
      </c>
      <c r="J449">
        <v>12.876614060258248</v>
      </c>
      <c r="K449">
        <v>11.709067188519242</v>
      </c>
      <c r="L449">
        <v>8.1689473751010695</v>
      </c>
      <c r="M449">
        <v>7.4748435578630961</v>
      </c>
      <c r="N449">
        <v>2.7880000000000003</v>
      </c>
      <c r="O449">
        <v>4.018691588785039</v>
      </c>
      <c r="P449">
        <v>3.8050139275766024</v>
      </c>
      <c r="Q449" s="36">
        <f t="shared" si="146"/>
        <v>72.972972977492972</v>
      </c>
      <c r="R449" t="str">
        <f t="shared" si="147"/>
        <v xml:space="preserve"> </v>
      </c>
      <c r="S449" s="37">
        <f t="shared" si="148"/>
        <v>0.39275766468713097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-0.20819794179097384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3.8050139320966023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16.37482760464821</v>
      </c>
      <c r="AR449">
        <v>20.819794179097386</v>
      </c>
      <c r="AS449">
        <v>39.275766016713099</v>
      </c>
      <c r="AT449">
        <v>-16.37482760464821</v>
      </c>
      <c r="AU449">
        <v>-20.819794179097386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59</v>
      </c>
      <c r="H450">
        <v>56.75</v>
      </c>
      <c r="I450">
        <v>7812.5671784999995</v>
      </c>
      <c r="J450">
        <v>30.59299191374663</v>
      </c>
      <c r="K450">
        <v>25.574583145561064</v>
      </c>
      <c r="L450">
        <v>15.396471302684962</v>
      </c>
      <c r="M450">
        <v>13.520361195158852</v>
      </c>
      <c r="N450">
        <v>1.7230000000000001</v>
      </c>
      <c r="O450">
        <v>370.00000000000006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0.98681439927023473</v>
      </c>
      <c r="V450" s="37" t="str">
        <f t="shared" si="151"/>
        <v/>
      </c>
      <c r="W450" s="37">
        <f t="shared" si="152"/>
        <v>0.49235355631989575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-98.681439927023476</v>
      </c>
      <c r="AR450">
        <v>-49.235355631989577</v>
      </c>
      <c r="AS450">
        <v>3.9647577092511099</v>
      </c>
      <c r="AT450">
        <v>98.681439927023476</v>
      </c>
      <c r="AU450">
        <v>49.235355631989577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9</v>
      </c>
      <c r="F451">
        <v>17</v>
      </c>
      <c r="G451">
        <v>93</v>
      </c>
      <c r="H451">
        <v>92.75</v>
      </c>
      <c r="I451">
        <v>22320.723239499999</v>
      </c>
      <c r="J451">
        <v>13.785671819262783</v>
      </c>
      <c r="K451">
        <v>13.459584965897548</v>
      </c>
      <c r="L451">
        <v>8.5189227506816128</v>
      </c>
      <c r="M451">
        <v>8.152579435639737</v>
      </c>
      <c r="N451">
        <v>7.3730000000000002</v>
      </c>
      <c r="O451">
        <v>9.8026315789473699</v>
      </c>
      <c r="P451">
        <v>3.2851752021563341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>
        <f t="shared" si="153"/>
        <v>-0.17427542889148018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3.285175206696334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10.471093015855104</v>
      </c>
      <c r="AR451">
        <v>17.427542889148018</v>
      </c>
      <c r="AS451">
        <v>0.26954177897573484</v>
      </c>
      <c r="AT451">
        <v>-10.471093015855104</v>
      </c>
      <c r="AU451">
        <v>-17.427542889148018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8</v>
      </c>
      <c r="D452" s="2">
        <v>3</v>
      </c>
      <c r="E452">
        <v>12</v>
      </c>
      <c r="F452">
        <v>23</v>
      </c>
      <c r="G452">
        <v>139.5</v>
      </c>
      <c r="H452">
        <v>121.82</v>
      </c>
      <c r="I452">
        <v>32257.935999999998</v>
      </c>
      <c r="J452">
        <v>10.820749689109965</v>
      </c>
      <c r="K452">
        <v>10.331608854210838</v>
      </c>
      <c r="L452" t="s">
        <v>1019</v>
      </c>
      <c r="M452" t="s">
        <v>1019</v>
      </c>
      <c r="N452">
        <v>9.2439999999999998</v>
      </c>
      <c r="O452">
        <v>3.9473684210526452</v>
      </c>
      <c r="P452">
        <v>2.6522738466590048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2.6522738512090047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29.726319825677685</v>
      </c>
      <c r="AR452" t="e">
        <v>#VALUE!</v>
      </c>
      <c r="AS452">
        <v>14.513216220653424</v>
      </c>
      <c r="AT452">
        <v>-29.726319825677685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98</v>
      </c>
      <c r="H453">
        <v>86.95</v>
      </c>
      <c r="I453">
        <v>10613.817295300001</v>
      </c>
      <c r="J453">
        <v>18.464642174559351</v>
      </c>
      <c r="K453">
        <v>16.596678755487691</v>
      </c>
      <c r="L453">
        <v>11.752343679181045</v>
      </c>
      <c r="M453">
        <v>11.122523552437842</v>
      </c>
      <c r="N453">
        <v>4.2830000000000004</v>
      </c>
      <c r="O453">
        <v>19.120879120879124</v>
      </c>
      <c r="P453">
        <v>1.5480161012075908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0.13913451594982984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-19.915754082563609</v>
      </c>
      <c r="AR453">
        <v>-13.913451594982984</v>
      </c>
      <c r="AS453">
        <v>12.708453133985053</v>
      </c>
      <c r="AT453">
        <v>19.915754082563609</v>
      </c>
      <c r="AU453">
        <v>13.913451594982984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10</v>
      </c>
      <c r="D454" s="2">
        <v>1</v>
      </c>
      <c r="E454">
        <v>5</v>
      </c>
      <c r="F454">
        <v>16</v>
      </c>
      <c r="G454">
        <v>72</v>
      </c>
      <c r="H454">
        <v>58.59</v>
      </c>
      <c r="I454">
        <v>23291.872115400001</v>
      </c>
      <c r="J454">
        <v>9.8619760982999498</v>
      </c>
      <c r="K454">
        <v>9.4029850746268657</v>
      </c>
      <c r="L454">
        <v>7.9764538181818185</v>
      </c>
      <c r="M454">
        <v>7.912303736686126</v>
      </c>
      <c r="N454">
        <v>5.9409999999999998</v>
      </c>
      <c r="O454">
        <v>-13.53591160220995</v>
      </c>
      <c r="P454">
        <v>2.4782386072708649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0.22887865280348679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-0.22685601211043815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2.4782386118408648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35.952926171444787</v>
      </c>
      <c r="AR454">
        <v>22.685601211043817</v>
      </c>
      <c r="AS454">
        <v>22.887864823348679</v>
      </c>
      <c r="AT454">
        <v>-35.952926171444787</v>
      </c>
      <c r="AU454">
        <v>-22.685601211043817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17</v>
      </c>
      <c r="D455" s="2">
        <v>1</v>
      </c>
      <c r="E455">
        <v>8</v>
      </c>
      <c r="F455">
        <v>26</v>
      </c>
      <c r="G455">
        <v>101.5</v>
      </c>
      <c r="H455">
        <v>84.67</v>
      </c>
      <c r="I455">
        <v>15447.31901089</v>
      </c>
      <c r="J455">
        <v>17.62489592006661</v>
      </c>
      <c r="K455">
        <v>15.214734950584006</v>
      </c>
      <c r="L455">
        <v>12.946702795400109</v>
      </c>
      <c r="M455">
        <v>11.922318877228475</v>
      </c>
      <c r="N455">
        <v>4.4610000000000003</v>
      </c>
      <c r="O455">
        <v>30.000000000000014</v>
      </c>
      <c r="P455">
        <v>0.62950277548128031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0.19877170648149983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0.25490169659607176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-14.462152307152621</v>
      </c>
      <c r="AR455">
        <v>-25.490169659607176</v>
      </c>
      <c r="AS455">
        <v>19.877170190149982</v>
      </c>
      <c r="AT455">
        <v>14.462152307152621</v>
      </c>
      <c r="AU455">
        <v>25.490169659607176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19</v>
      </c>
      <c r="D456" s="2">
        <v>0</v>
      </c>
      <c r="E456">
        <v>4</v>
      </c>
      <c r="F456">
        <v>23</v>
      </c>
      <c r="G456">
        <v>145</v>
      </c>
      <c r="H456">
        <v>106.49</v>
      </c>
      <c r="I456">
        <v>12126.237266749999</v>
      </c>
      <c r="J456">
        <v>21.383534136546182</v>
      </c>
      <c r="K456">
        <v>20.5420524691358</v>
      </c>
      <c r="L456">
        <v>14.462707607001963</v>
      </c>
      <c r="M456">
        <v>13.499322050799373</v>
      </c>
      <c r="N456">
        <v>4.9800000000000004</v>
      </c>
      <c r="O456">
        <v>144.67166439307664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82.608695656763913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0.3616302046087812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0.40184544282950663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-38.872045106141883</v>
      </c>
      <c r="AR456">
        <v>-40.184544282950661</v>
      </c>
      <c r="AS456">
        <v>36.163020001878124</v>
      </c>
      <c r="AT456">
        <v>38.872045106141883</v>
      </c>
      <c r="AU456">
        <v>40.184544282950661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12</v>
      </c>
      <c r="D457" s="2">
        <v>6</v>
      </c>
      <c r="E457">
        <v>22</v>
      </c>
      <c r="F457">
        <v>40</v>
      </c>
      <c r="G457">
        <v>33</v>
      </c>
      <c r="H457">
        <v>33.020000000000003</v>
      </c>
      <c r="I457">
        <v>25136.483882380002</v>
      </c>
      <c r="J457">
        <v>37.18468468468469</v>
      </c>
      <c r="K457">
        <v>32.309197651663411</v>
      </c>
      <c r="L457">
        <v>16.576784685096115</v>
      </c>
      <c r="M457">
        <v>13.969496932014149</v>
      </c>
      <c r="N457">
        <v>0.79600000000000004</v>
      </c>
      <c r="O457">
        <v>31.052631578947366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>
        <f t="shared" si="174"/>
        <v>1.414901660228209</v>
      </c>
      <c r="V457" s="37" t="str">
        <f t="shared" si="175"/>
        <v/>
      </c>
      <c r="W457" s="37">
        <f t="shared" si="176"/>
        <v>0.60675930807848699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-141.49016602282089</v>
      </c>
      <c r="AR457">
        <v>-60.675930807848701</v>
      </c>
      <c r="AS457">
        <v>-6.0569351907946434E-2</v>
      </c>
      <c r="AT457">
        <v>141.49016602282089</v>
      </c>
      <c r="AU457">
        <v>60.675930807848701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15</v>
      </c>
      <c r="D458" s="2">
        <v>1</v>
      </c>
      <c r="E458">
        <v>19</v>
      </c>
      <c r="F458">
        <v>35</v>
      </c>
      <c r="G458">
        <v>106</v>
      </c>
      <c r="H458">
        <v>97.63</v>
      </c>
      <c r="I458">
        <v>93777.836325939992</v>
      </c>
      <c r="J458">
        <v>17.568832103653047</v>
      </c>
      <c r="K458">
        <v>15.145826869376357</v>
      </c>
      <c r="L458">
        <v>12.824021289674777</v>
      </c>
      <c r="M458">
        <v>11.856284359055344</v>
      </c>
      <c r="N458">
        <v>5.6340000000000003</v>
      </c>
      <c r="O458">
        <v>15.68036131577254</v>
      </c>
      <c r="P458">
        <v>3.2141759705008708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0.24301038866163926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3.2141759751108707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-14.098054548938732</v>
      </c>
      <c r="AR458">
        <v>-24.301038866163928</v>
      </c>
      <c r="AS458">
        <v>8.5731844719860728</v>
      </c>
      <c r="AT458">
        <v>14.098054548938732</v>
      </c>
      <c r="AU458">
        <v>24.301038866163928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10</v>
      </c>
      <c r="D459" s="2">
        <v>0</v>
      </c>
      <c r="E459">
        <v>4</v>
      </c>
      <c r="F459">
        <v>14</v>
      </c>
      <c r="G459">
        <v>62</v>
      </c>
      <c r="H459">
        <v>48.15</v>
      </c>
      <c r="I459">
        <v>11698.595839799998</v>
      </c>
      <c r="J459">
        <v>13.725769669327251</v>
      </c>
      <c r="K459">
        <v>11.761113825109916</v>
      </c>
      <c r="L459">
        <v>8.3275452071363762</v>
      </c>
      <c r="M459">
        <v>7.6943557981214488</v>
      </c>
      <c r="N459">
        <v>3.1859999999999999</v>
      </c>
      <c r="O459">
        <v>33.108108108108105</v>
      </c>
      <c r="P459">
        <v>0.18068535825545173</v>
      </c>
      <c r="Q459" s="36">
        <f t="shared" si="170"/>
        <v>71.428571433191436</v>
      </c>
      <c r="R459" t="str">
        <f t="shared" si="171"/>
        <v xml:space="preserve"> </v>
      </c>
      <c r="S459" s="37">
        <f t="shared" si="172"/>
        <v>0.28764278758988576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-0.19282532594871649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10.860118235665917</v>
      </c>
      <c r="AR459">
        <v>19.282532594871647</v>
      </c>
      <c r="AS459">
        <v>28.764278296988579</v>
      </c>
      <c r="AT459">
        <v>-10.860118235665917</v>
      </c>
      <c r="AU459">
        <v>-19.282532594871647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2</v>
      </c>
      <c r="D460" s="2">
        <v>1</v>
      </c>
      <c r="E460">
        <v>1</v>
      </c>
      <c r="F460">
        <v>4</v>
      </c>
      <c r="G460">
        <v>21</v>
      </c>
      <c r="H460">
        <v>17.920000000000002</v>
      </c>
      <c r="I460">
        <v>8407.5359664800017</v>
      </c>
      <c r="J460" t="s">
        <v>1019</v>
      </c>
      <c r="K460">
        <v>34.461538461538467</v>
      </c>
      <c r="L460">
        <v>22.75750818582901</v>
      </c>
      <c r="M460">
        <v>16.683226937269371</v>
      </c>
      <c r="N460">
        <v>0.215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0.17187500462999977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1.2058462362202729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-120.58462362202729</v>
      </c>
      <c r="AS460">
        <v>17.187499999999979</v>
      </c>
      <c r="AT460" t="e">
        <v>#VALUE!</v>
      </c>
      <c r="AU460">
        <v>120.58462362202729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7</v>
      </c>
      <c r="D461" s="2">
        <v>9</v>
      </c>
      <c r="E461">
        <v>18</v>
      </c>
      <c r="F461">
        <v>34</v>
      </c>
      <c r="G461">
        <v>21</v>
      </c>
      <c r="H461">
        <v>19.739999999999998</v>
      </c>
      <c r="I461">
        <v>8407.5359664800017</v>
      </c>
      <c r="J461" t="s">
        <v>1019</v>
      </c>
      <c r="K461" t="s">
        <v>1019</v>
      </c>
      <c r="L461">
        <v>22.448074774707678</v>
      </c>
      <c r="M461">
        <v>18.453691836734691</v>
      </c>
      <c r="N461">
        <v>0.215</v>
      </c>
      <c r="O461" t="s">
        <v>140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1.1758533864008087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-117.58533864008088</v>
      </c>
      <c r="AS461">
        <v>6.3829787234042534</v>
      </c>
      <c r="AT461" t="e">
        <v>#VALUE!</v>
      </c>
      <c r="AU461">
        <v>117.58533864008088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11</v>
      </c>
      <c r="D462" s="2">
        <v>1</v>
      </c>
      <c r="E462">
        <v>8</v>
      </c>
      <c r="F462">
        <v>20</v>
      </c>
      <c r="G462">
        <v>102</v>
      </c>
      <c r="H462">
        <v>81.2</v>
      </c>
      <c r="I462">
        <v>22124.110254399999</v>
      </c>
      <c r="J462">
        <v>7.3898798689479435</v>
      </c>
      <c r="K462">
        <v>6.8500084359709801</v>
      </c>
      <c r="L462">
        <v>4.7136837902490436</v>
      </c>
      <c r="M462">
        <v>4.5692072773588457</v>
      </c>
      <c r="N462">
        <v>10.988</v>
      </c>
      <c r="O462">
        <v>64.200000000000017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0.2561576401179802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-0.54311071482211148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>
        <f t="shared" si="183"/>
        <v>64.200000004650022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52.007571623272099</v>
      </c>
      <c r="AR462">
        <v>54.311071482211148</v>
      </c>
      <c r="AS462">
        <v>25.615763546798021</v>
      </c>
      <c r="AT462">
        <v>-52.007571623272099</v>
      </c>
      <c r="AU462">
        <v>-54.311071482211148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43</v>
      </c>
      <c r="H463">
        <v>40.83</v>
      </c>
      <c r="I463">
        <v>11250.45751866</v>
      </c>
      <c r="J463" t="s">
        <v>1019</v>
      </c>
      <c r="K463" t="s">
        <v>1019</v>
      </c>
      <c r="L463">
        <v>23.22872711546778</v>
      </c>
      <c r="M463">
        <v>22.066097911674085</v>
      </c>
      <c r="N463">
        <v>0.51300000000000001</v>
      </c>
      <c r="O463">
        <v>-26.295252547149357</v>
      </c>
      <c r="P463">
        <v>3.2916972814107277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1.2515206788653899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3.2916972860707276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-125.15206788653899</v>
      </c>
      <c r="AS463">
        <v>5.3147195689444038</v>
      </c>
      <c r="AT463" t="e">
        <v>#VALUE!</v>
      </c>
      <c r="AU463">
        <v>125.15206788653899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12</v>
      </c>
      <c r="D464" s="2">
        <v>1</v>
      </c>
      <c r="E464">
        <v>7</v>
      </c>
      <c r="F464">
        <v>20</v>
      </c>
      <c r="G464">
        <v>137</v>
      </c>
      <c r="H464">
        <v>127.03</v>
      </c>
      <c r="I464">
        <v>11751.846488130001</v>
      </c>
      <c r="J464">
        <v>12.700459908018395</v>
      </c>
      <c r="K464">
        <v>11.769665523950708</v>
      </c>
      <c r="L464">
        <v>8.5930010822787875</v>
      </c>
      <c r="M464">
        <v>8.1485870094640127</v>
      </c>
      <c r="N464">
        <v>9.4860000000000007</v>
      </c>
      <c r="O464">
        <v>17.100000000000005</v>
      </c>
      <c r="P464">
        <v>0.23695190112571832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-0.16709514326421382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17.518833418620659</v>
      </c>
      <c r="AR464">
        <v>16.709514326421381</v>
      </c>
      <c r="AS464">
        <v>7.8485397150279468</v>
      </c>
      <c r="AT464">
        <v>-17.518833418620659</v>
      </c>
      <c r="AU464">
        <v>-16.709514326421381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7</v>
      </c>
      <c r="F465">
        <v>26</v>
      </c>
      <c r="G465">
        <v>312.5</v>
      </c>
      <c r="H465">
        <v>278.49</v>
      </c>
      <c r="I465">
        <v>16517.839261050001</v>
      </c>
      <c r="J465">
        <v>25.596507352941174</v>
      </c>
      <c r="K465">
        <v>21.868080094228507</v>
      </c>
      <c r="L465">
        <v>14.263613436954262</v>
      </c>
      <c r="M465">
        <v>12.593315042203134</v>
      </c>
      <c r="N465">
        <v>10.88</v>
      </c>
      <c r="O465">
        <v>29.272727272727277</v>
      </c>
      <c r="P465">
        <v>0</v>
      </c>
      <c r="Q465" s="36">
        <f t="shared" si="170"/>
        <v>73.076923081603084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>
        <f t="shared" si="174"/>
        <v>0.66232546078628518</v>
      </c>
      <c r="V465" s="37" t="str">
        <f t="shared" si="175"/>
        <v/>
      </c>
      <c r="W465" s="37">
        <f t="shared" si="176"/>
        <v>0.38254758640045394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-66.232546078628516</v>
      </c>
      <c r="AR465">
        <v>-38.254758640045395</v>
      </c>
      <c r="AS465">
        <v>12.212287694351676</v>
      </c>
      <c r="AT465">
        <v>66.232546078628516</v>
      </c>
      <c r="AU465">
        <v>38.254758640045395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24</v>
      </c>
      <c r="D466" s="2">
        <v>1</v>
      </c>
      <c r="E466">
        <v>1</v>
      </c>
      <c r="F466">
        <v>26</v>
      </c>
      <c r="G466">
        <v>308</v>
      </c>
      <c r="H466">
        <v>256.87</v>
      </c>
      <c r="I466">
        <v>247117.724954</v>
      </c>
      <c r="J466">
        <v>17.598657166346946</v>
      </c>
      <c r="K466">
        <v>15.494631439256848</v>
      </c>
      <c r="L466">
        <v>12.475600080945963</v>
      </c>
      <c r="M466">
        <v>11.032336244032649</v>
      </c>
      <c r="N466">
        <v>14.596</v>
      </c>
      <c r="O466">
        <v>16.546052631578949</v>
      </c>
      <c r="P466">
        <v>1.4151127029236579</v>
      </c>
      <c r="Q466" s="36">
        <f t="shared" si="170"/>
        <v>92.307692312382301</v>
      </c>
      <c r="R466" t="str">
        <f t="shared" si="171"/>
        <v xml:space="preserve"> </v>
      </c>
      <c r="S466" s="37">
        <f t="shared" si="172"/>
        <v>0.19905010785502514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0.20923851848947539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-14.291748791680469</v>
      </c>
      <c r="AR466">
        <v>-20.923851848947539</v>
      </c>
      <c r="AS466">
        <v>19.905010316502512</v>
      </c>
      <c r="AT466">
        <v>14.291748791680469</v>
      </c>
      <c r="AU466">
        <v>20.923851848947539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8</v>
      </c>
      <c r="F467">
        <v>13</v>
      </c>
      <c r="G467">
        <v>36.5</v>
      </c>
      <c r="H467">
        <v>32.56</v>
      </c>
      <c r="I467">
        <v>7122.4509320800007</v>
      </c>
      <c r="J467">
        <v>5.9210765593744314</v>
      </c>
      <c r="K467">
        <v>5.5639097744360901</v>
      </c>
      <c r="L467" t="s">
        <v>1019</v>
      </c>
      <c r="M467" t="s">
        <v>1019</v>
      </c>
      <c r="N467">
        <v>4.9190000000000005</v>
      </c>
      <c r="O467">
        <v>15.486725663716818</v>
      </c>
      <c r="P467">
        <v>3.2739557739557741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-0.61546486853871529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3.273955778655774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61.546486853871528</v>
      </c>
      <c r="AR467" t="e">
        <v>#VALUE!</v>
      </c>
      <c r="AS467">
        <v>12.100737100737092</v>
      </c>
      <c r="AT467">
        <v>-61.546486853871528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2</v>
      </c>
      <c r="E468">
        <v>9</v>
      </c>
      <c r="F468">
        <v>30</v>
      </c>
      <c r="G468">
        <v>166</v>
      </c>
      <c r="H468">
        <v>152.47999999999999</v>
      </c>
      <c r="I468">
        <v>112345.75719264</v>
      </c>
      <c r="J468">
        <v>17.0292606656243</v>
      </c>
      <c r="K468">
        <v>15.125483582977878</v>
      </c>
      <c r="L468">
        <v>11.512954686587124</v>
      </c>
      <c r="M468">
        <v>10.811755707275028</v>
      </c>
      <c r="N468">
        <v>7.86</v>
      </c>
      <c r="O468">
        <v>34.313725490196084</v>
      </c>
      <c r="P468">
        <v>2.2553777544596012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>
        <f t="shared" si="176"/>
        <v>0.11593095148249155</v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2.2553777591696011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-10.593891551305411</v>
      </c>
      <c r="AR468">
        <v>-11.593095148249155</v>
      </c>
      <c r="AS468">
        <v>8.8667366211962353</v>
      </c>
      <c r="AT468">
        <v>10.593891551305411</v>
      </c>
      <c r="AU468">
        <v>11.593095148249155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12</v>
      </c>
      <c r="D469" s="2">
        <v>2</v>
      </c>
      <c r="E469">
        <v>16</v>
      </c>
      <c r="F469">
        <v>30</v>
      </c>
      <c r="G469">
        <v>120</v>
      </c>
      <c r="H469">
        <v>97.56</v>
      </c>
      <c r="I469">
        <v>83826.10495008</v>
      </c>
      <c r="J469">
        <v>12.581893216404437</v>
      </c>
      <c r="K469">
        <v>11.633675172907225</v>
      </c>
      <c r="L469">
        <v>9.6958431510349143</v>
      </c>
      <c r="M469">
        <v>8.9812729844562007</v>
      </c>
      <c r="N469">
        <v>7.21</v>
      </c>
      <c r="O469">
        <v>14.431137724550904</v>
      </c>
      <c r="P469">
        <v>3.9114391143911442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0.23001230484300123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3.9114391191111442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18.288846403413416</v>
      </c>
      <c r="AR469">
        <v>6.0198553064329197</v>
      </c>
      <c r="AS469">
        <v>23.001230012300123</v>
      </c>
      <c r="AT469">
        <v>-18.288846403413416</v>
      </c>
      <c r="AU469">
        <v>-6.0198553064329197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168</v>
      </c>
      <c r="H470">
        <v>116.15</v>
      </c>
      <c r="I470">
        <v>9420.0695453000008</v>
      </c>
      <c r="J470">
        <v>6.0961528368235971</v>
      </c>
      <c r="K470">
        <v>5.6367077550228091</v>
      </c>
      <c r="L470">
        <v>4.387358096580229</v>
      </c>
      <c r="M470">
        <v>4.1633074105019601</v>
      </c>
      <c r="N470">
        <v>16.036999999999999</v>
      </c>
      <c r="O470">
        <v>44.790419161676667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0.44640551484622898</v>
      </c>
      <c r="T470" s="37" t="str">
        <f t="shared" si="173"/>
        <v/>
      </c>
      <c r="U470" s="37" t="str">
        <f t="shared" si="174"/>
        <v/>
      </c>
      <c r="V470" s="37">
        <f t="shared" si="175"/>
        <v>-0.60409481130510645</v>
      </c>
      <c r="W470" s="37" t="str">
        <f t="shared" si="176"/>
        <v/>
      </c>
      <c r="X470" s="37">
        <f t="shared" si="177"/>
        <v>-0.5747409046163332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60.409481130510642</v>
      </c>
      <c r="AR470">
        <v>57.474090461633324</v>
      </c>
      <c r="AS470">
        <v>44.640551011622897</v>
      </c>
      <c r="AT470">
        <v>-60.409481130510642</v>
      </c>
      <c r="AU470">
        <v>-57.474090461633324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9</v>
      </c>
      <c r="D471" s="2">
        <v>3</v>
      </c>
      <c r="E471">
        <v>16</v>
      </c>
      <c r="F471">
        <v>28</v>
      </c>
      <c r="G471">
        <v>54</v>
      </c>
      <c r="H471">
        <v>47.97</v>
      </c>
      <c r="I471">
        <v>77523.976892699997</v>
      </c>
      <c r="J471">
        <v>11.045360349988487</v>
      </c>
      <c r="K471">
        <v>10.351747949935261</v>
      </c>
      <c r="L471" t="s">
        <v>1019</v>
      </c>
      <c r="M471" t="s">
        <v>1019</v>
      </c>
      <c r="N471">
        <v>4.0990000000000002</v>
      </c>
      <c r="O471">
        <v>20.227272727272734</v>
      </c>
      <c r="P471">
        <v>3.3020637898686682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3.3020637946086682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28.267620733672473</v>
      </c>
      <c r="AR471" t="e">
        <v>#VALUE!</v>
      </c>
      <c r="AS471">
        <v>12.570356472795496</v>
      </c>
      <c r="AT471">
        <v>-28.267620733672473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12</v>
      </c>
      <c r="D472" s="2">
        <v>0</v>
      </c>
      <c r="E472">
        <v>9</v>
      </c>
      <c r="F472">
        <v>21</v>
      </c>
      <c r="G472">
        <v>141</v>
      </c>
      <c r="H472">
        <v>111.06</v>
      </c>
      <c r="I472">
        <v>95887.449363060005</v>
      </c>
      <c r="J472">
        <v>14.284244372990353</v>
      </c>
      <c r="K472">
        <v>12.925977653631284</v>
      </c>
      <c r="L472">
        <v>9.028112919132079</v>
      </c>
      <c r="M472">
        <v>8.4225238343689224</v>
      </c>
      <c r="N472">
        <v>7.1480000000000006</v>
      </c>
      <c r="O472">
        <v>-4.4374999999999973</v>
      </c>
      <c r="P472">
        <v>2.6868359445344856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0.26958401339397625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-0.12492049919420178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2.6868359492844855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7.2331909119364379</v>
      </c>
      <c r="AR472">
        <v>12.492049919420179</v>
      </c>
      <c r="AS472">
        <v>26.958400864397625</v>
      </c>
      <c r="AT472">
        <v>-7.2331909119364379</v>
      </c>
      <c r="AU472">
        <v>-12.492049919420179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36</v>
      </c>
      <c r="D473" s="2">
        <v>0</v>
      </c>
      <c r="E473">
        <v>5</v>
      </c>
      <c r="F473">
        <v>41</v>
      </c>
      <c r="G473">
        <v>162</v>
      </c>
      <c r="H473">
        <v>137.34</v>
      </c>
      <c r="I473">
        <v>302725.54958435998</v>
      </c>
      <c r="J473">
        <v>25.69504209541628</v>
      </c>
      <c r="K473">
        <v>22.144469525959369</v>
      </c>
      <c r="L473">
        <v>19.12791000315606</v>
      </c>
      <c r="M473">
        <v>17.015052673869853</v>
      </c>
      <c r="N473">
        <v>5.3449999999999998</v>
      </c>
      <c r="O473">
        <v>16.018518518518519</v>
      </c>
      <c r="P473">
        <v>0.72447939420416485</v>
      </c>
      <c r="Q473" s="36">
        <f t="shared" si="170"/>
        <v>87.804878053540492</v>
      </c>
      <c r="R473" t="str">
        <f t="shared" si="171"/>
        <v xml:space="preserve"> </v>
      </c>
      <c r="S473" s="37">
        <f t="shared" si="172"/>
        <v>0.17955439532356482</v>
      </c>
      <c r="T473" s="37" t="str">
        <f t="shared" si="173"/>
        <v/>
      </c>
      <c r="U473" s="37">
        <f t="shared" si="174"/>
        <v>0.66872464677403953</v>
      </c>
      <c r="V473" s="37" t="str">
        <f t="shared" si="175"/>
        <v/>
      </c>
      <c r="W473" s="37">
        <f t="shared" si="176"/>
        <v>0.85403550962997876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-66.872464677403954</v>
      </c>
      <c r="AR473">
        <v>-85.403550962997883</v>
      </c>
      <c r="AS473">
        <v>17.955439056356482</v>
      </c>
      <c r="AT473">
        <v>66.872464677403954</v>
      </c>
      <c r="AU473">
        <v>85.403550962997883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2</v>
      </c>
      <c r="E474">
        <v>4</v>
      </c>
      <c r="F474">
        <v>11</v>
      </c>
      <c r="G474">
        <v>122</v>
      </c>
      <c r="H474">
        <v>124.68</v>
      </c>
      <c r="I474">
        <v>11366.486487</v>
      </c>
      <c r="J474">
        <v>26.381718154887857</v>
      </c>
      <c r="K474">
        <v>23.636018957345971</v>
      </c>
      <c r="L474">
        <v>17.371680255795365</v>
      </c>
      <c r="M474">
        <v>15.961786265148735</v>
      </c>
      <c r="N474">
        <v>4.726</v>
      </c>
      <c r="O474">
        <v>2.1698113207547083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>
        <f t="shared" si="174"/>
        <v>0.7133197581785975</v>
      </c>
      <c r="V474" s="37" t="str">
        <f t="shared" si="175"/>
        <v/>
      </c>
      <c r="W474" s="37">
        <f t="shared" si="176"/>
        <v>0.68380717239198652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-71.331975817859757</v>
      </c>
      <c r="AR474">
        <v>-68.380717239198646</v>
      </c>
      <c r="AS474">
        <v>-2.1495027269810785</v>
      </c>
      <c r="AT474">
        <v>71.331975817859757</v>
      </c>
      <c r="AU474">
        <v>68.380717239198646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0</v>
      </c>
      <c r="E475">
        <v>8</v>
      </c>
      <c r="F475">
        <v>26</v>
      </c>
      <c r="G475">
        <v>88</v>
      </c>
      <c r="H475">
        <v>72.06</v>
      </c>
      <c r="I475">
        <v>28593.868823700002</v>
      </c>
      <c r="J475">
        <v>19.480940794809406</v>
      </c>
      <c r="K475">
        <v>17.313791446419991</v>
      </c>
      <c r="L475">
        <v>14.647877282195415</v>
      </c>
      <c r="M475">
        <v>13.392578131545873</v>
      </c>
      <c r="N475">
        <v>3.6990000000000003</v>
      </c>
      <c r="O475">
        <v>7.2277227722772235</v>
      </c>
      <c r="P475">
        <v>2.4882042742159309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0.22120455654242016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0.41979362185474578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2.4882042789959309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-26.515947807859153</v>
      </c>
      <c r="AR475">
        <v>-41.979362185474578</v>
      </c>
      <c r="AS475">
        <v>22.120455176242015</v>
      </c>
      <c r="AT475">
        <v>26.515947807859153</v>
      </c>
      <c r="AU475">
        <v>41.979362185474578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11</v>
      </c>
      <c r="D476" s="2">
        <v>1</v>
      </c>
      <c r="E476">
        <v>16</v>
      </c>
      <c r="F476">
        <v>28</v>
      </c>
      <c r="G476">
        <v>34.5</v>
      </c>
      <c r="H476">
        <v>29.99</v>
      </c>
      <c r="I476">
        <v>12227.364901790001</v>
      </c>
      <c r="J476">
        <v>7.0448672774254169</v>
      </c>
      <c r="K476">
        <v>6.7621195039458835</v>
      </c>
      <c r="L476">
        <v>6.9251692782504257</v>
      </c>
      <c r="M476">
        <v>6.8022500403811987</v>
      </c>
      <c r="N476">
        <v>4.2569999999999997</v>
      </c>
      <c r="O476">
        <v>-0.97087378640776778</v>
      </c>
      <c r="P476">
        <v>2.6908969656552189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0.15038346594371804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-0.32875521946953901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2.6908969704452188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54.248202375240119</v>
      </c>
      <c r="AR476">
        <v>32.875521946953903</v>
      </c>
      <c r="AS476">
        <v>15.038346115371803</v>
      </c>
      <c r="AT476">
        <v>-54.248202375240119</v>
      </c>
      <c r="AU476">
        <v>-32.875521946953903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16</v>
      </c>
      <c r="D477" s="2">
        <v>1</v>
      </c>
      <c r="E477">
        <v>5</v>
      </c>
      <c r="F477">
        <v>22</v>
      </c>
      <c r="G477">
        <v>106</v>
      </c>
      <c r="H477">
        <v>78.77</v>
      </c>
      <c r="I477">
        <v>33422.760222339995</v>
      </c>
      <c r="J477">
        <v>9.5559868979740372</v>
      </c>
      <c r="K477">
        <v>6.9640173282645206</v>
      </c>
      <c r="L477">
        <v>5.8609602724795806</v>
      </c>
      <c r="M477">
        <v>4.8081246470338339</v>
      </c>
      <c r="N477">
        <v>6.0990000000000002</v>
      </c>
      <c r="O477">
        <v>-15.344827586206891</v>
      </c>
      <c r="P477">
        <v>4.4344293512758668</v>
      </c>
      <c r="Q477" s="36">
        <f t="shared" si="170"/>
        <v>72.727272732072734</v>
      </c>
      <c r="R477" t="str">
        <f t="shared" si="171"/>
        <v xml:space="preserve"> </v>
      </c>
      <c r="S477" s="37">
        <f t="shared" si="172"/>
        <v>0.34568998829625502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-0.43190717313523519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4.4344293560758672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37.94012556319678</v>
      </c>
      <c r="AR477">
        <v>43.190717313523521</v>
      </c>
      <c r="AS477">
        <v>34.568998349625502</v>
      </c>
      <c r="AT477">
        <v>-37.94012556319678</v>
      </c>
      <c r="AU477">
        <v>-43.190717313523521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1</v>
      </c>
      <c r="F478">
        <v>18</v>
      </c>
      <c r="G478">
        <v>125</v>
      </c>
      <c r="H478">
        <v>100.41</v>
      </c>
      <c r="I478">
        <v>13258.921204560002</v>
      </c>
      <c r="J478">
        <v>20.686032138442521</v>
      </c>
      <c r="K478">
        <v>17.220030869490653</v>
      </c>
      <c r="L478">
        <v>12.45122751729439</v>
      </c>
      <c r="M478">
        <v>10.993248933693915</v>
      </c>
      <c r="N478">
        <v>3.9380000000000002</v>
      </c>
      <c r="O478">
        <v>23.648648648648653</v>
      </c>
      <c r="P478">
        <v>1.2339408425455634</v>
      </c>
      <c r="Q478" s="36">
        <f t="shared" si="170"/>
        <v>83.333333338143333</v>
      </c>
      <c r="R478" t="str">
        <f t="shared" si="171"/>
        <v xml:space="preserve"> </v>
      </c>
      <c r="S478" s="37">
        <f t="shared" si="172"/>
        <v>0.24489593151052796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0.20687612769700126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-34.342226586726611</v>
      </c>
      <c r="AR478">
        <v>-20.687612769700124</v>
      </c>
      <c r="AS478">
        <v>24.489592670052794</v>
      </c>
      <c r="AT478">
        <v>34.342226586726611</v>
      </c>
      <c r="AU478">
        <v>20.687612769700124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8</v>
      </c>
      <c r="D479" s="2">
        <v>2</v>
      </c>
      <c r="E479">
        <v>5</v>
      </c>
      <c r="F479">
        <v>15</v>
      </c>
      <c r="G479">
        <v>76.5</v>
      </c>
      <c r="H479">
        <v>64.430000000000007</v>
      </c>
      <c r="I479">
        <v>12260.114029570001</v>
      </c>
      <c r="J479">
        <v>35.994413407821234</v>
      </c>
      <c r="K479">
        <v>20.898475510866042</v>
      </c>
      <c r="L479">
        <v>19.173298627925746</v>
      </c>
      <c r="M479">
        <v>17.034072135379319</v>
      </c>
      <c r="N479">
        <v>2.1520000000000001</v>
      </c>
      <c r="O479">
        <v>175.70499565464951</v>
      </c>
      <c r="P479">
        <v>4.005897873661338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0.18733509716828484</v>
      </c>
      <c r="T479" s="37" t="str">
        <f t="shared" si="173"/>
        <v/>
      </c>
      <c r="U479" s="37">
        <f t="shared" si="174"/>
        <v>1.3376013386847165</v>
      </c>
      <c r="V479" s="37" t="str">
        <f t="shared" si="175"/>
        <v/>
      </c>
      <c r="W479" s="37">
        <f t="shared" si="176"/>
        <v>0.85843495118121904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4.0058978784813384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-133.76013386847166</v>
      </c>
      <c r="AR479">
        <v>-85.843495118121908</v>
      </c>
      <c r="AS479">
        <v>18.733509234828482</v>
      </c>
      <c r="AT479">
        <v>133.76013386847166</v>
      </c>
      <c r="AU479">
        <v>85.843495118121908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128</v>
      </c>
      <c r="H480">
        <v>112.62</v>
      </c>
      <c r="I480">
        <v>18539.520279420001</v>
      </c>
      <c r="J480">
        <v>25.110367892976587</v>
      </c>
      <c r="K480">
        <v>22.806804374240585</v>
      </c>
      <c r="L480">
        <v>17.154868110693453</v>
      </c>
      <c r="M480">
        <v>15.867198923986907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>
        <f t="shared" si="174"/>
        <v>0.63075388773340269</v>
      </c>
      <c r="V480" s="37" t="str">
        <f t="shared" si="175"/>
        <v/>
      </c>
      <c r="W480" s="37">
        <f t="shared" si="176"/>
        <v>0.66279194302967426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-63.075388773340265</v>
      </c>
      <c r="AR480">
        <v>-66.279194302967426</v>
      </c>
      <c r="AS480">
        <v>13.656544130705029</v>
      </c>
      <c r="AT480">
        <v>63.075388773340265</v>
      </c>
      <c r="AU480">
        <v>66.279194302967426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157.5</v>
      </c>
      <c r="H481">
        <v>160.44999999999999</v>
      </c>
      <c r="I481">
        <v>19396.54650765</v>
      </c>
      <c r="J481">
        <v>30.855769230769226</v>
      </c>
      <c r="K481">
        <v>28.114596110040299</v>
      </c>
      <c r="L481">
        <v>22.004398239823981</v>
      </c>
      <c r="M481">
        <v>20.546479712378016</v>
      </c>
      <c r="N481">
        <v>4.6550000000000002</v>
      </c>
      <c r="O481">
        <v>26.041666666666668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1.0038800644635595</v>
      </c>
      <c r="V481" s="37" t="str">
        <f t="shared" si="175"/>
        <v/>
      </c>
      <c r="W481" s="37">
        <f t="shared" si="176"/>
        <v>1.1328485808403355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-100.38800644635594</v>
      </c>
      <c r="AR481">
        <v>-113.28485808403354</v>
      </c>
      <c r="AS481">
        <v>-1.8385789965721377</v>
      </c>
      <c r="AT481">
        <v>100.38800644635594</v>
      </c>
      <c r="AU481">
        <v>113.28485808403354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20</v>
      </c>
      <c r="D482" s="2">
        <v>0</v>
      </c>
      <c r="E482">
        <v>6</v>
      </c>
      <c r="F482">
        <v>26</v>
      </c>
      <c r="G482">
        <v>200</v>
      </c>
      <c r="H482">
        <v>186.68</v>
      </c>
      <c r="I482">
        <v>47707.573973799997</v>
      </c>
      <c r="J482" t="s">
        <v>1019</v>
      </c>
      <c r="K482">
        <v>30.046676323837115</v>
      </c>
      <c r="L482">
        <v>34.347499999999997</v>
      </c>
      <c r="M482">
        <v>22.61626710509675</v>
      </c>
      <c r="N482">
        <v>3.84</v>
      </c>
      <c r="O482">
        <v>77.377049180327887</v>
      </c>
      <c r="P482">
        <v>0</v>
      </c>
      <c r="Q482" s="36">
        <f t="shared" si="170"/>
        <v>76.923076927926914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2.3292442643502813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77.377049185177881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-232.92442643502812</v>
      </c>
      <c r="AS482">
        <v>7.1352046282408432</v>
      </c>
      <c r="AT482" t="e">
        <v>#VALUE!</v>
      </c>
      <c r="AU482">
        <v>232.92442643502812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17</v>
      </c>
      <c r="F483">
        <v>22</v>
      </c>
      <c r="G483">
        <v>59</v>
      </c>
      <c r="H483">
        <v>60.6</v>
      </c>
      <c r="I483">
        <v>21601.946316599999</v>
      </c>
      <c r="J483" t="s">
        <v>1019</v>
      </c>
      <c r="K483" t="s">
        <v>1019</v>
      </c>
      <c r="L483">
        <v>17.317786762376489</v>
      </c>
      <c r="M483">
        <v>18.942648036475951</v>
      </c>
      <c r="N483">
        <v>1.284</v>
      </c>
      <c r="O483">
        <v>-64.940021317270705</v>
      </c>
      <c r="P483">
        <v>5.3333333333333339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0.67858336850959056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5.3333333381933343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-64.940021312410707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-67.858336850959063</v>
      </c>
      <c r="AS483">
        <v>-2.6402640264026389</v>
      </c>
      <c r="AT483" t="e">
        <v>#VALUE!</v>
      </c>
      <c r="AU483">
        <v>67.858336850959063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12</v>
      </c>
      <c r="D484" s="2">
        <v>0</v>
      </c>
      <c r="E484">
        <v>21</v>
      </c>
      <c r="F484">
        <v>33</v>
      </c>
      <c r="G484">
        <v>59.5</v>
      </c>
      <c r="H484">
        <v>58.1</v>
      </c>
      <c r="I484">
        <v>240070.0773681</v>
      </c>
      <c r="J484">
        <v>12.330220713073006</v>
      </c>
      <c r="K484">
        <v>12.177740515615175</v>
      </c>
      <c r="L484">
        <v>7.2601546531011936</v>
      </c>
      <c r="M484">
        <v>7.2383692037892251</v>
      </c>
      <c r="N484">
        <v>4.6710000000000003</v>
      </c>
      <c r="O484">
        <v>26.511627906976752</v>
      </c>
      <c r="P484">
        <v>4.1996557659208262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-0.29628566163088554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4.1996557707908266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19.923294432978611</v>
      </c>
      <c r="AR484">
        <v>29.628566163088554</v>
      </c>
      <c r="AS484">
        <v>2.4096385542168752</v>
      </c>
      <c r="AT484">
        <v>-19.923294432978611</v>
      </c>
      <c r="AU484">
        <v>-29.628566163088554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2</v>
      </c>
      <c r="D485" s="2">
        <v>2</v>
      </c>
      <c r="E485">
        <v>13</v>
      </c>
      <c r="F485">
        <v>17</v>
      </c>
      <c r="G485">
        <v>190.5</v>
      </c>
      <c r="H485">
        <v>197.64</v>
      </c>
      <c r="I485">
        <v>14970.3841008</v>
      </c>
      <c r="J485">
        <v>21.498966605025561</v>
      </c>
      <c r="K485">
        <v>18.735425158782821</v>
      </c>
      <c r="L485">
        <v>15.966403868031856</v>
      </c>
      <c r="M485">
        <v>15.188819264069265</v>
      </c>
      <c r="N485">
        <v>8.0709999999999997</v>
      </c>
      <c r="O485">
        <v>5.1792828685259105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0.54759614236684495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-39.62170336501616</v>
      </c>
      <c r="AR485">
        <v>-54.759614236684499</v>
      </c>
      <c r="AS485">
        <v>-3.6126290224650859</v>
      </c>
      <c r="AT485">
        <v>39.62170336501616</v>
      </c>
      <c r="AU485">
        <v>54.759614236684499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8</v>
      </c>
      <c r="D486" s="2">
        <v>2</v>
      </c>
      <c r="E486">
        <v>16</v>
      </c>
      <c r="F486">
        <v>26</v>
      </c>
      <c r="G486">
        <v>75</v>
      </c>
      <c r="H486">
        <v>71.790000000000006</v>
      </c>
      <c r="I486">
        <v>67729.897597440009</v>
      </c>
      <c r="J486">
        <v>10.998927531791022</v>
      </c>
      <c r="K486">
        <v>10.245468816897388</v>
      </c>
      <c r="L486">
        <v>9.0040255473908779</v>
      </c>
      <c r="M486">
        <v>8.614245389053055</v>
      </c>
      <c r="N486">
        <v>6.5270000000000001</v>
      </c>
      <c r="O486">
        <v>2.0809248554913311</v>
      </c>
      <c r="P486">
        <v>2.4919905279286807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-0.12725524682394684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2.4919905328186807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28.569171468080924</v>
      </c>
      <c r="AR486">
        <v>12.725524682394685</v>
      </c>
      <c r="AS486">
        <v>4.471374843292919</v>
      </c>
      <c r="AT486">
        <v>-28.569171468080924</v>
      </c>
      <c r="AU486">
        <v>-12.725524682394685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15</v>
      </c>
      <c r="D487" s="2">
        <v>0</v>
      </c>
      <c r="E487">
        <v>3</v>
      </c>
      <c r="F487">
        <v>18</v>
      </c>
      <c r="G487">
        <v>313.5</v>
      </c>
      <c r="H487">
        <v>255.77</v>
      </c>
      <c r="I487">
        <v>12786.41982259</v>
      </c>
      <c r="J487">
        <v>19.00646503678383</v>
      </c>
      <c r="K487">
        <v>15.841075188901275</v>
      </c>
      <c r="L487">
        <v>8.7611415787194815</v>
      </c>
      <c r="M487">
        <v>6.5773813819014491</v>
      </c>
      <c r="N487">
        <v>10.997</v>
      </c>
      <c r="O487">
        <v>385.625</v>
      </c>
      <c r="P487" t="s">
        <v>145</v>
      </c>
      <c r="Q487" s="36">
        <f t="shared" si="170"/>
        <v>83.333333338233331</v>
      </c>
      <c r="R487" t="str">
        <f t="shared" si="171"/>
        <v xml:space="preserve"> </v>
      </c>
      <c r="S487" s="37">
        <f t="shared" si="172"/>
        <v>0.2257106042666184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>
        <f t="shared" si="177"/>
        <v>-0.15079757332811394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-23.434538605360444</v>
      </c>
      <c r="AR487">
        <v>15.079757332811393</v>
      </c>
      <c r="AS487">
        <v>22.57105993666184</v>
      </c>
      <c r="AT487">
        <v>23.434538605360444</v>
      </c>
      <c r="AU487">
        <v>-15.079757332811393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11</v>
      </c>
      <c r="D488" s="2">
        <v>2</v>
      </c>
      <c r="E488">
        <v>17</v>
      </c>
      <c r="F488">
        <v>30</v>
      </c>
      <c r="G488">
        <v>50</v>
      </c>
      <c r="H488">
        <v>37.68</v>
      </c>
      <c r="I488">
        <v>10905.52224384</v>
      </c>
      <c r="J488">
        <v>5.5289801907556857</v>
      </c>
      <c r="K488">
        <v>5.1286239281339316</v>
      </c>
      <c r="L488">
        <v>3.9510140715179758</v>
      </c>
      <c r="M488">
        <v>3.8673706335323996</v>
      </c>
      <c r="N488">
        <v>6.8150000000000004</v>
      </c>
      <c r="O488">
        <v>-62.12658227848101</v>
      </c>
      <c r="P488">
        <v>5.3105095541401273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0.32696391149174092</v>
      </c>
      <c r="T488" s="37" t="str">
        <f t="shared" si="173"/>
        <v/>
      </c>
      <c r="U488" s="37" t="str">
        <f t="shared" si="174"/>
        <v/>
      </c>
      <c r="V488" s="37">
        <f t="shared" si="175"/>
        <v>-0.64092895891829171</v>
      </c>
      <c r="W488" s="37" t="str">
        <f t="shared" si="176"/>
        <v/>
      </c>
      <c r="X488" s="37">
        <f t="shared" si="177"/>
        <v>-0.61703498257606881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5.3105095590501277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-62.12658227357101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64.092895891829173</v>
      </c>
      <c r="AR488">
        <v>61.703498257606881</v>
      </c>
      <c r="AS488">
        <v>32.696390658174089</v>
      </c>
      <c r="AT488">
        <v>-64.092895891829173</v>
      </c>
      <c r="AU488">
        <v>-61.703498257606881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9</v>
      </c>
      <c r="F489">
        <v>15</v>
      </c>
      <c r="G489">
        <v>70</v>
      </c>
      <c r="H489">
        <v>69.91</v>
      </c>
      <c r="I489">
        <v>22058.426225409999</v>
      </c>
      <c r="J489">
        <v>19.928734321550738</v>
      </c>
      <c r="K489">
        <v>18.697512703931533</v>
      </c>
      <c r="L489">
        <v>12.973423309479319</v>
      </c>
      <c r="M489">
        <v>12.097110869565217</v>
      </c>
      <c r="N489">
        <v>3.3330000000000002</v>
      </c>
      <c r="O489">
        <v>-10.704225352112671</v>
      </c>
      <c r="P489">
        <v>3.3528822772135602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0.25749167019644159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3.3528822821335602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-29.424073398641639</v>
      </c>
      <c r="AR489">
        <v>-25.749167019644158</v>
      </c>
      <c r="AS489">
        <v>0.12873694750394904</v>
      </c>
      <c r="AT489">
        <v>29.424073398641639</v>
      </c>
      <c r="AU489">
        <v>25.749167019644158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1</v>
      </c>
      <c r="E490">
        <v>13</v>
      </c>
      <c r="F490">
        <v>24</v>
      </c>
      <c r="G490">
        <v>74</v>
      </c>
      <c r="H490">
        <v>72.39</v>
      </c>
      <c r="I490">
        <v>27192.899201849999</v>
      </c>
      <c r="J490" t="s">
        <v>1019</v>
      </c>
      <c r="K490" t="s">
        <v>1019</v>
      </c>
      <c r="L490">
        <v>18.7498296135971</v>
      </c>
      <c r="M490">
        <v>17.892041845223087</v>
      </c>
      <c r="N490">
        <v>2.2520000000000002</v>
      </c>
      <c r="O490">
        <v>6924.7314645009174</v>
      </c>
      <c r="P490">
        <v>4.8984666390385412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0.81738882592949147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4.8984666439685416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-81.738882592949153</v>
      </c>
      <c r="AS490">
        <v>2.2240640972509995</v>
      </c>
      <c r="AT490" t="e">
        <v>#VALUE!</v>
      </c>
      <c r="AU490">
        <v>81.738882592949153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19</v>
      </c>
      <c r="D491" s="2">
        <v>4</v>
      </c>
      <c r="E491">
        <v>11</v>
      </c>
      <c r="F491">
        <v>34</v>
      </c>
      <c r="G491">
        <v>58</v>
      </c>
      <c r="H491">
        <v>47.67</v>
      </c>
      <c r="I491">
        <v>218390.57100000003</v>
      </c>
      <c r="J491">
        <v>9.539723834300581</v>
      </c>
      <c r="K491">
        <v>8.3631578947368421</v>
      </c>
      <c r="L491" t="s">
        <v>1019</v>
      </c>
      <c r="M491" t="s">
        <v>1019</v>
      </c>
      <c r="N491">
        <v>4.9969999999999999</v>
      </c>
      <c r="O491">
        <v>13.501971590051163</v>
      </c>
      <c r="P491">
        <v>3.8032305433186484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0.21669813793769246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3.8032305482586484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38.04574350724674</v>
      </c>
      <c r="AR491" t="e">
        <v>#VALUE!</v>
      </c>
      <c r="AS491">
        <v>21.669813299769245</v>
      </c>
      <c r="AT491">
        <v>-38.04574350724674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7</v>
      </c>
      <c r="F492">
        <v>10</v>
      </c>
      <c r="G492">
        <v>125</v>
      </c>
      <c r="H492">
        <v>123.85</v>
      </c>
      <c r="I492">
        <v>7902.6548587500001</v>
      </c>
      <c r="J492">
        <v>7.7800113072429165</v>
      </c>
      <c r="K492">
        <v>6.9151312116136232</v>
      </c>
      <c r="L492">
        <v>7.2485457874590509</v>
      </c>
      <c r="M492">
        <v>6.8010224438902744</v>
      </c>
      <c r="N492">
        <v>14.646000000000001</v>
      </c>
      <c r="O492">
        <v>3.5609756097561176</v>
      </c>
      <c r="P492">
        <v>4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-0.2974108890667897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4.0000000049500004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49.473923520471899</v>
      </c>
      <c r="AR492">
        <v>29.741088906678968</v>
      </c>
      <c r="AS492">
        <v>0.928542591844983</v>
      </c>
      <c r="AT492">
        <v>-49.473923520471899</v>
      </c>
      <c r="AU492">
        <v>-29.741088906678968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2</v>
      </c>
      <c r="E493">
        <v>4</v>
      </c>
      <c r="F493">
        <v>20</v>
      </c>
      <c r="G493">
        <v>177.5</v>
      </c>
      <c r="H493">
        <v>154.63</v>
      </c>
      <c r="I493">
        <v>20092.400615210001</v>
      </c>
      <c r="J493">
        <v>14.062386322299016</v>
      </c>
      <c r="K493">
        <v>12.869746150645026</v>
      </c>
      <c r="L493">
        <v>10.779867161683171</v>
      </c>
      <c r="M493">
        <v>10.252789484932679</v>
      </c>
      <c r="N493">
        <v>9.7889999999999997</v>
      </c>
      <c r="O493">
        <v>84.298642533936672</v>
      </c>
      <c r="P493">
        <v>1.6516846666235532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84.298642538896672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8.6740136041083318</v>
      </c>
      <c r="AR493">
        <v>-4.4874035038697135</v>
      </c>
      <c r="AS493">
        <v>14.790144215223444</v>
      </c>
      <c r="AT493">
        <v>-8.6740136041083318</v>
      </c>
      <c r="AU493">
        <v>4.4874035038697135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2</v>
      </c>
      <c r="F494">
        <v>12</v>
      </c>
      <c r="G494">
        <v>100</v>
      </c>
      <c r="H494">
        <v>93.78</v>
      </c>
      <c r="I494">
        <v>39982.824192060005</v>
      </c>
      <c r="J494">
        <v>21.154974058199866</v>
      </c>
      <c r="K494">
        <v>19.320148331273177</v>
      </c>
      <c r="L494">
        <v>11.323668928852637</v>
      </c>
      <c r="M494">
        <v>10.76245902724431</v>
      </c>
      <c r="N494">
        <v>4.1340000000000003</v>
      </c>
      <c r="O494">
        <v>24.941176470588246</v>
      </c>
      <c r="P494">
        <v>2.1123907016421413</v>
      </c>
      <c r="Q494" s="36">
        <f t="shared" si="170"/>
        <v>75.000000004970005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2.1123907066121412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-37.387697135086654</v>
      </c>
      <c r="AR494">
        <v>-9.7583807636193001</v>
      </c>
      <c r="AS494">
        <v>6.6325442525058564</v>
      </c>
      <c r="AT494">
        <v>37.387697135086654</v>
      </c>
      <c r="AU494">
        <v>9.7583807636193001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32</v>
      </c>
      <c r="H495">
        <v>25.45</v>
      </c>
      <c r="I495">
        <v>30808.294688949998</v>
      </c>
      <c r="J495">
        <v>25.655241935483872</v>
      </c>
      <c r="K495">
        <v>22.602131438721134</v>
      </c>
      <c r="L495">
        <v>10.748301100127046</v>
      </c>
      <c r="M495">
        <v>10.1964943662402</v>
      </c>
      <c r="N495">
        <v>0.77900000000000003</v>
      </c>
      <c r="O495">
        <v>19.500000000000004</v>
      </c>
      <c r="P495">
        <v>6.0000000000000009</v>
      </c>
      <c r="Q495" s="36">
        <f t="shared" si="170"/>
        <v>82.608695657153902</v>
      </c>
      <c r="R495" t="str">
        <f t="shared" si="171"/>
        <v xml:space="preserve"> </v>
      </c>
      <c r="S495" s="37">
        <f t="shared" si="172"/>
        <v>0.25736739201339881</v>
      </c>
      <c r="T495" s="37" t="str">
        <f t="shared" si="173"/>
        <v/>
      </c>
      <c r="U495" s="37">
        <f t="shared" si="174"/>
        <v>0.66613988713137662</v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6.0000000049800013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-66.613988713137658</v>
      </c>
      <c r="AR495">
        <v>-4.1814390832165094</v>
      </c>
      <c r="AS495">
        <v>25.736738703339878</v>
      </c>
      <c r="AT495">
        <v>66.613988713137658</v>
      </c>
      <c r="AU495">
        <v>4.1814390832165094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14</v>
      </c>
      <c r="D496" s="2">
        <v>0</v>
      </c>
      <c r="E496">
        <v>19</v>
      </c>
      <c r="F496">
        <v>33</v>
      </c>
      <c r="G496">
        <v>105</v>
      </c>
      <c r="H496">
        <v>96.25</v>
      </c>
      <c r="I496">
        <v>279631.28067875002</v>
      </c>
      <c r="J496">
        <v>19.944053046000828</v>
      </c>
      <c r="K496">
        <v>20.263157894736842</v>
      </c>
      <c r="L496">
        <v>10.259360986442429</v>
      </c>
      <c r="M496">
        <v>10.278717703243053</v>
      </c>
      <c r="N496">
        <v>4.8260000000000005</v>
      </c>
      <c r="O496">
        <v>0.30075187969924838</v>
      </c>
      <c r="P496">
        <v>2.1766233766233771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2.1766233816133771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-29.523558478105926</v>
      </c>
      <c r="AR496">
        <v>0.55777357882668133</v>
      </c>
      <c r="AS496">
        <v>9.0909090909090828</v>
      </c>
      <c r="AT496">
        <v>29.523558478105926</v>
      </c>
      <c r="AU496">
        <v>-0.55777357882668133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9</v>
      </c>
      <c r="F497">
        <v>15</v>
      </c>
      <c r="G497">
        <v>52</v>
      </c>
      <c r="H497">
        <v>40.380000000000003</v>
      </c>
      <c r="I497">
        <v>10325.49089748</v>
      </c>
      <c r="J497">
        <v>9.1898042785616756</v>
      </c>
      <c r="K497">
        <v>8.820445609436435</v>
      </c>
      <c r="L497">
        <v>4.5451213735938421</v>
      </c>
      <c r="M497">
        <v>4.4764643323244382</v>
      </c>
      <c r="N497">
        <v>4.3940000000000001</v>
      </c>
      <c r="O497">
        <v>-4.7126436781609113</v>
      </c>
      <c r="P497">
        <v>4.487369985141159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0.28776622590143625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-0.55944918076095274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4.4873699901411594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40.318241777074057</v>
      </c>
      <c r="AR497">
        <v>55.944918076095277</v>
      </c>
      <c r="AS497">
        <v>28.776622090143622</v>
      </c>
      <c r="AT497">
        <v>-40.318241777074057</v>
      </c>
      <c r="AU497">
        <v>-55.944918076095277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17.7</v>
      </c>
      <c r="I498">
        <v>7837.6859177999995</v>
      </c>
      <c r="J498">
        <v>9.1331269349845208</v>
      </c>
      <c r="K498">
        <v>8.7623762376237622</v>
      </c>
      <c r="L498">
        <v>7.2522118537871059</v>
      </c>
      <c r="M498">
        <v>7.0769555346931803</v>
      </c>
      <c r="N498">
        <v>1.92</v>
      </c>
      <c r="O498">
        <v>19.756097560975615</v>
      </c>
      <c r="P498">
        <v>4.3672316384180787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-0.2970555435454153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4.3672316434280791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40.686323992272101</v>
      </c>
      <c r="AR498">
        <v>29.70555435454153</v>
      </c>
      <c r="AS498">
        <v>12.994350282485879</v>
      </c>
      <c r="AT498">
        <v>-40.686323992272101</v>
      </c>
      <c r="AU498">
        <v>-29.70555435454153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7</v>
      </c>
      <c r="D499" s="2">
        <v>0</v>
      </c>
      <c r="E499">
        <v>5</v>
      </c>
      <c r="F499">
        <v>12</v>
      </c>
      <c r="G499">
        <v>30</v>
      </c>
      <c r="H499">
        <v>24.11</v>
      </c>
      <c r="I499">
        <v>18063.212650969999</v>
      </c>
      <c r="J499">
        <v>23.407766990291261</v>
      </c>
      <c r="K499">
        <v>19.49070331447049</v>
      </c>
      <c r="L499">
        <v>13.031415542363735</v>
      </c>
      <c r="M499">
        <v>11.676602030947775</v>
      </c>
      <c r="N499">
        <v>1.2090000000000001</v>
      </c>
      <c r="O499">
        <v>-63.548387096774192</v>
      </c>
      <c r="P499">
        <v>5.6117793446702615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0.2442969772307009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>
        <f t="shared" si="176"/>
        <v>0.26311275786533472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5.6117793496902619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-63.548387091754194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-52.018111344565156</v>
      </c>
      <c r="AR499">
        <v>-26.311275786533471</v>
      </c>
      <c r="AS499">
        <v>24.429697221070089</v>
      </c>
      <c r="AT499">
        <v>52.018111344565156</v>
      </c>
      <c r="AU499">
        <v>26.311275786533471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127.5</v>
      </c>
      <c r="H500">
        <v>107.77</v>
      </c>
      <c r="I500">
        <v>11718.750084859999</v>
      </c>
      <c r="J500">
        <v>16.716302156041568</v>
      </c>
      <c r="K500">
        <v>13.53214465092918</v>
      </c>
      <c r="L500">
        <v>9.7392199836983764</v>
      </c>
      <c r="M500">
        <v>8.4426573849269122</v>
      </c>
      <c r="N500">
        <v>6.8420000000000005</v>
      </c>
      <c r="O500">
        <v>-10.714285714285708</v>
      </c>
      <c r="P500">
        <v>2.8013361788995086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0.18307507230289602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2.8013361839295086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-8.5614310617717635</v>
      </c>
      <c r="AR500">
        <v>5.599411107144725</v>
      </c>
      <c r="AS500">
        <v>18.307506727289603</v>
      </c>
      <c r="AT500">
        <v>8.5614310617717635</v>
      </c>
      <c r="AU500">
        <v>-5.599411107144725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17</v>
      </c>
      <c r="D501" s="2">
        <v>0</v>
      </c>
      <c r="E501">
        <v>8</v>
      </c>
      <c r="F501">
        <v>25</v>
      </c>
      <c r="G501">
        <v>99</v>
      </c>
      <c r="H501">
        <v>73.319999999999993</v>
      </c>
      <c r="I501">
        <v>7010.7637438799993</v>
      </c>
      <c r="J501">
        <v>11.262672811059907</v>
      </c>
      <c r="K501">
        <v>7.5611013715582125</v>
      </c>
      <c r="L501">
        <v>4.4875104400484078</v>
      </c>
      <c r="M501">
        <v>3.3265893523381864</v>
      </c>
      <c r="N501">
        <v>7.3209999999999997</v>
      </c>
      <c r="O501">
        <v>31.360544217687082</v>
      </c>
      <c r="P501">
        <v>0.95471903982542294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0.35024550422166945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-0.56503330973889887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26.856318668105139</v>
      </c>
      <c r="AR501">
        <v>56.503330973889888</v>
      </c>
      <c r="AS501">
        <v>35.024549918166947</v>
      </c>
      <c r="AT501">
        <v>-26.856318668105139</v>
      </c>
      <c r="AU501">
        <v>-56.503330973889888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50</v>
      </c>
      <c r="H502">
        <v>49.89</v>
      </c>
      <c r="I502">
        <v>25644.625629960003</v>
      </c>
      <c r="J502">
        <v>19.129601226993863</v>
      </c>
      <c r="K502">
        <v>17.933141624730411</v>
      </c>
      <c r="L502">
        <v>10.483394997236188</v>
      </c>
      <c r="M502">
        <v>9.8737278040466805</v>
      </c>
      <c r="N502">
        <v>2.4630000000000001</v>
      </c>
      <c r="O502">
        <v>0.47619047619047666</v>
      </c>
      <c r="P502">
        <v>3.2130687512527563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3.2130687563027562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-24.234227489894302</v>
      </c>
      <c r="AR502">
        <v>-1.6137496629071046</v>
      </c>
      <c r="AS502">
        <v>0.22048506714771321</v>
      </c>
      <c r="AT502">
        <v>24.234227489894302</v>
      </c>
      <c r="AU502">
        <v>1.6137496629071046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15</v>
      </c>
      <c r="D503" s="2">
        <v>3</v>
      </c>
      <c r="E503">
        <v>11</v>
      </c>
      <c r="F503">
        <v>29</v>
      </c>
      <c r="G503">
        <v>87.5</v>
      </c>
      <c r="H503">
        <v>91.21</v>
      </c>
      <c r="I503">
        <v>23080.091706349998</v>
      </c>
      <c r="J503">
        <v>26.142161077672686</v>
      </c>
      <c r="K503">
        <v>24.19363395225464</v>
      </c>
      <c r="L503">
        <v>21.312282117287189</v>
      </c>
      <c r="M503">
        <v>19.969132935951425</v>
      </c>
      <c r="N503">
        <v>3.4889999999999999</v>
      </c>
      <c r="O503">
        <v>23.529528588546057</v>
      </c>
      <c r="P503">
        <v>1.5798706282205899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>
        <f t="shared" si="174"/>
        <v>0.69776209543674805</v>
      </c>
      <c r="V503" s="37" t="str">
        <f t="shared" si="175"/>
        <v/>
      </c>
      <c r="W503" s="37">
        <f t="shared" si="176"/>
        <v>1.0657629521564438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-69.77620954367481</v>
      </c>
      <c r="AR503">
        <v>-106.57629521564438</v>
      </c>
      <c r="AS503">
        <v>-4.0675364543361407</v>
      </c>
      <c r="AT503">
        <v>69.77620954367481</v>
      </c>
      <c r="AU503">
        <v>106.57629521564438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9</v>
      </c>
      <c r="D504">
        <v>5</v>
      </c>
      <c r="E504">
        <v>12</v>
      </c>
      <c r="F504">
        <v>26</v>
      </c>
      <c r="G504">
        <v>82</v>
      </c>
      <c r="H504">
        <v>71.67</v>
      </c>
      <c r="I504">
        <v>303436.95987389999</v>
      </c>
      <c r="J504">
        <v>15.190758796100043</v>
      </c>
      <c r="K504">
        <v>12.918168709444846</v>
      </c>
      <c r="L504">
        <v>7.7942847067422996</v>
      </c>
      <c r="M504">
        <v>6.9329413236204092</v>
      </c>
      <c r="N504">
        <v>4.5460000000000003</v>
      </c>
      <c r="O504">
        <v>23.863636363636374</v>
      </c>
      <c r="P504">
        <v>4.7021068787498255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-0.24451335163738497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4.7021068838198259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1.345973623550889</v>
      </c>
      <c r="AR504">
        <v>24.451335163738499</v>
      </c>
      <c r="AS504">
        <v>14.413283103111475</v>
      </c>
      <c r="AT504">
        <v>-1.345973623550889</v>
      </c>
      <c r="AU504">
        <v>-24.451335163738499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0</v>
      </c>
      <c r="E505">
        <v>9</v>
      </c>
      <c r="F505">
        <v>14</v>
      </c>
      <c r="G505">
        <v>42</v>
      </c>
      <c r="H505">
        <v>39.81</v>
      </c>
      <c r="I505">
        <v>8859.6209512500009</v>
      </c>
      <c r="J505">
        <v>18.236371965185526</v>
      </c>
      <c r="K505">
        <v>15.766336633663368</v>
      </c>
      <c r="L505">
        <v>12.509028502488313</v>
      </c>
      <c r="M505">
        <v>11.286375803201812</v>
      </c>
      <c r="N505">
        <v>1.9710000000000001</v>
      </c>
      <c r="O505">
        <v>-34.024390243902431</v>
      </c>
      <c r="P505">
        <v>0.92439085656870124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0.21247867805527076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-18.433288620581266</v>
      </c>
      <c r="AR505">
        <v>-21.247867805527076</v>
      </c>
      <c r="AS505">
        <v>5.5011303692539482</v>
      </c>
      <c r="AT505">
        <v>18.433288620581266</v>
      </c>
      <c r="AU505">
        <v>21.247867805527076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0</v>
      </c>
      <c r="E506">
        <v>3</v>
      </c>
      <c r="F506">
        <v>6</v>
      </c>
      <c r="G506">
        <v>31</v>
      </c>
      <c r="H506">
        <v>22.81</v>
      </c>
      <c r="I506">
        <v>5435.2285466699996</v>
      </c>
      <c r="J506">
        <v>6.4654195011337867</v>
      </c>
      <c r="K506">
        <v>6.7286135693215332</v>
      </c>
      <c r="L506">
        <v>5.6446291025268653</v>
      </c>
      <c r="M506">
        <v>5.9541844362745096</v>
      </c>
      <c r="N506">
        <v>3.3780000000000001</v>
      </c>
      <c r="O506">
        <v>-0.48076923076924188</v>
      </c>
      <c r="P506">
        <v>4.5155633494081542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0.35905305199925031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-0.45287578240127391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4.5155633544981546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58.01133606548904</v>
      </c>
      <c r="AR506">
        <v>45.287578240127388</v>
      </c>
      <c r="AS506">
        <v>35.905304690925036</v>
      </c>
      <c r="AT506">
        <v>-58.01133606548904</v>
      </c>
      <c r="AU506">
        <v>-45.287578240127388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13</v>
      </c>
      <c r="D507">
        <v>1</v>
      </c>
      <c r="E507">
        <v>5</v>
      </c>
      <c r="F507">
        <v>19</v>
      </c>
      <c r="G507">
        <v>80</v>
      </c>
      <c r="H507">
        <v>68.849999999999994</v>
      </c>
      <c r="I507">
        <v>12373.450042499999</v>
      </c>
      <c r="J507">
        <v>20.533850283328359</v>
      </c>
      <c r="K507">
        <v>17.873831775700932</v>
      </c>
      <c r="L507">
        <v>13.40207756232687</v>
      </c>
      <c r="M507">
        <v>12.153611052962111</v>
      </c>
      <c r="N507">
        <v>2.871</v>
      </c>
      <c r="O507">
        <v>15.263157894736839</v>
      </c>
      <c r="P507">
        <v>1.3667392883079159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0.16194626508547574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0.29904039172441488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-33.35390513748446</v>
      </c>
      <c r="AR507">
        <v>-29.904039172441486</v>
      </c>
      <c r="AS507">
        <v>16.194625998547572</v>
      </c>
      <c r="AT507">
        <v>33.35390513748446</v>
      </c>
      <c r="AU507">
        <v>29.904039172441486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12</v>
      </c>
      <c r="D508">
        <v>1</v>
      </c>
      <c r="E508">
        <v>14</v>
      </c>
      <c r="F508">
        <v>27</v>
      </c>
      <c r="G508">
        <v>96</v>
      </c>
      <c r="H508">
        <v>90.39</v>
      </c>
      <c r="I508">
        <v>28228.961871359999</v>
      </c>
      <c r="J508">
        <v>23.749343142406726</v>
      </c>
      <c r="K508">
        <v>21.588249343205156</v>
      </c>
      <c r="L508">
        <v>18.041006980969684</v>
      </c>
      <c r="M508">
        <v>17.385761456662035</v>
      </c>
      <c r="N508">
        <v>3.72</v>
      </c>
      <c r="O508">
        <v>1.8750000000000018</v>
      </c>
      <c r="P508">
        <v>1.7446620201349705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0.74868386387646013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-54.236424673917497</v>
      </c>
      <c r="AR508">
        <v>-74.868386387646012</v>
      </c>
      <c r="AS508">
        <v>6.2064387653501418</v>
      </c>
      <c r="AT508">
        <v>54.236424673917497</v>
      </c>
      <c r="AU508">
        <v>74.868386387646012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18</v>
      </c>
      <c r="D509">
        <v>3</v>
      </c>
      <c r="E509">
        <v>11</v>
      </c>
      <c r="F509">
        <v>32</v>
      </c>
      <c r="G509">
        <v>132</v>
      </c>
      <c r="H509">
        <v>104.17</v>
      </c>
      <c r="I509">
        <v>21248.212316870002</v>
      </c>
      <c r="J509">
        <v>13.329494561740242</v>
      </c>
      <c r="K509">
        <v>12.453078302450688</v>
      </c>
      <c r="L509">
        <v>10.716086763630088</v>
      </c>
      <c r="M509">
        <v>10.244950733730732</v>
      </c>
      <c r="N509">
        <v>7.6340000000000003</v>
      </c>
      <c r="O509">
        <v>3.5238095238095157</v>
      </c>
      <c r="P509">
        <v>0.96668906594988979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0.26715945601757118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13.433665445582498</v>
      </c>
      <c r="AR509">
        <v>-3.869191044749809</v>
      </c>
      <c r="AS509">
        <v>26.71594508975712</v>
      </c>
      <c r="AT509">
        <v>-13.433665445582498</v>
      </c>
      <c r="AU509">
        <v>3.869191044749809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17</v>
      </c>
      <c r="D510">
        <v>0</v>
      </c>
      <c r="E510">
        <v>10</v>
      </c>
      <c r="F510">
        <v>27</v>
      </c>
      <c r="G510">
        <v>52</v>
      </c>
      <c r="H510">
        <v>44.81</v>
      </c>
      <c r="I510">
        <v>8611.0928900000017</v>
      </c>
      <c r="J510">
        <v>10.387111729253593</v>
      </c>
      <c r="K510">
        <v>9.4715704924963013</v>
      </c>
      <c r="L510" t="s">
        <v>1019</v>
      </c>
      <c r="M510" t="s">
        <v>1019</v>
      </c>
      <c r="N510">
        <v>4.0650000000000004</v>
      </c>
      <c r="O510">
        <v>29.679302591613755</v>
      </c>
      <c r="P510">
        <v>3.0395001115822362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0.16045526065332075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3.0395001167122362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32.542514283355672</v>
      </c>
      <c r="AR510" t="e">
        <v>#VALUE!</v>
      </c>
      <c r="AS510">
        <v>16.045525552332073</v>
      </c>
      <c r="AT510">
        <v>-32.542514283355672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4</v>
      </c>
      <c r="F511">
        <v>15</v>
      </c>
      <c r="G511">
        <v>100.5</v>
      </c>
      <c r="H511">
        <v>84.81</v>
      </c>
      <c r="I511">
        <v>40747.039302420002</v>
      </c>
      <c r="J511">
        <v>24.518647007805725</v>
      </c>
      <c r="K511">
        <v>22</v>
      </c>
      <c r="L511">
        <v>18.431513244582678</v>
      </c>
      <c r="M511">
        <v>16.827248309817758</v>
      </c>
      <c r="N511">
        <v>3.1040000000000001</v>
      </c>
      <c r="O511">
        <v>11.449275362318852</v>
      </c>
      <c r="P511">
        <v>0.68859804268364577</v>
      </c>
      <c r="Q511" s="36" t="str">
        <f t="shared" si="170"/>
        <v xml:space="preserve"> </v>
      </c>
      <c r="R511" t="str">
        <f t="shared" si="171"/>
        <v xml:space="preserve"> </v>
      </c>
      <c r="S511" s="37">
        <f t="shared" si="172"/>
        <v>0.18500177379935615</v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0.7865349662369352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-59.232549281469147</v>
      </c>
      <c r="AR511">
        <v>-78.653496623693513</v>
      </c>
      <c r="AS511">
        <v>18.500176865935615</v>
      </c>
      <c r="AT511">
        <v>59.232549281469147</v>
      </c>
      <c r="AU511">
        <v>78.653496623693513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43481.342179976855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11.563962209967087</v>
      </c>
      <c r="K6" s="32">
        <v>10.531881527052011</v>
      </c>
      <c r="L6" s="32">
        <v>6.4833534969328834</v>
      </c>
      <c r="M6" s="32">
        <v>5.9885632111933838</v>
      </c>
      <c r="N6" s="32"/>
      <c r="O6" s="32"/>
      <c r="P6" s="32">
        <v>3.7657087677966614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10</v>
      </c>
      <c r="D7" s="4">
        <v>0</v>
      </c>
      <c r="E7" s="4">
        <v>18</v>
      </c>
      <c r="F7" s="4">
        <v>28</v>
      </c>
      <c r="G7" s="4">
        <v>55</v>
      </c>
      <c r="H7" s="4">
        <v>45.11</v>
      </c>
      <c r="I7" s="34">
        <v>9418.2776472969144</v>
      </c>
      <c r="J7" s="35">
        <v>7.4060088655393201</v>
      </c>
      <c r="K7" s="35">
        <v>7.5095721658065582</v>
      </c>
      <c r="L7" s="35">
        <v>3.9534876315330965</v>
      </c>
      <c r="M7" s="35">
        <v>3.8375075674045451</v>
      </c>
      <c r="N7" s="4">
        <v>9.8550000000000004</v>
      </c>
      <c r="O7" s="4">
        <v>-64.598504125883423</v>
      </c>
      <c r="P7" s="35">
        <v>5.3247616936377744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0.21924185334761703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-0.3902094597489717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12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5.3247616937377744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-64.598504125783421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35.956130510734361</v>
      </c>
      <c r="AR7" s="21">
        <v>39.020945974897167</v>
      </c>
      <c r="AS7">
        <v>21.924185324761702</v>
      </c>
      <c r="AT7">
        <v>-35.956130510734361</v>
      </c>
      <c r="AU7">
        <v>-39.020945974897167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23</v>
      </c>
      <c r="D8" s="4">
        <v>2</v>
      </c>
      <c r="E8" s="4">
        <v>13</v>
      </c>
      <c r="F8" s="4">
        <v>38</v>
      </c>
      <c r="G8" s="4">
        <v>220</v>
      </c>
      <c r="H8" s="4">
        <v>199.25</v>
      </c>
      <c r="I8" s="34">
        <v>45559.473380611809</v>
      </c>
      <c r="J8" s="35">
        <v>20.822447486675721</v>
      </c>
      <c r="K8" s="35">
        <v>18.193024105186268</v>
      </c>
      <c r="L8" s="35">
        <v>12.04624756481947</v>
      </c>
      <c r="M8" s="35">
        <v>10.772035501842232</v>
      </c>
      <c r="N8" s="4">
        <v>8.3719999999999999</v>
      </c>
      <c r="O8" s="4">
        <v>2744.5264452644528</v>
      </c>
      <c r="P8" s="35">
        <v>1.8539523212045168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0.80063261264626573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0.85802726482803338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7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-80.063261264626576</v>
      </c>
      <c r="AR8" s="21">
        <v>-85.802726482803337</v>
      </c>
      <c r="AS8">
        <v>10.414052697616061</v>
      </c>
      <c r="AT8">
        <v>80.063261264626576</v>
      </c>
      <c r="AU8">
        <v>85.802726482803337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10</v>
      </c>
      <c r="F9" s="4">
        <v>30</v>
      </c>
      <c r="G9" s="4">
        <v>218.5</v>
      </c>
      <c r="H9" s="4">
        <v>179.24</v>
      </c>
      <c r="I9" s="34">
        <v>86799.841157581934</v>
      </c>
      <c r="J9" s="35">
        <v>9.3661493442023307</v>
      </c>
      <c r="K9" s="35">
        <v>8.8679992083910548</v>
      </c>
      <c r="L9" s="35" t="s">
        <v>1019</v>
      </c>
      <c r="M9" s="35" t="s">
        <v>1019</v>
      </c>
      <c r="N9" s="4">
        <v>17.737000000000002</v>
      </c>
      <c r="O9" s="4">
        <v>19.746912443540491</v>
      </c>
      <c r="P9" s="35">
        <v>5.3185672840883722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0.21903592960002682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13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5.3185672842083722</v>
      </c>
      <c r="AH9" s="38" t="str">
        <f t="shared" si="18"/>
        <v xml:space="preserve"> </v>
      </c>
      <c r="AI9" s="1">
        <f t="shared" si="19"/>
        <v>4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19.005707783016113</v>
      </c>
      <c r="AR9" s="21" t="e">
        <v>#VALUE!</v>
      </c>
      <c r="AS9">
        <v>21.903592948002682</v>
      </c>
      <c r="AT9">
        <v>-19.005707783016113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16</v>
      </c>
      <c r="D10" s="4">
        <v>1</v>
      </c>
      <c r="E10" s="4">
        <v>12</v>
      </c>
      <c r="F10" s="4">
        <v>29</v>
      </c>
      <c r="G10" s="4">
        <v>74</v>
      </c>
      <c r="H10" s="4">
        <v>63</v>
      </c>
      <c r="I10" s="34">
        <v>66017.216355499651</v>
      </c>
      <c r="J10" s="35">
        <v>10.710642638558312</v>
      </c>
      <c r="K10" s="35">
        <v>9.8161421003427858</v>
      </c>
      <c r="L10" s="35">
        <v>7.8618910911319988</v>
      </c>
      <c r="M10" s="35">
        <v>7.2915666217024961</v>
      </c>
      <c r="N10" s="4">
        <v>5.8959999999999999</v>
      </c>
      <c r="O10" s="4">
        <v>-27.591071745569039</v>
      </c>
      <c r="P10" s="35">
        <v>5.2317460317460318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0.17460317473317466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0.21262724527534527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13</v>
      </c>
      <c r="AB10" s="1" t="str">
        <f t="shared" si="14"/>
        <v xml:space="preserve"> </v>
      </c>
      <c r="AC10" s="1">
        <f t="shared" si="2"/>
        <v>16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5.2317460318760318</v>
      </c>
      <c r="AH10" s="38" t="str">
        <f t="shared" si="18"/>
        <v xml:space="preserve"> </v>
      </c>
      <c r="AI10" s="1">
        <f t="shared" si="19"/>
        <v>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7.379127983255529</v>
      </c>
      <c r="AR10" s="21">
        <v>-21.262724527534527</v>
      </c>
      <c r="AS10">
        <v>17.460317460317466</v>
      </c>
      <c r="AT10">
        <v>-7.379127983255529</v>
      </c>
      <c r="AU10">
        <v>21.262724527534527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24</v>
      </c>
      <c r="D11" s="4">
        <v>1</v>
      </c>
      <c r="E11" s="4">
        <v>7</v>
      </c>
      <c r="F11" s="4">
        <v>32</v>
      </c>
      <c r="G11" s="4">
        <v>84</v>
      </c>
      <c r="H11" s="4">
        <v>65.02</v>
      </c>
      <c r="I11" s="34">
        <v>69177.932546527067</v>
      </c>
      <c r="J11" s="35">
        <v>9.3419540229885047</v>
      </c>
      <c r="K11" s="35">
        <v>8.19304435483871</v>
      </c>
      <c r="L11" s="35">
        <v>7.9421643539085345</v>
      </c>
      <c r="M11" s="35">
        <v>7.3258226995933766</v>
      </c>
      <c r="N11" s="4">
        <v>5.798</v>
      </c>
      <c r="O11" s="4">
        <v>-96.25245198643286</v>
      </c>
      <c r="P11" s="35">
        <v>4.5401414949246384</v>
      </c>
      <c r="Q11" s="36">
        <f t="shared" si="5"/>
        <v>75.000000000140005</v>
      </c>
      <c r="R11" s="36" t="str">
        <f t="shared" si="6"/>
        <v xml:space="preserve"> </v>
      </c>
      <c r="S11" s="37">
        <f t="shared" si="7"/>
        <v>0.29191018162262083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>
        <f t="shared" si="11"/>
        <v>0.22500868688800924</v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>
        <f t="shared" si="1"/>
        <v>12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>
        <f t="shared" si="23"/>
        <v>5</v>
      </c>
      <c r="AF11" s="1" t="str">
        <f t="shared" si="16"/>
        <v xml:space="preserve"> </v>
      </c>
      <c r="AG11" s="38">
        <f t="shared" si="17"/>
        <v>4.5401414950646384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-96.252451986292854</v>
      </c>
      <c r="AM11" s="1" t="str">
        <f t="shared" si="3"/>
        <v xml:space="preserve"> </v>
      </c>
      <c r="AN11" s="1">
        <f t="shared" si="4"/>
        <v>5</v>
      </c>
      <c r="AO11" t="s">
        <v>703</v>
      </c>
      <c r="AP11" t="s">
        <v>1047</v>
      </c>
      <c r="AQ11" s="22">
        <v>19.214938155569318</v>
      </c>
      <c r="AR11" s="21">
        <v>-22.500868688800924</v>
      </c>
      <c r="AS11">
        <v>29.191018148262081</v>
      </c>
      <c r="AT11">
        <v>-19.214938155569318</v>
      </c>
      <c r="AU11">
        <v>22.500868688800924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5</v>
      </c>
      <c r="E12" s="4">
        <v>23</v>
      </c>
      <c r="F12" s="4">
        <v>33</v>
      </c>
      <c r="G12" s="4">
        <v>96</v>
      </c>
      <c r="H12" s="4">
        <v>88.18</v>
      </c>
      <c r="I12" s="34">
        <v>25352.349167189102</v>
      </c>
      <c r="J12" s="35">
        <v>23.988030467899893</v>
      </c>
      <c r="K12" s="35">
        <v>22.290192113245705</v>
      </c>
      <c r="L12" s="35">
        <v>13.284023323615161</v>
      </c>
      <c r="M12" s="35">
        <v>12.416116846798669</v>
      </c>
      <c r="N12" s="4">
        <v>3.3980000000000001</v>
      </c>
      <c r="O12" s="4" t="s">
        <v>140</v>
      </c>
      <c r="P12" s="35">
        <v>0.81651168065320923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1.0743781441299061</v>
      </c>
      <c r="V12" s="37" t="str">
        <f t="shared" si="10"/>
        <v/>
      </c>
      <c r="W12" s="37">
        <f t="shared" si="11"/>
        <v>1.0489432405466568</v>
      </c>
      <c r="X12" s="37" t="str">
        <f t="shared" si="12"/>
        <v/>
      </c>
      <c r="Y12" s="1">
        <f t="shared" si="0"/>
        <v>2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-107.4378144129906</v>
      </c>
      <c r="AR12" s="21">
        <v>-104.89432405466567</v>
      </c>
      <c r="AS12">
        <v>8.8682240870945783</v>
      </c>
      <c r="AT12">
        <v>107.4378144129906</v>
      </c>
      <c r="AU12">
        <v>104.89432405466567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5</v>
      </c>
      <c r="E13" s="4">
        <v>19</v>
      </c>
      <c r="F13" s="4">
        <v>35</v>
      </c>
      <c r="G13" s="4">
        <v>80</v>
      </c>
      <c r="H13" s="4">
        <v>71.62</v>
      </c>
      <c r="I13" s="34">
        <v>53170.656707392838</v>
      </c>
      <c r="J13" s="35">
        <v>6.6425524021517344</v>
      </c>
      <c r="K13" s="35">
        <v>6.5174265174265171</v>
      </c>
      <c r="L13" s="35">
        <v>6.6261639732003843</v>
      </c>
      <c r="M13" s="35">
        <v>6.1283998277111538</v>
      </c>
      <c r="N13" s="4">
        <v>10.479000000000001</v>
      </c>
      <c r="O13" s="4">
        <v>-21.00401606425703</v>
      </c>
      <c r="P13" s="35">
        <v>5.5026528902541187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5.5026528904141188</v>
      </c>
      <c r="AH13" s="38" t="str">
        <f t="shared" si="18"/>
        <v xml:space="preserve"> </v>
      </c>
      <c r="AI13" s="1">
        <f t="shared" si="19"/>
        <v>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42.558162318911272</v>
      </c>
      <c r="AR13" s="21">
        <v>-2.2027254311377753</v>
      </c>
      <c r="AS13">
        <v>11.700642278693095</v>
      </c>
      <c r="AT13">
        <v>-42.558162318911272</v>
      </c>
      <c r="AU13">
        <v>2.2027254311377753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13</v>
      </c>
      <c r="D14" s="4">
        <v>3</v>
      </c>
      <c r="E14" s="4">
        <v>17</v>
      </c>
      <c r="F14" s="4">
        <v>33</v>
      </c>
      <c r="G14" s="4">
        <v>150.5</v>
      </c>
      <c r="H14" s="4">
        <v>131.30000000000001</v>
      </c>
      <c r="I14" s="34">
        <v>29960.929714566577</v>
      </c>
      <c r="J14" s="35">
        <v>9.2198581560283692</v>
      </c>
      <c r="K14" s="35">
        <v>8.0281259553653328</v>
      </c>
      <c r="L14" s="35">
        <v>4.5743476353057986</v>
      </c>
      <c r="M14" s="35">
        <v>4.1969383070455706</v>
      </c>
      <c r="N14" s="4">
        <v>14.139000000000001</v>
      </c>
      <c r="O14" s="4">
        <v>-26.442182197859566</v>
      </c>
      <c r="P14" s="35">
        <v>3.4394516374714392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-0.29444728912748452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3.4394516376414392</v>
      </c>
      <c r="AH14" s="38" t="str">
        <f t="shared" si="18"/>
        <v xml:space="preserve"> </v>
      </c>
      <c r="AI14" s="1">
        <f t="shared" si="19"/>
        <v>18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20.270768888524326</v>
      </c>
      <c r="AR14" s="21">
        <v>29.444728912748452</v>
      </c>
      <c r="AS14">
        <v>14.623000761614623</v>
      </c>
      <c r="AT14">
        <v>-20.270768888524326</v>
      </c>
      <c r="AU14">
        <v>-29.444728912748452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15</v>
      </c>
      <c r="D15" s="4">
        <v>7</v>
      </c>
      <c r="E15" s="4">
        <v>11</v>
      </c>
      <c r="F15" s="4">
        <v>33</v>
      </c>
      <c r="G15" s="4">
        <v>59.614997863769531</v>
      </c>
      <c r="H15" s="4">
        <v>49.44</v>
      </c>
      <c r="I15" s="34">
        <v>60345.352652545138</v>
      </c>
      <c r="J15" s="35">
        <v>6.0007282437188971</v>
      </c>
      <c r="K15" s="35">
        <v>5.9330373214928596</v>
      </c>
      <c r="L15" s="35">
        <v>1.9542030442541896</v>
      </c>
      <c r="M15" s="35">
        <v>1.9018639616920192</v>
      </c>
      <c r="N15" s="4">
        <v>7.5730000000000004</v>
      </c>
      <c r="O15" s="4">
        <v>-47.069205359904593</v>
      </c>
      <c r="P15" s="35">
        <v>7.1379449838187705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0.20580497315268473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-0.69858144474481065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14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7.1379449839987705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48.108372072101616</v>
      </c>
      <c r="AR15" s="21">
        <v>69.858144474481065</v>
      </c>
      <c r="AS15">
        <v>20.580497297268472</v>
      </c>
      <c r="AT15">
        <v>-48.108372072101616</v>
      </c>
      <c r="AU15">
        <v>-69.858144474481065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4</v>
      </c>
      <c r="E16" s="4">
        <v>11</v>
      </c>
      <c r="F16" s="4">
        <v>22</v>
      </c>
      <c r="G16" s="4">
        <v>121</v>
      </c>
      <c r="H16" s="4">
        <v>109.35</v>
      </c>
      <c r="I16" s="34">
        <v>23703.908422891505</v>
      </c>
      <c r="J16" s="35">
        <v>17.99111549851925</v>
      </c>
      <c r="K16" s="35">
        <v>16.308724832214764</v>
      </c>
      <c r="L16" s="35">
        <v>12.293738182627072</v>
      </c>
      <c r="M16" s="35">
        <v>11.35168470840272</v>
      </c>
      <c r="N16" s="4">
        <v>5.3710000000000004</v>
      </c>
      <c r="O16" s="4">
        <v>26.634615384615373</v>
      </c>
      <c r="P16" s="35">
        <v>2.7032464563328764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0.89620050617985592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2.7032464565228764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-55.579161984916723</v>
      </c>
      <c r="AR16" s="21">
        <v>-89.620050617985598</v>
      </c>
      <c r="AS16">
        <v>10.653863740283498</v>
      </c>
      <c r="AT16">
        <v>55.579161984916723</v>
      </c>
      <c r="AU16">
        <v>89.620050617985598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2</v>
      </c>
      <c r="D17" s="4">
        <v>17</v>
      </c>
      <c r="E17" s="4">
        <v>14</v>
      </c>
      <c r="F17" s="4">
        <v>33</v>
      </c>
      <c r="G17" s="4">
        <v>8.5049991607666016</v>
      </c>
      <c r="H17" s="4">
        <v>7.4859999999999998</v>
      </c>
      <c r="I17" s="34">
        <v>17651.848930112479</v>
      </c>
      <c r="J17" s="35">
        <v>9.8890356671070005</v>
      </c>
      <c r="K17" s="35">
        <v>7.0689329556185081</v>
      </c>
      <c r="L17" s="35" t="s">
        <v>1019</v>
      </c>
      <c r="M17" s="35" t="s">
        <v>1019</v>
      </c>
      <c r="N17" s="4">
        <v>0.32100000000000001</v>
      </c>
      <c r="O17" s="4">
        <v>102.67491253036025</v>
      </c>
      <c r="P17" s="35">
        <v>3.4597916110072138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3.4597916112072138</v>
      </c>
      <c r="AH17" s="38" t="str">
        <f t="shared" si="18"/>
        <v xml:space="preserve"> </v>
      </c>
      <c r="AI17" s="1">
        <f t="shared" si="19"/>
        <v>17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14.484019512070457</v>
      </c>
      <c r="AR17" s="21" t="e">
        <v>#VALUE!</v>
      </c>
      <c r="AS17">
        <v>13.612064664261304</v>
      </c>
      <c r="AT17">
        <v>-14.484019512070457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19</v>
      </c>
      <c r="D18" s="4">
        <v>1</v>
      </c>
      <c r="E18" s="4">
        <v>9</v>
      </c>
      <c r="F18" s="4">
        <v>29</v>
      </c>
      <c r="G18" s="4">
        <v>35</v>
      </c>
      <c r="H18" s="4">
        <v>24.42</v>
      </c>
      <c r="I18" s="34">
        <v>34450.039687261014</v>
      </c>
      <c r="J18" s="35">
        <v>10.882352941176471</v>
      </c>
      <c r="K18" s="35">
        <v>9.6598101265822791</v>
      </c>
      <c r="L18" s="35">
        <v>5.9008624440922688</v>
      </c>
      <c r="M18" s="35">
        <v>5.382592803720355</v>
      </c>
      <c r="N18" s="4">
        <v>1.7850000000000001</v>
      </c>
      <c r="O18" s="4">
        <v>7.5000000000000071</v>
      </c>
      <c r="P18" s="35">
        <v>5.1392301392301398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0.43325143346143324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2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5.1392301394401398</v>
      </c>
      <c r="AH18" s="38" t="str">
        <f t="shared" si="18"/>
        <v xml:space="preserve"> </v>
      </c>
      <c r="AI18" s="1">
        <f t="shared" si="19"/>
        <v>7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5.8942536858442089</v>
      </c>
      <c r="AR18" s="21">
        <v>8.9844098909025565</v>
      </c>
      <c r="AS18">
        <v>43.325143325143323</v>
      </c>
      <c r="AT18">
        <v>-5.8942536858442089</v>
      </c>
      <c r="AU18">
        <v>-8.9844098909025565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1</v>
      </c>
      <c r="E19" s="4">
        <v>9</v>
      </c>
      <c r="F19" s="4">
        <v>28</v>
      </c>
      <c r="G19" s="4">
        <v>17</v>
      </c>
      <c r="H19" s="4">
        <v>14.685</v>
      </c>
      <c r="I19" s="34">
        <v>79774.030589903341</v>
      </c>
      <c r="J19" s="35">
        <v>13.685927306616962</v>
      </c>
      <c r="K19" s="35">
        <v>12.186721991701244</v>
      </c>
      <c r="L19" s="35">
        <v>5.6454085910715515</v>
      </c>
      <c r="M19" s="35">
        <v>5.2966982736051946</v>
      </c>
      <c r="N19" s="4">
        <v>0.91500000000000004</v>
      </c>
      <c r="O19" s="4">
        <v>-52.054794520547944</v>
      </c>
      <c r="P19" s="35">
        <v>5.1276813074565881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0.15764385449306781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-0.12924559894161924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8</v>
      </c>
      <c r="AC19" s="1">
        <f t="shared" si="2"/>
        <v>17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5.1276813076765881</v>
      </c>
      <c r="AH19" s="38" t="str">
        <f t="shared" si="18"/>
        <v xml:space="preserve"> </v>
      </c>
      <c r="AI19" s="1">
        <f t="shared" si="19"/>
        <v>8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-52.054794520327945</v>
      </c>
      <c r="AM19" s="1" t="str">
        <f t="shared" si="3"/>
        <v xml:space="preserve"> </v>
      </c>
      <c r="AN19" s="1">
        <f t="shared" si="4"/>
        <v>2</v>
      </c>
      <c r="AO19" t="s">
        <v>720</v>
      </c>
      <c r="AP19" t="s">
        <v>1041</v>
      </c>
      <c r="AQ19" s="22">
        <v>-18.349810022908365</v>
      </c>
      <c r="AR19" s="21">
        <v>12.924559894161924</v>
      </c>
      <c r="AS19">
        <v>15.764385427306781</v>
      </c>
      <c r="AT19">
        <v>18.349810022908365</v>
      </c>
      <c r="AU19">
        <v>-12.924559894161924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16</v>
      </c>
      <c r="D20" s="4">
        <v>2</v>
      </c>
      <c r="E20" s="4">
        <v>8</v>
      </c>
      <c r="F20" s="4">
        <v>26</v>
      </c>
      <c r="G20" s="4">
        <v>10.25</v>
      </c>
      <c r="H20" s="4">
        <v>9.0869999999999997</v>
      </c>
      <c r="I20" s="34">
        <v>22819.581575597436</v>
      </c>
      <c r="J20" s="35">
        <v>13.285087719298245</v>
      </c>
      <c r="K20" s="35">
        <v>12.067729083665338</v>
      </c>
      <c r="L20" s="35">
        <v>4.8601609921706981</v>
      </c>
      <c r="M20" s="35">
        <v>4.0327756354361366</v>
      </c>
      <c r="N20" s="4">
        <v>0.66400000000000003</v>
      </c>
      <c r="O20" s="4">
        <v>-40.092994106072268</v>
      </c>
      <c r="P20" s="35">
        <v>5.2052382524485532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-0.25036310383662996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5.2052382526785532</v>
      </c>
      <c r="AH20" s="38" t="str">
        <f t="shared" si="18"/>
        <v xml:space="preserve"> </v>
      </c>
      <c r="AI20" s="1">
        <f t="shared" si="19"/>
        <v>6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-14.883527618653947</v>
      </c>
      <c r="AR20" s="21">
        <v>25.036310383662997</v>
      </c>
      <c r="AS20">
        <v>12.79850335644328</v>
      </c>
      <c r="AT20">
        <v>14.883527618653947</v>
      </c>
      <c r="AU20">
        <v>-25.036310383662997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11</v>
      </c>
      <c r="F21" s="4">
        <v>28</v>
      </c>
      <c r="G21" s="4">
        <v>79</v>
      </c>
      <c r="H21" s="4">
        <v>60.04</v>
      </c>
      <c r="I21" s="34">
        <v>21089.575214168497</v>
      </c>
      <c r="J21" s="35">
        <v>13.410766138038865</v>
      </c>
      <c r="K21" s="35">
        <v>12.225615964162083</v>
      </c>
      <c r="L21" s="35">
        <v>7.858019003115265</v>
      </c>
      <c r="M21" s="35">
        <v>7.3319887800482517</v>
      </c>
      <c r="N21" s="4">
        <v>4.2549999999999999</v>
      </c>
      <c r="O21" s="4">
        <v>5.7627118644067856</v>
      </c>
      <c r="P21" s="35">
        <v>1.9437041972018656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0.31578947392421064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0.21203000990655574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14</v>
      </c>
      <c r="AB21" s="1" t="str">
        <f t="shared" si="14"/>
        <v xml:space="preserve"> </v>
      </c>
      <c r="AC21" s="1">
        <f t="shared" si="2"/>
        <v>6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-15.970338665410022</v>
      </c>
      <c r="AR21" s="21">
        <v>-21.203000990655575</v>
      </c>
      <c r="AS21">
        <v>31.578947368421062</v>
      </c>
      <c r="AT21">
        <v>15.970338665410022</v>
      </c>
      <c r="AU21">
        <v>21.203000990655575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16</v>
      </c>
      <c r="D22" s="4">
        <v>0</v>
      </c>
      <c r="E22" s="4">
        <v>11</v>
      </c>
      <c r="F22" s="4">
        <v>27</v>
      </c>
      <c r="G22" s="4">
        <v>57.5</v>
      </c>
      <c r="H22" s="4">
        <v>42.8</v>
      </c>
      <c r="I22" s="34">
        <v>27160.763017504301</v>
      </c>
      <c r="J22" s="35">
        <v>12.200684150513112</v>
      </c>
      <c r="K22" s="35">
        <v>11.474530831099194</v>
      </c>
      <c r="L22" s="35">
        <v>7.8433070242797998</v>
      </c>
      <c r="M22" s="35">
        <v>7.4669490076864244</v>
      </c>
      <c r="N22" s="4">
        <v>3.46</v>
      </c>
      <c r="O22" s="4">
        <v>1.3322524559738151</v>
      </c>
      <c r="P22" s="35">
        <v>1.8878504672897201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0.34345794417523368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0.20976081714351635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15</v>
      </c>
      <c r="AB22" s="1" t="str">
        <f t="shared" si="14"/>
        <v xml:space="preserve"> </v>
      </c>
      <c r="AC22" s="1">
        <f t="shared" si="2"/>
        <v>4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-5.5060880430517933</v>
      </c>
      <c r="AR22" s="21">
        <v>-20.976081714351636</v>
      </c>
      <c r="AS22">
        <v>34.345794392523366</v>
      </c>
      <c r="AT22">
        <v>5.5060880430517933</v>
      </c>
      <c r="AU22">
        <v>20.976081714351636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9</v>
      </c>
      <c r="F23" s="4">
        <v>31</v>
      </c>
      <c r="G23" s="4">
        <v>77</v>
      </c>
      <c r="H23" s="4">
        <v>57.8</v>
      </c>
      <c r="I23" s="34">
        <v>13084.379891856848</v>
      </c>
      <c r="J23" s="35">
        <v>9.0695120037658867</v>
      </c>
      <c r="K23" s="35">
        <v>8.0322401334074485</v>
      </c>
      <c r="L23" s="35">
        <v>6.8918263814784471</v>
      </c>
      <c r="M23" s="35">
        <v>6.507646418146023</v>
      </c>
      <c r="N23" s="4">
        <v>5.8029999999999999</v>
      </c>
      <c r="O23" s="4">
        <v>9.7080816932426739</v>
      </c>
      <c r="P23" s="35">
        <v>4.1695501730103812</v>
      </c>
      <c r="Q23" s="36">
        <f t="shared" si="5"/>
        <v>70.967741935743874</v>
      </c>
      <c r="R23" s="36" t="str">
        <f t="shared" si="6"/>
        <v xml:space="preserve"> </v>
      </c>
      <c r="S23" s="37">
        <f t="shared" si="7"/>
        <v>0.33217993105584775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5</v>
      </c>
      <c r="AD23" s="1" t="str">
        <f t="shared" si="15"/>
        <v xml:space="preserve"> </v>
      </c>
      <c r="AE23" s="1">
        <f t="shared" si="23"/>
        <v>6</v>
      </c>
      <c r="AF23" s="1" t="str">
        <f t="shared" si="16"/>
        <v xml:space="preserve"> </v>
      </c>
      <c r="AG23" s="38">
        <f t="shared" si="17"/>
        <v>4.1695501732703812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21.570895519281542</v>
      </c>
      <c r="AR23" s="21">
        <v>-6.3003333805383699</v>
      </c>
      <c r="AS23">
        <v>33.217993079584772</v>
      </c>
      <c r="AT23">
        <v>-21.570895519281542</v>
      </c>
      <c r="AU23">
        <v>6.3003333805383699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14</v>
      </c>
      <c r="D24" s="4">
        <v>4</v>
      </c>
      <c r="E24" s="4">
        <v>15</v>
      </c>
      <c r="F24" s="4">
        <v>33</v>
      </c>
      <c r="G24" s="4">
        <v>110</v>
      </c>
      <c r="H24" s="4">
        <v>95.58</v>
      </c>
      <c r="I24" s="34">
        <v>45437.363498423962</v>
      </c>
      <c r="J24" s="35">
        <v>14.953066332916144</v>
      </c>
      <c r="K24" s="35">
        <v>14.189429928741093</v>
      </c>
      <c r="L24" s="35">
        <v>9.7230969364426159</v>
      </c>
      <c r="M24" s="35">
        <v>9.3051970073765364</v>
      </c>
      <c r="N24" s="4">
        <v>6.0650000000000004</v>
      </c>
      <c r="O24" s="4">
        <v>2.036659877800409</v>
      </c>
      <c r="P24" s="35">
        <v>2.0903954802259888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0.15086838277680067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0.49970180417316068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9</v>
      </c>
      <c r="AB24" s="1" t="str">
        <f t="shared" si="14"/>
        <v xml:space="preserve"> </v>
      </c>
      <c r="AC24" s="1">
        <f t="shared" si="2"/>
        <v>20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2.0903954804959888</v>
      </c>
      <c r="AH24" s="38" t="str">
        <f t="shared" si="18"/>
        <v xml:space="preserve"> </v>
      </c>
      <c r="AI24" s="1">
        <f t="shared" si="19"/>
        <v>21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-29.307464530003013</v>
      </c>
      <c r="AR24" s="21">
        <v>-49.970180417316065</v>
      </c>
      <c r="AS24">
        <v>15.086838250680067</v>
      </c>
      <c r="AT24">
        <v>29.307464530003013</v>
      </c>
      <c r="AU24">
        <v>49.970180417316065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21</v>
      </c>
      <c r="D25" s="4">
        <v>2</v>
      </c>
      <c r="E25" s="4">
        <v>5</v>
      </c>
      <c r="F25" s="4">
        <v>28</v>
      </c>
      <c r="G25" s="4">
        <v>23</v>
      </c>
      <c r="H25" s="4">
        <v>18.22</v>
      </c>
      <c r="I25" s="34">
        <v>23638.402786545426</v>
      </c>
      <c r="J25" s="35">
        <v>17.536092396535132</v>
      </c>
      <c r="K25" s="35">
        <v>16.296958855098389</v>
      </c>
      <c r="L25" s="35">
        <v>8.1965561458905913</v>
      </c>
      <c r="M25" s="35">
        <v>7.2848491178711416</v>
      </c>
      <c r="N25" s="4">
        <v>1.0389999999999999</v>
      </c>
      <c r="O25" s="4">
        <v>22.499999999999993</v>
      </c>
      <c r="P25" s="35">
        <v>1.6520307354555432</v>
      </c>
      <c r="Q25" s="36">
        <f t="shared" si="5"/>
        <v>75.000000000279996</v>
      </c>
      <c r="R25" s="36" t="str">
        <f t="shared" si="6"/>
        <v xml:space="preserve"> </v>
      </c>
      <c r="S25" s="37">
        <f t="shared" si="7"/>
        <v>0.26234906723938534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0.26424637338812129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11</v>
      </c>
      <c r="AB25" s="1" t="str">
        <f t="shared" si="14"/>
        <v xml:space="preserve"> </v>
      </c>
      <c r="AC25" s="1">
        <f t="shared" si="2"/>
        <v>10</v>
      </c>
      <c r="AD25" s="1" t="str">
        <f t="shared" si="15"/>
        <v xml:space="preserve"> </v>
      </c>
      <c r="AE25" s="1">
        <f t="shared" si="23"/>
        <v>4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-51.644324653885576</v>
      </c>
      <c r="AR25" s="21">
        <v>-26.424637338812129</v>
      </c>
      <c r="AS25">
        <v>26.23490669593853</v>
      </c>
      <c r="AT25">
        <v>51.644324653885576</v>
      </c>
      <c r="AU25">
        <v>26.424637338812129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12</v>
      </c>
      <c r="D26" s="4">
        <v>2</v>
      </c>
      <c r="E26" s="4">
        <v>16</v>
      </c>
      <c r="F26" s="4">
        <v>30</v>
      </c>
      <c r="G26" s="4">
        <v>23.75</v>
      </c>
      <c r="H26" s="4">
        <v>19.715</v>
      </c>
      <c r="I26" s="34">
        <v>10688.840364321211</v>
      </c>
      <c r="J26" s="35">
        <v>4.7528929604628738</v>
      </c>
      <c r="K26" s="35">
        <v>4.4233789544536686</v>
      </c>
      <c r="L26" s="35">
        <v>2.4833484031822555</v>
      </c>
      <c r="M26" s="35">
        <v>2.3728295952795464</v>
      </c>
      <c r="N26" s="4">
        <v>4.234</v>
      </c>
      <c r="O26" s="4">
        <v>-50.031492756665962</v>
      </c>
      <c r="P26" s="35">
        <v>4.5244737509510529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0.2046664978806669</v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>
        <f t="shared" si="12"/>
        <v>-0.61696544784160434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15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4.5244737512410529</v>
      </c>
      <c r="AH26" s="38" t="str">
        <f t="shared" si="18"/>
        <v xml:space="preserve"> </v>
      </c>
      <c r="AI26" s="1">
        <f t="shared" si="19"/>
        <v>11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58.899096398237006</v>
      </c>
      <c r="AR26" s="21">
        <v>61.696544784160437</v>
      </c>
      <c r="AS26">
        <v>20.466649759066691</v>
      </c>
      <c r="AT26">
        <v>-58.899096398237006</v>
      </c>
      <c r="AU26">
        <v>-61.696544784160437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13</v>
      </c>
      <c r="D27" s="4">
        <v>3</v>
      </c>
      <c r="E27" s="4">
        <v>11</v>
      </c>
      <c r="F27" s="4">
        <v>27</v>
      </c>
      <c r="G27" s="4">
        <v>157.95843505859375</v>
      </c>
      <c r="H27" s="4">
        <v>137.6</v>
      </c>
      <c r="I27" s="34">
        <v>86548.238128196273</v>
      </c>
      <c r="J27" s="35">
        <v>22.831273585124659</v>
      </c>
      <c r="K27" s="35">
        <v>20.446449227835004</v>
      </c>
      <c r="L27" s="35">
        <v>11.609724600786855</v>
      </c>
      <c r="M27" s="35">
        <v>10.691296233050968</v>
      </c>
      <c r="N27" s="4">
        <v>6.1360000000000001</v>
      </c>
      <c r="O27" s="4" t="s">
        <v>140</v>
      </c>
      <c r="P27" s="35">
        <v>2.1950745115619759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>
        <f t="shared" si="9"/>
        <v>0.97434695570400343</v>
      </c>
      <c r="V27" s="37" t="str">
        <f t="shared" si="10"/>
        <v/>
      </c>
      <c r="W27" s="37">
        <f t="shared" si="11"/>
        <v>0.79069745406896796</v>
      </c>
      <c r="X27" s="37" t="str">
        <f t="shared" si="12"/>
        <v/>
      </c>
      <c r="Y27" s="1">
        <f t="shared" si="0"/>
        <v>3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2.1950745118619759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-97.434695570400336</v>
      </c>
      <c r="AR27" s="21">
        <v>-79.0697454068968</v>
      </c>
      <c r="AS27">
        <v>14.795374315838483</v>
      </c>
      <c r="AT27">
        <v>97.434695570400336</v>
      </c>
      <c r="AU27">
        <v>79.0697454068968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3</v>
      </c>
      <c r="E28" s="4">
        <v>14</v>
      </c>
      <c r="F28" s="4">
        <v>29</v>
      </c>
      <c r="G28" s="4">
        <v>102</v>
      </c>
      <c r="H28" s="4">
        <v>91.6</v>
      </c>
      <c r="I28" s="34">
        <v>45437.087401826873</v>
      </c>
      <c r="J28" s="35">
        <v>16.186605407315781</v>
      </c>
      <c r="K28" s="35">
        <v>14.899154196486663</v>
      </c>
      <c r="L28" s="35">
        <v>12.281749797141972</v>
      </c>
      <c r="M28" s="35">
        <v>11.538169213294637</v>
      </c>
      <c r="N28" s="4">
        <v>5.2809999999999997</v>
      </c>
      <c r="O28" s="4">
        <v>3.8167938931297747</v>
      </c>
      <c r="P28" s="35">
        <v>1.4530567685589519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0.89435140362964449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-39.974561602807682</v>
      </c>
      <c r="AR28" s="21">
        <v>-89.435140362964447</v>
      </c>
      <c r="AS28">
        <v>11.353711790393017</v>
      </c>
      <c r="AT28">
        <v>39.974561602807682</v>
      </c>
      <c r="AU28">
        <v>89.435140362964447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12</v>
      </c>
      <c r="D29" s="4">
        <v>4</v>
      </c>
      <c r="E29" s="4">
        <v>13</v>
      </c>
      <c r="F29" s="4">
        <v>29</v>
      </c>
      <c r="G29" s="4">
        <v>205</v>
      </c>
      <c r="H29" s="4">
        <v>191.4</v>
      </c>
      <c r="I29" s="34">
        <v>32654.456437156219</v>
      </c>
      <c r="J29" s="35">
        <v>10.44588768214812</v>
      </c>
      <c r="K29" s="35">
        <v>9.4206821873308062</v>
      </c>
      <c r="L29" s="35" t="s">
        <v>1019</v>
      </c>
      <c r="M29" s="35" t="s">
        <v>1019</v>
      </c>
      <c r="N29" s="4">
        <v>16.445</v>
      </c>
      <c r="O29" s="4">
        <v>-18.53721503747434</v>
      </c>
      <c r="P29" s="35">
        <v>5.0256008359456636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5.0256008362656637</v>
      </c>
      <c r="AH29" s="38" t="str">
        <f t="shared" si="18"/>
        <v xml:space="preserve"> </v>
      </c>
      <c r="AI29" s="1">
        <f t="shared" si="19"/>
        <v>9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9.6686110479960554</v>
      </c>
      <c r="AR29" s="21" t="e">
        <v>#VALUE!</v>
      </c>
      <c r="AS29">
        <v>7.1055381400209061</v>
      </c>
      <c r="AT29">
        <v>-9.6686110479960554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15</v>
      </c>
      <c r="D30" s="4">
        <v>3</v>
      </c>
      <c r="E30" s="4">
        <v>7</v>
      </c>
      <c r="F30" s="4">
        <v>25</v>
      </c>
      <c r="G30" s="4">
        <v>23</v>
      </c>
      <c r="H30" s="4">
        <v>19.95</v>
      </c>
      <c r="I30" s="34">
        <v>13981.070612273847</v>
      </c>
      <c r="J30" s="35">
        <v>14.189189189189188</v>
      </c>
      <c r="K30" s="35">
        <v>10.854189336235038</v>
      </c>
      <c r="L30" s="35">
        <v>5.5966374004734236</v>
      </c>
      <c r="M30" s="35">
        <v>3.7186262933833736</v>
      </c>
      <c r="N30" s="4">
        <v>1.3160000000000001</v>
      </c>
      <c r="O30" s="4">
        <v>-82.346097693164594</v>
      </c>
      <c r="P30" s="35">
        <v>4.0401002506265673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0.1528822058437844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>
        <f t="shared" si="12"/>
        <v>-0.13676812422443785</v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>
        <f t="shared" si="14"/>
        <v>7</v>
      </c>
      <c r="AC30" s="1">
        <f t="shared" si="2"/>
        <v>19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4.0401002509565673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-82.34609769283459</v>
      </c>
      <c r="AM30" s="1" t="str">
        <f t="shared" si="3"/>
        <v xml:space="preserve"> </v>
      </c>
      <c r="AN30" s="1">
        <f t="shared" si="4"/>
        <v>4</v>
      </c>
      <c r="AO30" t="s">
        <v>702</v>
      </c>
      <c r="AP30" t="s">
        <v>1030</v>
      </c>
      <c r="AQ30" s="22">
        <v>-22.701794865425896</v>
      </c>
      <c r="AR30" s="21">
        <v>13.676812422443785</v>
      </c>
      <c r="AS30">
        <v>15.288220551378441</v>
      </c>
      <c r="AT30">
        <v>22.701794865425896</v>
      </c>
      <c r="AU30">
        <v>-13.676812422443785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30</v>
      </c>
      <c r="D31" s="4">
        <v>2</v>
      </c>
      <c r="E31" s="4">
        <v>8</v>
      </c>
      <c r="F31" s="4">
        <v>40</v>
      </c>
      <c r="G31" s="4">
        <v>115</v>
      </c>
      <c r="H31" s="4">
        <v>89.3</v>
      </c>
      <c r="I31" s="34">
        <v>125162.92453123846</v>
      </c>
      <c r="J31" s="35">
        <v>18.519286603069265</v>
      </c>
      <c r="K31" s="35">
        <v>16.506469500924215</v>
      </c>
      <c r="L31" s="35">
        <v>12.942051708914097</v>
      </c>
      <c r="M31" s="35">
        <v>11.52711044721333</v>
      </c>
      <c r="N31" s="4">
        <v>4.4279999999999999</v>
      </c>
      <c r="O31" s="4">
        <v>-12.203389830508472</v>
      </c>
      <c r="P31" s="35">
        <v>1.7816349384098544</v>
      </c>
      <c r="Q31" s="36">
        <f t="shared" si="5"/>
        <v>75.000000000339995</v>
      </c>
      <c r="R31" s="36" t="str">
        <f t="shared" si="6"/>
        <v xml:space="preserve"> </v>
      </c>
      <c r="S31" s="37">
        <f t="shared" si="7"/>
        <v>0.28779395330752527</v>
      </c>
      <c r="T31" s="37" t="str">
        <f t="shared" si="8"/>
        <v/>
      </c>
      <c r="U31" s="37">
        <f t="shared" si="9"/>
        <v>0.6014655069615602</v>
      </c>
      <c r="V31" s="37" t="str">
        <f t="shared" si="10"/>
        <v/>
      </c>
      <c r="W31" s="37">
        <f t="shared" si="11"/>
        <v>0.99619714011223759</v>
      </c>
      <c r="X31" s="37" t="str">
        <f t="shared" si="12"/>
        <v/>
      </c>
      <c r="Y31" s="1">
        <f t="shared" si="0"/>
        <v>5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8</v>
      </c>
      <c r="AD31" s="1" t="str">
        <f t="shared" si="15"/>
        <v xml:space="preserve"> </v>
      </c>
      <c r="AE31" s="1">
        <f t="shared" si="23"/>
        <v>3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-60.146550696156019</v>
      </c>
      <c r="AR31" s="21">
        <v>-99.619714011223763</v>
      </c>
      <c r="AS31">
        <v>28.779395296752529</v>
      </c>
      <c r="AT31">
        <v>60.146550696156019</v>
      </c>
      <c r="AU31">
        <v>99.619714011223763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17</v>
      </c>
      <c r="D32" s="4">
        <v>0</v>
      </c>
      <c r="E32" s="4">
        <v>12</v>
      </c>
      <c r="F32" s="4">
        <v>29</v>
      </c>
      <c r="G32" s="4">
        <v>125</v>
      </c>
      <c r="H32" s="4">
        <v>97.7</v>
      </c>
      <c r="I32" s="34">
        <v>94746.038792820007</v>
      </c>
      <c r="J32" s="35">
        <v>13.635729239357991</v>
      </c>
      <c r="K32" s="35">
        <v>12.005406733841239</v>
      </c>
      <c r="L32" s="35">
        <v>9.456912352174589</v>
      </c>
      <c r="M32" s="35">
        <v>8.7705702930456528</v>
      </c>
      <c r="N32" s="4">
        <v>7.165</v>
      </c>
      <c r="O32" s="4">
        <v>-40.202504029665654</v>
      </c>
      <c r="P32" s="35">
        <v>3.9303991811668371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0.27942681713607981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0.45864518364584383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10</v>
      </c>
      <c r="AB32" s="1" t="str">
        <f t="shared" si="14"/>
        <v xml:space="preserve"> </v>
      </c>
      <c r="AC32" s="1">
        <f t="shared" si="2"/>
        <v>9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3.9303991815168371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-17.915719472044177</v>
      </c>
      <c r="AR32" s="21">
        <v>-45.864518364584384</v>
      </c>
      <c r="AS32">
        <v>27.942681678607983</v>
      </c>
      <c r="AT32">
        <v>17.915719472044177</v>
      </c>
      <c r="AU32">
        <v>45.864518364584384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12</v>
      </c>
      <c r="D33" s="4">
        <v>1</v>
      </c>
      <c r="E33" s="4">
        <v>9</v>
      </c>
      <c r="F33" s="4">
        <v>22</v>
      </c>
      <c r="G33" s="4">
        <v>20</v>
      </c>
      <c r="H33" s="4">
        <v>16.11</v>
      </c>
      <c r="I33" s="34">
        <v>11442.070317705397</v>
      </c>
      <c r="J33" s="35">
        <v>11.776315789473683</v>
      </c>
      <c r="K33" s="35">
        <v>9.5156526875369156</v>
      </c>
      <c r="L33" s="35">
        <v>6.4495211771559209</v>
      </c>
      <c r="M33" s="35">
        <v>5.6183933047001799</v>
      </c>
      <c r="N33" s="4">
        <v>1.3680000000000001</v>
      </c>
      <c r="O33" s="4">
        <v>106.59001272928359</v>
      </c>
      <c r="P33" s="35">
        <v>1.3594040968342644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0.24146492897576663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11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-1.8363392723954597</v>
      </c>
      <c r="AR33" s="21">
        <v>0.5218336435452442</v>
      </c>
      <c r="AS33">
        <v>24.146492861576661</v>
      </c>
      <c r="AT33">
        <v>1.8363392723954597</v>
      </c>
      <c r="AU33">
        <v>-0.5218336435452442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41.62</v>
      </c>
      <c r="I34" s="34">
        <v>24600.54583889843</v>
      </c>
      <c r="J34" s="35">
        <v>17.916487300904002</v>
      </c>
      <c r="K34" s="35">
        <v>16.782258064516128</v>
      </c>
      <c r="L34" s="35">
        <v>19.151736745886655</v>
      </c>
      <c r="M34" s="35">
        <v>19.509611737320224</v>
      </c>
      <c r="N34" s="4">
        <v>2.4140000000000001</v>
      </c>
      <c r="O34" s="4" t="s">
        <v>140</v>
      </c>
      <c r="P34" s="35">
        <v>3.8491110043248447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0.15329168705909188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1.9539861978753548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2</v>
      </c>
      <c r="AB34" s="1" t="str">
        <f t="shared" si="14"/>
        <v xml:space="preserve"> </v>
      </c>
      <c r="AC34" s="1">
        <f t="shared" si="2"/>
        <v>18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3.8491110046948447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-54.933810536509831</v>
      </c>
      <c r="AR34" s="21">
        <v>-195.39861978753547</v>
      </c>
      <c r="AS34">
        <v>15.329168668909187</v>
      </c>
      <c r="AT34">
        <v>54.933810536509831</v>
      </c>
      <c r="AU34">
        <v>195.39861978753547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26</v>
      </c>
      <c r="D35" s="4">
        <v>3</v>
      </c>
      <c r="E35" s="4">
        <v>3</v>
      </c>
      <c r="F35" s="4">
        <v>32</v>
      </c>
      <c r="G35" s="4">
        <v>200</v>
      </c>
      <c r="H35" s="4">
        <v>145.06</v>
      </c>
      <c r="I35" s="34">
        <v>83785.31001695976</v>
      </c>
      <c r="J35" s="35">
        <v>5.1820097881613254</v>
      </c>
      <c r="K35" s="35">
        <v>4.9172881355932203</v>
      </c>
      <c r="L35" s="35">
        <v>1.6497037333603708</v>
      </c>
      <c r="M35" s="35">
        <v>1.558667422353208</v>
      </c>
      <c r="N35" s="4">
        <v>24.728000000000002</v>
      </c>
      <c r="O35" s="4" t="s">
        <v>140</v>
      </c>
      <c r="P35" s="35">
        <v>4.4712532745071005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0.37873983217374046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-0.74554777336438538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4.4712532748871006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55.188285000664372</v>
      </c>
      <c r="AR35" s="21">
        <v>74.554777336438534</v>
      </c>
      <c r="AS35">
        <v>37.873983179374051</v>
      </c>
      <c r="AT35">
        <v>-55.188285000664372</v>
      </c>
      <c r="AU35">
        <v>-74.554777336438534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27</v>
      </c>
      <c r="D36" s="4">
        <v>2</v>
      </c>
      <c r="E36" s="4">
        <v>4</v>
      </c>
      <c r="F36" s="4">
        <v>33</v>
      </c>
      <c r="G36" s="4">
        <v>205</v>
      </c>
      <c r="H36" s="4">
        <v>138.1</v>
      </c>
      <c r="I36" s="34">
        <v>19468.78208221</v>
      </c>
      <c r="J36" s="35">
        <v>32.357075913776946</v>
      </c>
      <c r="K36" s="35">
        <v>24.042479108635096</v>
      </c>
      <c r="L36" s="35">
        <v>20.673349432842478</v>
      </c>
      <c r="M36" s="35">
        <v>15.661292287618688</v>
      </c>
      <c r="N36" s="4">
        <v>3.081</v>
      </c>
      <c r="O36" s="4" t="s">
        <v>140</v>
      </c>
      <c r="P36" s="35">
        <v>0.19695872556118757</v>
      </c>
      <c r="Q36" s="36">
        <f t="shared" si="5"/>
        <v>81.818181818571816</v>
      </c>
      <c r="R36" s="36" t="str">
        <f t="shared" si="6"/>
        <v xml:space="preserve"> </v>
      </c>
      <c r="S36" s="37">
        <f t="shared" si="7"/>
        <v>0.4844315717151268</v>
      </c>
      <c r="T36" s="37" t="str">
        <f t="shared" si="8"/>
        <v/>
      </c>
      <c r="U36" s="37">
        <f t="shared" si="9"/>
        <v>1.7980959576197924</v>
      </c>
      <c r="V36" s="37" t="str">
        <f t="shared" si="10"/>
        <v/>
      </c>
      <c r="W36" s="37">
        <f t="shared" si="11"/>
        <v>2.1886815122177952</v>
      </c>
      <c r="X36" s="37" t="str">
        <f t="shared" si="12"/>
        <v/>
      </c>
      <c r="Y36" s="1">
        <f t="shared" si="0"/>
        <v>1</v>
      </c>
      <c r="Z36" s="1" t="str">
        <f t="shared" si="13"/>
        <v xml:space="preserve"> </v>
      </c>
      <c r="AA36" s="1">
        <f t="shared" si="1"/>
        <v>1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-179.80959576197924</v>
      </c>
      <c r="AR36" s="21">
        <v>-218.86815122177953</v>
      </c>
      <c r="AS36">
        <v>48.443157132512681</v>
      </c>
      <c r="AT36">
        <v>179.80959576197924</v>
      </c>
      <c r="AU36">
        <v>218.86815122177953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43481.342179976855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11.987720661966174</v>
      </c>
      <c r="K6" s="32">
        <v>11.060620149023828</v>
      </c>
      <c r="L6" s="32">
        <v>7.8340302048375596</v>
      </c>
      <c r="M6" s="32">
        <v>7.3697690381043923</v>
      </c>
      <c r="N6" s="32"/>
      <c r="O6" s="32"/>
      <c r="P6" s="32">
        <v>3.9743993004845213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15</v>
      </c>
      <c r="D7" s="4">
        <v>1</v>
      </c>
      <c r="E7" s="4">
        <v>4</v>
      </c>
      <c r="F7" s="4">
        <v>20</v>
      </c>
      <c r="G7" s="4">
        <v>50</v>
      </c>
      <c r="H7" s="4">
        <v>37.49</v>
      </c>
      <c r="I7" s="34">
        <v>12087.796973056025</v>
      </c>
      <c r="J7" s="35">
        <v>20.932439977666107</v>
      </c>
      <c r="K7" s="35">
        <v>17.912087912087912</v>
      </c>
      <c r="L7" s="35">
        <v>11.692594428706327</v>
      </c>
      <c r="M7" s="35">
        <v>10.405426470588235</v>
      </c>
      <c r="N7" s="4">
        <v>1.35</v>
      </c>
      <c r="O7" s="4">
        <v>26.887450831112808</v>
      </c>
      <c r="P7" s="35">
        <v>2.7287276607095228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75.000000000100002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0.33368898382899426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0.74615680227510905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0.49253884947827764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9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13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9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2.7287276608095228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-74.615680227510907</v>
      </c>
      <c r="AR7" s="21">
        <v>-49.253884947827764</v>
      </c>
      <c r="AS7">
        <v>33.368898372899423</v>
      </c>
      <c r="AT7">
        <v>74.615680227510907</v>
      </c>
      <c r="AU7">
        <v>49.253884947827764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5</v>
      </c>
      <c r="F8" s="4">
        <v>22</v>
      </c>
      <c r="G8" s="4">
        <v>14.5</v>
      </c>
      <c r="H8" s="4">
        <v>9.9559999999999995</v>
      </c>
      <c r="I8" s="34">
        <v>32559.286927478668</v>
      </c>
      <c r="J8" s="35">
        <v>6.9379790940766544</v>
      </c>
      <c r="K8" s="35">
        <v>6.444012944983819</v>
      </c>
      <c r="L8" s="35" t="s">
        <v>1019</v>
      </c>
      <c r="M8" s="35" t="s">
        <v>1019</v>
      </c>
      <c r="N8" s="4">
        <v>1.383</v>
      </c>
      <c r="O8" s="4">
        <v>32.232376362728104</v>
      </c>
      <c r="P8" s="35">
        <v>7.3021293692245886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72.72727272738274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0.45640819617267581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3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11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7.3021293693345886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4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42.124284593242123</v>
      </c>
      <c r="AR8" s="21" t="e">
        <v>#VALUE!</v>
      </c>
      <c r="AS8">
        <v>45.640819606267577</v>
      </c>
      <c r="AT8">
        <v>-42.124284593242123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5</v>
      </c>
      <c r="E9" s="4">
        <v>8</v>
      </c>
      <c r="F9" s="4">
        <v>24</v>
      </c>
      <c r="G9" s="4">
        <v>116.5</v>
      </c>
      <c r="H9" s="4">
        <v>103.55</v>
      </c>
      <c r="I9" s="34">
        <v>50732.167316212879</v>
      </c>
      <c r="J9" s="35">
        <v>17.909028017986856</v>
      </c>
      <c r="K9" s="35">
        <v>16.441727532550015</v>
      </c>
      <c r="L9" s="35">
        <v>10.396829226401774</v>
      </c>
      <c r="M9" s="35">
        <v>9.7025903946470375</v>
      </c>
      <c r="N9" s="4">
        <v>5.2140000000000004</v>
      </c>
      <c r="O9" s="4" t="s">
        <v>140</v>
      </c>
      <c r="P9" s="35">
        <v>2.8285852245292133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0.32713672969778318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15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2.8285852246492134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-49.394772559285641</v>
      </c>
      <c r="AR9" s="21">
        <v>-32.713672969778315</v>
      </c>
      <c r="AS9">
        <v>12.506035731530663</v>
      </c>
      <c r="AT9">
        <v>49.394772559285641</v>
      </c>
      <c r="AU9">
        <v>32.713672969778315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4</v>
      </c>
      <c r="F10" s="4">
        <v>29</v>
      </c>
      <c r="G10" s="4">
        <v>120</v>
      </c>
      <c r="H10" s="4">
        <v>92.31</v>
      </c>
      <c r="I10" s="34">
        <v>81764.330162341736</v>
      </c>
      <c r="J10" s="35">
        <v>16.741022850924917</v>
      </c>
      <c r="K10" s="35">
        <v>13.450386128515227</v>
      </c>
      <c r="L10" s="35">
        <v>7.1653118737618371</v>
      </c>
      <c r="M10" s="35">
        <v>6.0760341805646592</v>
      </c>
      <c r="N10" s="4">
        <v>4.3710000000000004</v>
      </c>
      <c r="O10" s="4" t="s">
        <v>140</v>
      </c>
      <c r="P10" s="35">
        <v>2.3269418264543389</v>
      </c>
      <c r="Q10" s="36">
        <f t="shared" si="7"/>
        <v>86.206896551854143</v>
      </c>
      <c r="R10" s="36" t="str">
        <f t="shared" si="8"/>
        <v xml:space="preserve"> </v>
      </c>
      <c r="S10" s="37">
        <f t="shared" si="9"/>
        <v>0.29996750094247959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1</v>
      </c>
      <c r="AF10" s="1" t="str">
        <f t="shared" si="4"/>
        <v xml:space="preserve"> </v>
      </c>
      <c r="AG10" s="38">
        <f t="shared" si="18"/>
        <v>2.3269418265843389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-39.651426013284549</v>
      </c>
      <c r="AR10" s="21">
        <v>8.536070369792359</v>
      </c>
      <c r="AS10">
        <v>29.99675008124796</v>
      </c>
      <c r="AT10">
        <v>39.651426013284549</v>
      </c>
      <c r="AU10">
        <v>-8.536070369792359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5</v>
      </c>
      <c r="F11" s="4">
        <v>20</v>
      </c>
      <c r="G11" s="4">
        <v>90</v>
      </c>
      <c r="H11" s="4">
        <v>69.58</v>
      </c>
      <c r="I11" s="34">
        <v>8485.036430461525</v>
      </c>
      <c r="J11" s="35">
        <v>7.2118573797678271</v>
      </c>
      <c r="K11" s="35">
        <v>6.7757327880027267</v>
      </c>
      <c r="L11" s="35">
        <v>3.9320250703504733</v>
      </c>
      <c r="M11" s="35">
        <v>3.7022809673058781</v>
      </c>
      <c r="N11" s="4">
        <v>8.0350000000000001</v>
      </c>
      <c r="O11" s="4" t="s">
        <v>140</v>
      </c>
      <c r="P11" s="35">
        <v>2.8169014084507045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0.29347513667348668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-0.49808400433247946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17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2.8169014085907045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39.839627706298508</v>
      </c>
      <c r="AR11" s="21">
        <v>49.808400433247947</v>
      </c>
      <c r="AS11">
        <v>29.347513653348667</v>
      </c>
      <c r="AT11">
        <v>-39.839627706298508</v>
      </c>
      <c r="AU11">
        <v>-49.808400433247947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10</v>
      </c>
      <c r="F12" s="4">
        <v>32</v>
      </c>
      <c r="G12" s="4">
        <v>74.5</v>
      </c>
      <c r="H12" s="4">
        <v>62.26</v>
      </c>
      <c r="I12" s="34">
        <v>48661.137403556873</v>
      </c>
      <c r="J12" s="35">
        <v>16.196670135275756</v>
      </c>
      <c r="K12" s="35">
        <v>14.746565608716246</v>
      </c>
      <c r="L12" s="35">
        <v>11.627533090464258</v>
      </c>
      <c r="M12" s="35">
        <v>10.838949094012069</v>
      </c>
      <c r="N12" s="4">
        <v>3.556</v>
      </c>
      <c r="O12" s="4" t="s">
        <v>140</v>
      </c>
      <c r="P12" s="35">
        <v>3.3520719563122392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0.19659492466011885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0.48423388555282676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10</v>
      </c>
      <c r="AB12" s="1" t="str">
        <f t="shared" si="16"/>
        <v xml:space="preserve"> </v>
      </c>
      <c r="AC12" s="1">
        <f t="shared" si="2"/>
        <v>24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3.3520719564622392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-35.110506759332914</v>
      </c>
      <c r="AR12" s="21">
        <v>-48.423388555282678</v>
      </c>
      <c r="AS12">
        <v>19.659492451011886</v>
      </c>
      <c r="AT12">
        <v>35.110506759332914</v>
      </c>
      <c r="AU12">
        <v>48.423388555282678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17</v>
      </c>
      <c r="D13" s="4">
        <v>0</v>
      </c>
      <c r="E13" s="4">
        <v>10</v>
      </c>
      <c r="F13" s="4">
        <v>27</v>
      </c>
      <c r="G13" s="4">
        <v>59.299999237060547</v>
      </c>
      <c r="H13" s="4">
        <v>41.695</v>
      </c>
      <c r="I13" s="34">
        <v>59452.698385673611</v>
      </c>
      <c r="J13" s="35">
        <v>6.8262933857236403</v>
      </c>
      <c r="K13" s="35">
        <v>6.0939783688979823</v>
      </c>
      <c r="L13" s="35" t="s">
        <v>1019</v>
      </c>
      <c r="M13" s="35" t="s">
        <v>1019</v>
      </c>
      <c r="N13" s="4">
        <v>5.98</v>
      </c>
      <c r="O13" s="4">
        <v>-12.555261730896991</v>
      </c>
      <c r="P13" s="35">
        <v>7.3078306751409041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0.42223286350238021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5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7.3078306753009041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43.055952184624715</v>
      </c>
      <c r="AR13" s="21" t="e">
        <v>#VALUE!</v>
      </c>
      <c r="AS13">
        <v>42.223286334238018</v>
      </c>
      <c r="AT13">
        <v>-43.055952184624715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0</v>
      </c>
      <c r="E14" s="4">
        <v>14</v>
      </c>
      <c r="F14" s="4">
        <v>26</v>
      </c>
      <c r="G14" s="4">
        <v>17.950000762939453</v>
      </c>
      <c r="H14" s="4">
        <v>15.91</v>
      </c>
      <c r="I14" s="34">
        <v>14326.295495342116</v>
      </c>
      <c r="J14" s="35">
        <v>13.943908851884313</v>
      </c>
      <c r="K14" s="35">
        <v>12.247882986913011</v>
      </c>
      <c r="L14" s="35">
        <v>6.9074798471424765</v>
      </c>
      <c r="M14" s="35">
        <v>6.4646629574181098</v>
      </c>
      <c r="N14" s="4">
        <v>0.95400000000000007</v>
      </c>
      <c r="O14" s="4" t="s">
        <v>140</v>
      </c>
      <c r="P14" s="35">
        <v>3.3060967944688877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-0.11827250259042055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3.3060967946388877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-16.318266375063285</v>
      </c>
      <c r="AR14" s="21">
        <v>11.827250259042055</v>
      </c>
      <c r="AS14">
        <v>12.822129245376823</v>
      </c>
      <c r="AT14">
        <v>16.318266375063285</v>
      </c>
      <c r="AU14">
        <v>-11.827250259042055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1</v>
      </c>
      <c r="E15" s="4">
        <v>3</v>
      </c>
      <c r="F15" s="4">
        <v>22</v>
      </c>
      <c r="G15" s="4">
        <v>123</v>
      </c>
      <c r="H15" s="4">
        <v>91</v>
      </c>
      <c r="I15" s="34">
        <v>17368.752593728412</v>
      </c>
      <c r="J15" s="35">
        <v>13.547714753610242</v>
      </c>
      <c r="K15" s="35">
        <v>12.486278814489571</v>
      </c>
      <c r="L15" s="35">
        <v>8.580176046072113</v>
      </c>
      <c r="M15" s="35">
        <v>8.0749599913459669</v>
      </c>
      <c r="N15" s="4">
        <v>6.0200000000000005</v>
      </c>
      <c r="O15" s="4" t="s">
        <v>140</v>
      </c>
      <c r="P15" s="35">
        <v>2.1791208791208794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0.35164835182835175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10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>
        <f t="shared" si="18"/>
        <v>2.1791208793008794</v>
      </c>
      <c r="AH15" s="38" t="str">
        <f t="shared" si="19"/>
        <v xml:space="preserve"> </v>
      </c>
      <c r="AI15" s="1">
        <f t="shared" si="20"/>
        <v>33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-13.013266955690007</v>
      </c>
      <c r="AR15" s="21">
        <v>-9.5244187439283081</v>
      </c>
      <c r="AS15">
        <v>35.164835164835175</v>
      </c>
      <c r="AT15">
        <v>13.013266955690007</v>
      </c>
      <c r="AU15">
        <v>9.5244187439283081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22</v>
      </c>
      <c r="D16" s="4">
        <v>0</v>
      </c>
      <c r="E16" s="4">
        <v>5</v>
      </c>
      <c r="F16" s="4">
        <v>27</v>
      </c>
      <c r="G16" s="4">
        <v>27.25</v>
      </c>
      <c r="H16" s="4">
        <v>19.738</v>
      </c>
      <c r="I16" s="34">
        <v>54606.900694940341</v>
      </c>
      <c r="J16" s="35">
        <v>7.1540413193185941</v>
      </c>
      <c r="K16" s="35">
        <v>7.1333574268160467</v>
      </c>
      <c r="L16" s="35" t="s">
        <v>1019</v>
      </c>
      <c r="M16" s="35" t="s">
        <v>1019</v>
      </c>
      <c r="N16" s="4">
        <v>2.5300000000000002</v>
      </c>
      <c r="O16" s="4" t="s">
        <v>140</v>
      </c>
      <c r="P16" s="35">
        <v>7.2702401459114396</v>
      </c>
      <c r="Q16" s="36">
        <f t="shared" si="7"/>
        <v>81.48148148167148</v>
      </c>
      <c r="R16" s="36" t="str">
        <f t="shared" si="8"/>
        <v xml:space="preserve"> </v>
      </c>
      <c r="S16" s="37">
        <f t="shared" si="9"/>
        <v>0.38058567249722475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8</v>
      </c>
      <c r="AD16" s="1" t="str">
        <f t="shared" si="17"/>
        <v xml:space="preserve"> </v>
      </c>
      <c r="AE16" s="1">
        <f t="shared" si="3"/>
        <v>3</v>
      </c>
      <c r="AF16" s="1" t="str">
        <f t="shared" si="4"/>
        <v xml:space="preserve"> </v>
      </c>
      <c r="AG16" s="38">
        <f t="shared" si="18"/>
        <v>7.2702401461014396</v>
      </c>
      <c r="AH16" s="38" t="str">
        <f t="shared" si="19"/>
        <v xml:space="preserve"> </v>
      </c>
      <c r="AI16" s="1">
        <f t="shared" si="20"/>
        <v>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40.321921730988855</v>
      </c>
      <c r="AR16" s="21" t="e">
        <v>#VALUE!</v>
      </c>
      <c r="AS16">
        <v>38.058567230722474</v>
      </c>
      <c r="AT16">
        <v>-40.321921730988855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23</v>
      </c>
      <c r="D17" s="4">
        <v>0</v>
      </c>
      <c r="E17" s="4">
        <v>6</v>
      </c>
      <c r="F17" s="4">
        <v>29</v>
      </c>
      <c r="G17" s="4">
        <v>94.5</v>
      </c>
      <c r="H17" s="4">
        <v>73.459999999999994</v>
      </c>
      <c r="I17" s="34">
        <v>50078.120839923948</v>
      </c>
      <c r="J17" s="35">
        <v>12.589545844044558</v>
      </c>
      <c r="K17" s="35">
        <v>11.550314465408803</v>
      </c>
      <c r="L17" s="35">
        <v>8.2728176191050231</v>
      </c>
      <c r="M17" s="35">
        <v>7.8511375367090297</v>
      </c>
      <c r="N17" s="4">
        <v>5.38</v>
      </c>
      <c r="O17" s="4" t="s">
        <v>140</v>
      </c>
      <c r="P17" s="35">
        <v>3.9177783827933572</v>
      </c>
      <c r="Q17" s="36">
        <f t="shared" si="7"/>
        <v>79.31034482778621</v>
      </c>
      <c r="R17" s="36" t="str">
        <f t="shared" si="8"/>
        <v xml:space="preserve"> </v>
      </c>
      <c r="S17" s="37">
        <f t="shared" si="9"/>
        <v>0.28641437537016068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19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3.9177783829933572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-5.0203470622051993</v>
      </c>
      <c r="AR17" s="21">
        <v>-5.6010431769398794</v>
      </c>
      <c r="AS17">
        <v>28.641437517016065</v>
      </c>
      <c r="AT17">
        <v>5.0203470622051993</v>
      </c>
      <c r="AU17">
        <v>5.6010431769398794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11</v>
      </c>
      <c r="D18" s="4">
        <v>2</v>
      </c>
      <c r="E18" s="4">
        <v>10</v>
      </c>
      <c r="F18" s="4">
        <v>23</v>
      </c>
      <c r="G18" s="4">
        <v>120.5</v>
      </c>
      <c r="H18" s="4">
        <v>107</v>
      </c>
      <c r="I18" s="34">
        <v>32073.464747483085</v>
      </c>
      <c r="J18" s="35">
        <v>31.554113830728397</v>
      </c>
      <c r="K18" s="35">
        <v>28.389493234279648</v>
      </c>
      <c r="L18" s="35">
        <v>19.750496480723395</v>
      </c>
      <c r="M18" s="35">
        <v>17.992562486552149</v>
      </c>
      <c r="N18" s="4">
        <v>3.0190000000000001</v>
      </c>
      <c r="O18" s="4">
        <v>13.033707865168539</v>
      </c>
      <c r="P18" s="35">
        <v>0.63738317757009344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1.632202961722419</v>
      </c>
      <c r="V18" s="37" t="str">
        <f t="shared" si="12"/>
        <v/>
      </c>
      <c r="W18" s="37">
        <f t="shared" si="13"/>
        <v>1.5211156919624012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4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-163.22029617224189</v>
      </c>
      <c r="AR18" s="21">
        <v>-152.11156919624011</v>
      </c>
      <c r="AS18">
        <v>12.616822429906538</v>
      </c>
      <c r="AT18">
        <v>163.22029617224189</v>
      </c>
      <c r="AU18">
        <v>152.11156919624011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11</v>
      </c>
      <c r="D19" s="4">
        <v>1</v>
      </c>
      <c r="E19" s="4">
        <v>9</v>
      </c>
      <c r="F19" s="4">
        <v>21</v>
      </c>
      <c r="G19" s="4">
        <v>127</v>
      </c>
      <c r="H19" s="4">
        <v>111.95</v>
      </c>
      <c r="I19" s="34">
        <v>54509.587849233452</v>
      </c>
      <c r="J19" s="35">
        <v>25.52439580483356</v>
      </c>
      <c r="K19" s="35">
        <v>23.12538731667011</v>
      </c>
      <c r="L19" s="35">
        <v>23.076177405753022</v>
      </c>
      <c r="M19" s="35">
        <v>24.976861984087975</v>
      </c>
      <c r="N19" s="4">
        <v>3.8610000000000002</v>
      </c>
      <c r="O19" s="4" t="s">
        <v>140</v>
      </c>
      <c r="P19" s="35">
        <v>1.6346583296114336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>
        <f t="shared" si="11"/>
        <v>1.1292117596479896</v>
      </c>
      <c r="V19" s="37" t="str">
        <f t="shared" si="12"/>
        <v/>
      </c>
      <c r="W19" s="37">
        <f t="shared" si="13"/>
        <v>1.9456329376293886</v>
      </c>
      <c r="X19" s="37" t="str">
        <f t="shared" si="14"/>
        <v/>
      </c>
      <c r="Y19" s="1">
        <f t="shared" si="0"/>
        <v>4</v>
      </c>
      <c r="Z19" s="1" t="str">
        <f t="shared" si="15"/>
        <v xml:space="preserve"> </v>
      </c>
      <c r="AA19" s="1">
        <f t="shared" si="1"/>
        <v>2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-112.92117596479896</v>
      </c>
      <c r="AR19" s="21">
        <v>-194.56329376293886</v>
      </c>
      <c r="AS19">
        <v>13.443501563197845</v>
      </c>
      <c r="AT19">
        <v>112.92117596479896</v>
      </c>
      <c r="AU19">
        <v>194.56329376293886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9</v>
      </c>
      <c r="D20" s="4">
        <v>2</v>
      </c>
      <c r="E20" s="4">
        <v>10</v>
      </c>
      <c r="F20" s="4">
        <v>21</v>
      </c>
      <c r="G20" s="4">
        <v>40</v>
      </c>
      <c r="H20" s="4">
        <v>29.69</v>
      </c>
      <c r="I20" s="34">
        <v>12619.470520025679</v>
      </c>
      <c r="J20" s="35">
        <v>10.266251728907331</v>
      </c>
      <c r="K20" s="35">
        <v>9.1664093856128446</v>
      </c>
      <c r="L20" s="35">
        <v>5.1923508268515715</v>
      </c>
      <c r="M20" s="35">
        <v>4.9121728968571201</v>
      </c>
      <c r="N20" s="4">
        <v>2.488</v>
      </c>
      <c r="O20" s="4">
        <v>-59.612172630602508</v>
      </c>
      <c r="P20" s="35">
        <v>5.836982148871674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0.34725496823269442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-0.33720566667648733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11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5.836982149101674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1</v>
      </c>
      <c r="AO20" t="s">
        <v>754</v>
      </c>
      <c r="AP20" t="s">
        <v>1024</v>
      </c>
      <c r="AQ20" s="22">
        <v>14.360268991924396</v>
      </c>
      <c r="AR20" s="21">
        <v>33.720566667648733</v>
      </c>
      <c r="AS20">
        <v>34.72549680026944</v>
      </c>
      <c r="AT20">
        <v>-14.360268991924396</v>
      </c>
      <c r="AU20">
        <v>-33.720566667648733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19</v>
      </c>
      <c r="D21" s="4">
        <v>0</v>
      </c>
      <c r="E21" s="4">
        <v>7</v>
      </c>
      <c r="F21" s="4">
        <v>26</v>
      </c>
      <c r="G21" s="4">
        <v>15</v>
      </c>
      <c r="H21" s="4">
        <v>13.605</v>
      </c>
      <c r="I21" s="34">
        <v>37800.35810131859</v>
      </c>
      <c r="J21" s="35">
        <v>12.762664165103189</v>
      </c>
      <c r="K21" s="35">
        <v>11.115196078431373</v>
      </c>
      <c r="L21" s="35">
        <v>6.0822634052072768</v>
      </c>
      <c r="M21" s="35">
        <v>5.6430934768641423</v>
      </c>
      <c r="N21" s="4">
        <v>0.98</v>
      </c>
      <c r="O21" s="4" t="s">
        <v>140</v>
      </c>
      <c r="P21" s="35">
        <v>5.7037853730246235</v>
      </c>
      <c r="Q21" s="36">
        <f t="shared" si="7"/>
        <v>73.076923077163073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-0.22360991135170205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13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5.7037853732646235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-6.4644774848291453</v>
      </c>
      <c r="AR21" s="21">
        <v>22.360991135170206</v>
      </c>
      <c r="AS21">
        <v>10.253583241455333</v>
      </c>
      <c r="AT21">
        <v>6.4644774848291453</v>
      </c>
      <c r="AU21">
        <v>-22.360991135170206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24</v>
      </c>
      <c r="D22" s="4">
        <v>0</v>
      </c>
      <c r="E22" s="4">
        <v>6</v>
      </c>
      <c r="F22" s="4">
        <v>30</v>
      </c>
      <c r="G22" s="4">
        <v>60</v>
      </c>
      <c r="H22" s="4">
        <v>46.984999999999999</v>
      </c>
      <c r="I22" s="34">
        <v>141502.58402959778</v>
      </c>
      <c r="J22" s="35">
        <v>9.5145874217457962</v>
      </c>
      <c r="K22" s="35">
        <v>8.9625790894692887</v>
      </c>
      <c r="L22" s="35">
        <v>4.723307283494746</v>
      </c>
      <c r="M22" s="35">
        <v>4.464598895035091</v>
      </c>
      <c r="N22" s="4">
        <v>5.3010000000000002</v>
      </c>
      <c r="O22" s="4">
        <v>27.615772281183421</v>
      </c>
      <c r="P22" s="35">
        <v>5.7233268935286876</v>
      </c>
      <c r="Q22" s="36">
        <f t="shared" si="7"/>
        <v>80.000000000249997</v>
      </c>
      <c r="R22" s="36" t="str">
        <f t="shared" si="8"/>
        <v xml:space="preserve"> </v>
      </c>
      <c r="S22" s="37">
        <f t="shared" si="9"/>
        <v>0.27700329917518896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-0.39707823942546505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20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5.7233268937786876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20.630554464511064</v>
      </c>
      <c r="AR22" s="21">
        <v>39.707823942546504</v>
      </c>
      <c r="AS22">
        <v>27.700329892518894</v>
      </c>
      <c r="AT22">
        <v>-20.630554464511064</v>
      </c>
      <c r="AU22">
        <v>-39.707823942546504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2</v>
      </c>
      <c r="E23" s="4">
        <v>15</v>
      </c>
      <c r="F23" s="4">
        <v>24</v>
      </c>
      <c r="G23" s="4">
        <v>29.25</v>
      </c>
      <c r="H23" s="4">
        <v>25.53</v>
      </c>
      <c r="I23" s="34">
        <v>6997.8944424072515</v>
      </c>
      <c r="J23" s="35">
        <v>7.5331956329300676</v>
      </c>
      <c r="K23" s="35">
        <v>6.482986287455561</v>
      </c>
      <c r="L23" s="35">
        <v>3.7500023610326951</v>
      </c>
      <c r="M23" s="35">
        <v>3.3993192176772626</v>
      </c>
      <c r="N23" s="4">
        <v>2.92</v>
      </c>
      <c r="O23" s="4" t="s">
        <v>140</v>
      </c>
      <c r="P23" s="35">
        <v>4.6180963572267917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-0.52131887891917406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4.6180963574867917</v>
      </c>
      <c r="AH23" s="38" t="str">
        <f t="shared" si="19"/>
        <v xml:space="preserve"> </v>
      </c>
      <c r="AI23" s="1">
        <f t="shared" si="20"/>
        <v>13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37.159065969639428</v>
      </c>
      <c r="AR23" s="21">
        <v>52.131887891917408</v>
      </c>
      <c r="AS23">
        <v>14.571092831962385</v>
      </c>
      <c r="AT23">
        <v>-37.159065969639428</v>
      </c>
      <c r="AU23">
        <v>-52.131887891917408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27</v>
      </c>
      <c r="D24" s="4">
        <v>3</v>
      </c>
      <c r="E24" s="4">
        <v>4</v>
      </c>
      <c r="F24" s="4">
        <v>34</v>
      </c>
      <c r="G24" s="4">
        <v>27.746467590332031</v>
      </c>
      <c r="H24" s="4">
        <v>19.920000000000002</v>
      </c>
      <c r="I24" s="34">
        <v>10257.074172277866</v>
      </c>
      <c r="J24" s="35">
        <v>16.884641597696003</v>
      </c>
      <c r="K24" s="35">
        <v>14.020189753546466</v>
      </c>
      <c r="L24" s="35">
        <v>6.0025179683058525</v>
      </c>
      <c r="M24" s="35">
        <v>5.5027285438924407</v>
      </c>
      <c r="N24" s="4">
        <v>1.276</v>
      </c>
      <c r="O24" s="4">
        <v>83.499999999999986</v>
      </c>
      <c r="P24" s="35">
        <v>2.4376584697200592</v>
      </c>
      <c r="Q24" s="36">
        <f t="shared" si="7"/>
        <v>79.411764706152354</v>
      </c>
      <c r="R24" s="36" t="str">
        <f t="shared" si="8"/>
        <v xml:space="preserve"> </v>
      </c>
      <c r="S24" s="37">
        <f t="shared" si="9"/>
        <v>0.39289495962401744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-0.23378927431256746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12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6</v>
      </c>
      <c r="AF24" s="1" t="str">
        <f t="shared" si="4"/>
        <v xml:space="preserve"> </v>
      </c>
      <c r="AG24" s="38">
        <f t="shared" si="18"/>
        <v>2.4376584699900592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>
        <f t="shared" si="22"/>
        <v>83.500000000269992</v>
      </c>
      <c r="AL24" s="25" t="str">
        <f t="shared" si="23"/>
        <v xml:space="preserve"> </v>
      </c>
      <c r="AM24" s="1">
        <f t="shared" si="5"/>
        <v>1</v>
      </c>
      <c r="AN24" s="1" t="str">
        <f t="shared" si="6"/>
        <v xml:space="preserve"> </v>
      </c>
      <c r="AO24" t="s">
        <v>750</v>
      </c>
      <c r="AP24" t="s">
        <v>1079</v>
      </c>
      <c r="AQ24" s="22">
        <v>-40.849474840254231</v>
      </c>
      <c r="AR24" s="21">
        <v>23.378927431256745</v>
      </c>
      <c r="AS24">
        <v>39.289495935401739</v>
      </c>
      <c r="AT24">
        <v>40.849474840254231</v>
      </c>
      <c r="AU24">
        <v>-23.378927431256745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11</v>
      </c>
      <c r="D25" s="4">
        <v>4</v>
      </c>
      <c r="E25" s="4">
        <v>11</v>
      </c>
      <c r="F25" s="4">
        <v>26</v>
      </c>
      <c r="G25" s="4">
        <v>41.5</v>
      </c>
      <c r="H25" s="4">
        <v>29.004999999999999</v>
      </c>
      <c r="I25" s="34">
        <v>26735.455389337647</v>
      </c>
      <c r="J25" s="35">
        <v>6.1412237984331988</v>
      </c>
      <c r="K25" s="35">
        <v>5.5174053642762031</v>
      </c>
      <c r="L25" s="35" t="s">
        <v>1019</v>
      </c>
      <c r="M25" s="35" t="s">
        <v>1019</v>
      </c>
      <c r="N25" s="4">
        <v>4.7090000000000005</v>
      </c>
      <c r="O25" s="4">
        <v>-12.363501589324418</v>
      </c>
      <c r="P25" s="35">
        <v>8.133080503361489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0.43078779548772284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4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8.133080503641489</v>
      </c>
      <c r="AH25" s="38" t="str">
        <f t="shared" si="19"/>
        <v xml:space="preserve"> </v>
      </c>
      <c r="AI25" s="1">
        <f t="shared" si="20"/>
        <v>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48.770713202238213</v>
      </c>
      <c r="AR25" s="21" t="e">
        <v>#VALUE!</v>
      </c>
      <c r="AS25">
        <v>43.078779520772279</v>
      </c>
      <c r="AT25">
        <v>-48.770713202238213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21</v>
      </c>
      <c r="D26" s="4">
        <v>1</v>
      </c>
      <c r="E26" s="4">
        <v>4</v>
      </c>
      <c r="F26" s="4">
        <v>26</v>
      </c>
      <c r="G26" s="4">
        <v>520</v>
      </c>
      <c r="H26" s="4">
        <v>394.3</v>
      </c>
      <c r="I26" s="34">
        <v>56807.619517054954</v>
      </c>
      <c r="J26" s="35">
        <v>15.505308690523005</v>
      </c>
      <c r="K26" s="35">
        <v>13.952583156404812</v>
      </c>
      <c r="L26" s="35">
        <v>10.55499757929581</v>
      </c>
      <c r="M26" s="35">
        <v>9.6147618462098947</v>
      </c>
      <c r="N26" s="4">
        <v>22.437999999999999</v>
      </c>
      <c r="O26" s="4" t="s">
        <v>140</v>
      </c>
      <c r="P26" s="35">
        <v>2.2485417195029163</v>
      </c>
      <c r="Q26" s="36">
        <f t="shared" si="7"/>
        <v>80.769230769520775</v>
      </c>
      <c r="R26" s="36" t="str">
        <f t="shared" si="8"/>
        <v xml:space="preserve"> </v>
      </c>
      <c r="S26" s="37">
        <f t="shared" si="9"/>
        <v>0.31879279765241431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0.34732663818146081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14</v>
      </c>
      <c r="AB26" s="1" t="str">
        <f t="shared" si="16"/>
        <v xml:space="preserve"> </v>
      </c>
      <c r="AC26" s="1">
        <f t="shared" si="2"/>
        <v>14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2.2485417197929163</v>
      </c>
      <c r="AH26" s="38" t="str">
        <f t="shared" si="19"/>
        <v xml:space="preserve"> </v>
      </c>
      <c r="AI26" s="1">
        <f t="shared" si="20"/>
        <v>32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-29.343259888572447</v>
      </c>
      <c r="AR26" s="21">
        <v>-34.732663818146079</v>
      </c>
      <c r="AS26">
        <v>31.879279736241429</v>
      </c>
      <c r="AT26">
        <v>29.343259888572447</v>
      </c>
      <c r="AU26">
        <v>34.732663818146079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2</v>
      </c>
      <c r="D27" s="4">
        <v>4</v>
      </c>
      <c r="E27" s="4">
        <v>14</v>
      </c>
      <c r="F27" s="4">
        <v>20</v>
      </c>
      <c r="G27" s="4">
        <v>55</v>
      </c>
      <c r="H27" s="4">
        <v>50.22</v>
      </c>
      <c r="I27" s="34">
        <v>15326.401245955187</v>
      </c>
      <c r="J27" s="35">
        <v>16.111645813282003</v>
      </c>
      <c r="K27" s="35">
        <v>15.259799453053782</v>
      </c>
      <c r="L27" s="35">
        <v>11.032713798021133</v>
      </c>
      <c r="M27" s="35">
        <v>10.667078491335372</v>
      </c>
      <c r="N27" s="4">
        <v>2.9849999999999999</v>
      </c>
      <c r="O27" s="4" t="s">
        <v>140</v>
      </c>
      <c r="P27" s="35">
        <v>2.8574273197929112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0.40830626249160584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11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2.8574273200929112</v>
      </c>
      <c r="AH27" s="38" t="str">
        <f t="shared" si="19"/>
        <v xml:space="preserve"> </v>
      </c>
      <c r="AI27" s="1">
        <f t="shared" si="20"/>
        <v>23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-34.401244970613455</v>
      </c>
      <c r="AR27" s="21">
        <v>-40.830626249160588</v>
      </c>
      <c r="AS27">
        <v>9.5181202708084491</v>
      </c>
      <c r="AT27">
        <v>34.401244970613455</v>
      </c>
      <c r="AU27">
        <v>40.830626249160588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22</v>
      </c>
      <c r="D28" s="4">
        <v>1</v>
      </c>
      <c r="E28" s="4">
        <v>8</v>
      </c>
      <c r="F28" s="4">
        <v>31</v>
      </c>
      <c r="G28" s="4">
        <v>324</v>
      </c>
      <c r="H28" s="4">
        <v>250.8</v>
      </c>
      <c r="I28" s="34">
        <v>144525.84119391828</v>
      </c>
      <c r="J28" s="35">
        <v>18.071768266320795</v>
      </c>
      <c r="K28" s="35">
        <v>16.740088105726873</v>
      </c>
      <c r="L28" s="35">
        <v>10.395811985323331</v>
      </c>
      <c r="M28" s="35">
        <v>9.7191539026794516</v>
      </c>
      <c r="N28" s="4">
        <v>12.755000000000001</v>
      </c>
      <c r="O28" s="4" t="s">
        <v>140</v>
      </c>
      <c r="P28" s="35">
        <v>2.5645933014354068</v>
      </c>
      <c r="Q28" s="36">
        <f t="shared" si="7"/>
        <v>70.967741935793867</v>
      </c>
      <c r="R28" s="36" t="str">
        <f t="shared" si="8"/>
        <v xml:space="preserve"> </v>
      </c>
      <c r="S28" s="37">
        <f t="shared" si="9"/>
        <v>0.29186602901813385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0.32700688068624695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16</v>
      </c>
      <c r="AB28" s="1" t="str">
        <f t="shared" si="16"/>
        <v xml:space="preserve"> </v>
      </c>
      <c r="AC28" s="1">
        <f t="shared" si="2"/>
        <v>18</v>
      </c>
      <c r="AD28" s="1" t="str">
        <f t="shared" si="17"/>
        <v xml:space="preserve"> </v>
      </c>
      <c r="AE28" s="1">
        <f t="shared" si="3"/>
        <v>13</v>
      </c>
      <c r="AF28" s="1" t="str">
        <f t="shared" si="4"/>
        <v xml:space="preserve"> </v>
      </c>
      <c r="AG28" s="38">
        <f t="shared" si="18"/>
        <v>2.5645933017454068</v>
      </c>
      <c r="AH28" s="38" t="str">
        <f t="shared" si="19"/>
        <v xml:space="preserve"> </v>
      </c>
      <c r="AI28" s="1">
        <f t="shared" si="20"/>
        <v>27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-50.752330454760042</v>
      </c>
      <c r="AR28" s="21">
        <v>-32.700688068624693</v>
      </c>
      <c r="AS28">
        <v>29.186602870813381</v>
      </c>
      <c r="AT28">
        <v>50.752330454760042</v>
      </c>
      <c r="AU28">
        <v>32.700688068624693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1</v>
      </c>
      <c r="E29" s="4">
        <v>8</v>
      </c>
      <c r="F29" s="4">
        <v>20</v>
      </c>
      <c r="G29" s="4">
        <v>111</v>
      </c>
      <c r="H29" s="4">
        <v>88.58</v>
      </c>
      <c r="I29" s="34">
        <v>18175.567181940536</v>
      </c>
      <c r="J29" s="35">
        <v>8.140795882731366</v>
      </c>
      <c r="K29" s="35">
        <v>7.6165090283748915</v>
      </c>
      <c r="L29" s="35">
        <v>4.4000554702940047</v>
      </c>
      <c r="M29" s="35">
        <v>4.1396719323267126</v>
      </c>
      <c r="N29" s="4">
        <v>9.6859999999999999</v>
      </c>
      <c r="O29" s="4" t="s">
        <v>140</v>
      </c>
      <c r="P29" s="35">
        <v>4.6060058703996392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0.25310453859048998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-0.43834075753538138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22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4.6060058707196392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32.09054404679339</v>
      </c>
      <c r="AR29" s="21">
        <v>43.834075753538137</v>
      </c>
      <c r="AS29">
        <v>25.310453827048995</v>
      </c>
      <c r="AT29">
        <v>-32.09054404679339</v>
      </c>
      <c r="AU29">
        <v>-43.834075753538137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21</v>
      </c>
      <c r="D30" s="4">
        <v>1</v>
      </c>
      <c r="E30" s="4">
        <v>5</v>
      </c>
      <c r="F30" s="4">
        <v>27</v>
      </c>
      <c r="G30" s="4">
        <v>33.439998626708984</v>
      </c>
      <c r="H30" s="4">
        <v>19.21</v>
      </c>
      <c r="I30" s="34">
        <v>22396.739983038704</v>
      </c>
      <c r="J30" s="35">
        <v>4.8520452966779928</v>
      </c>
      <c r="K30" s="35">
        <v>4.9776717249817155</v>
      </c>
      <c r="L30" s="35">
        <v>3.7312359670836956</v>
      </c>
      <c r="M30" s="35">
        <v>3.8376126275649365</v>
      </c>
      <c r="N30" s="4">
        <v>5.3929999999999998</v>
      </c>
      <c r="O30" s="4">
        <v>-20.198000462798802</v>
      </c>
      <c r="P30" s="35">
        <v>2.304180203037669</v>
      </c>
      <c r="Q30" s="36">
        <f t="shared" si="7"/>
        <v>77.777777778107776</v>
      </c>
      <c r="R30" s="36" t="str">
        <f t="shared" si="8"/>
        <v xml:space="preserve"> </v>
      </c>
      <c r="S30" s="37">
        <f t="shared" si="9"/>
        <v>0.74075994966414793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-0.52371437567605561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8</v>
      </c>
      <c r="AF30" s="1" t="str">
        <f t="shared" si="4"/>
        <v xml:space="preserve"> </v>
      </c>
      <c r="AG30" s="38">
        <f t="shared" si="18"/>
        <v>2.304180203367669</v>
      </c>
      <c r="AH30" s="38" t="str">
        <f t="shared" si="19"/>
        <v xml:space="preserve"> </v>
      </c>
      <c r="AI30" s="1">
        <f t="shared" si="20"/>
        <v>31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59.524871879337063</v>
      </c>
      <c r="AR30" s="21">
        <v>52.371437567605561</v>
      </c>
      <c r="AS30">
        <v>74.07599493341479</v>
      </c>
      <c r="AT30">
        <v>-59.524871879337063</v>
      </c>
      <c r="AU30">
        <v>-52.371437567605561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9</v>
      </c>
      <c r="D31" s="4">
        <v>7</v>
      </c>
      <c r="E31" s="4">
        <v>14</v>
      </c>
      <c r="F31" s="4">
        <v>30</v>
      </c>
      <c r="G31" s="4">
        <v>207.5</v>
      </c>
      <c r="H31" s="4">
        <v>196.9</v>
      </c>
      <c r="I31" s="34">
        <v>125889.30051019858</v>
      </c>
      <c r="J31" s="35">
        <v>25.81279496591505</v>
      </c>
      <c r="K31" s="35">
        <v>24.281662350474782</v>
      </c>
      <c r="L31" s="35">
        <v>16.798387732359721</v>
      </c>
      <c r="M31" s="35">
        <v>15.782650679382103</v>
      </c>
      <c r="N31" s="4">
        <v>7.0979999999999999</v>
      </c>
      <c r="O31" s="4" t="s">
        <v>140</v>
      </c>
      <c r="P31" s="35">
        <v>2.0959878110716099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1.1532696409762142</v>
      </c>
      <c r="V31" s="37" t="str">
        <f t="shared" si="12"/>
        <v/>
      </c>
      <c r="W31" s="37">
        <f t="shared" si="13"/>
        <v>1.1442842691602872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5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2.0959878114116099</v>
      </c>
      <c r="AH31" s="38" t="str">
        <f t="shared" si="19"/>
        <v xml:space="preserve"> </v>
      </c>
      <c r="AI31" s="1">
        <f t="shared" si="20"/>
        <v>34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-115.32696409762141</v>
      </c>
      <c r="AR31" s="21">
        <v>-114.42842691602873</v>
      </c>
      <c r="AS31">
        <v>5.3834433722701913</v>
      </c>
      <c r="AT31">
        <v>115.32696409762141</v>
      </c>
      <c r="AU31">
        <v>114.42842691602873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8</v>
      </c>
      <c r="F32" s="4">
        <v>29</v>
      </c>
      <c r="G32" s="4">
        <v>17.5</v>
      </c>
      <c r="H32" s="4">
        <v>13.46</v>
      </c>
      <c r="I32" s="34">
        <v>40849.195667295309</v>
      </c>
      <c r="J32" s="35">
        <v>11.514114627887084</v>
      </c>
      <c r="K32" s="35">
        <v>10.507416081186575</v>
      </c>
      <c r="L32" s="35">
        <v>5.2743320378489242</v>
      </c>
      <c r="M32" s="35">
        <v>5.1628521959622784</v>
      </c>
      <c r="N32" s="4">
        <v>1.085</v>
      </c>
      <c r="O32" s="4" t="s">
        <v>140</v>
      </c>
      <c r="P32" s="35">
        <v>5.5200594353640406</v>
      </c>
      <c r="Q32" s="36">
        <f t="shared" si="7"/>
        <v>72.41379310379827</v>
      </c>
      <c r="R32" s="36" t="str">
        <f t="shared" si="8"/>
        <v xml:space="preserve"> </v>
      </c>
      <c r="S32" s="37">
        <f t="shared" si="9"/>
        <v>0.30014858876010381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-0.32674091113511494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9</v>
      </c>
      <c r="AC32" s="1">
        <f t="shared" si="2"/>
        <v>15</v>
      </c>
      <c r="AD32" s="1" t="str">
        <f t="shared" si="17"/>
        <v xml:space="preserve"> </v>
      </c>
      <c r="AE32" s="1">
        <f t="shared" si="3"/>
        <v>12</v>
      </c>
      <c r="AF32" s="1" t="str">
        <f t="shared" si="4"/>
        <v xml:space="preserve"> </v>
      </c>
      <c r="AG32" s="38">
        <f t="shared" si="18"/>
        <v>5.5200594357140407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3.9507596767892283</v>
      </c>
      <c r="AR32" s="21">
        <v>32.674091113511494</v>
      </c>
      <c r="AS32">
        <v>30.014858841010383</v>
      </c>
      <c r="AT32">
        <v>-3.9507596767892283</v>
      </c>
      <c r="AU32">
        <v>-32.674091113511494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16</v>
      </c>
      <c r="D33" s="4">
        <v>4</v>
      </c>
      <c r="E33" s="4">
        <v>6</v>
      </c>
      <c r="F33" s="4">
        <v>26</v>
      </c>
      <c r="G33" s="4">
        <v>63</v>
      </c>
      <c r="H33" s="4">
        <v>52.42</v>
      </c>
      <c r="I33" s="34">
        <v>14069.344169602125</v>
      </c>
      <c r="J33" s="35">
        <v>10.939065108514191</v>
      </c>
      <c r="K33" s="35">
        <v>10.258317025440313</v>
      </c>
      <c r="L33" s="35">
        <v>8.0066344502343458</v>
      </c>
      <c r="M33" s="35">
        <v>7.6581550654728554</v>
      </c>
      <c r="N33" s="4">
        <v>4.5840000000000005</v>
      </c>
      <c r="O33" s="4" t="s">
        <v>140</v>
      </c>
      <c r="P33" s="35">
        <v>4.2464708126669208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0.20183136243554364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4.2464708130269209</v>
      </c>
      <c r="AH33" s="38" t="str">
        <f t="shared" si="19"/>
        <v xml:space="preserve"> </v>
      </c>
      <c r="AI33" s="1">
        <f t="shared" si="20"/>
        <v>17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8.7477476579771007</v>
      </c>
      <c r="AR33" s="21">
        <v>-2.203262444535925</v>
      </c>
      <c r="AS33">
        <v>20.183136207554362</v>
      </c>
      <c r="AT33">
        <v>-8.7477476579771007</v>
      </c>
      <c r="AU33">
        <v>2.203262444535925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5</v>
      </c>
      <c r="D34" s="4">
        <v>4</v>
      </c>
      <c r="E34" s="4">
        <v>15</v>
      </c>
      <c r="F34" s="4">
        <v>24</v>
      </c>
      <c r="G34" s="4">
        <v>144.5</v>
      </c>
      <c r="H34" s="4">
        <v>138.30000000000001</v>
      </c>
      <c r="I34" s="34">
        <v>41879.935308847293</v>
      </c>
      <c r="J34" s="35">
        <v>22.313649564375606</v>
      </c>
      <c r="K34" s="35">
        <v>20.46766316412609</v>
      </c>
      <c r="L34" s="35">
        <v>15.881078358546972</v>
      </c>
      <c r="M34" s="35">
        <v>14.872320354211729</v>
      </c>
      <c r="N34" s="4">
        <v>6.1980000000000004</v>
      </c>
      <c r="O34" s="4">
        <v>7.8175610423129802</v>
      </c>
      <c r="P34" s="35">
        <v>1.9558929862617496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0.86137550194765855</v>
      </c>
      <c r="V34" s="37" t="str">
        <f t="shared" si="12"/>
        <v/>
      </c>
      <c r="W34" s="37">
        <f t="shared" si="13"/>
        <v>1.0271913617004329</v>
      </c>
      <c r="X34" s="37" t="str">
        <f t="shared" si="14"/>
        <v/>
      </c>
      <c r="Y34" s="1">
        <f t="shared" si="0"/>
        <v>5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-86.137550194765851</v>
      </c>
      <c r="AR34" s="21">
        <v>-102.71913617004329</v>
      </c>
      <c r="AS34">
        <v>4.4830079537237832</v>
      </c>
      <c r="AT34">
        <v>86.137550194765851</v>
      </c>
      <c r="AU34">
        <v>102.71913617004329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3</v>
      </c>
      <c r="E35" s="4">
        <v>13</v>
      </c>
      <c r="F35" s="4">
        <v>19</v>
      </c>
      <c r="G35" s="4">
        <v>500</v>
      </c>
      <c r="H35" s="4">
        <v>494</v>
      </c>
      <c r="I35" s="34">
        <v>59499.405150406121</v>
      </c>
      <c r="J35" s="35">
        <v>35.182679296346414</v>
      </c>
      <c r="K35" s="35">
        <v>32.046707752189427</v>
      </c>
      <c r="L35" s="35">
        <v>20.09405815936967</v>
      </c>
      <c r="M35" s="35">
        <v>18.472703662162829</v>
      </c>
      <c r="N35" s="4">
        <v>12.866</v>
      </c>
      <c r="O35" s="4" t="s">
        <v>140</v>
      </c>
      <c r="P35" s="35">
        <v>1.1661943319838057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1.9348931534559051</v>
      </c>
      <c r="V35" s="37" t="str">
        <f t="shared" si="12"/>
        <v/>
      </c>
      <c r="W35" s="37">
        <f t="shared" si="13"/>
        <v>1.5649707282161702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3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-193.48931534559051</v>
      </c>
      <c r="AR35" s="21">
        <v>-156.49707282161702</v>
      </c>
      <c r="AS35">
        <v>1.2145748987854255</v>
      </c>
      <c r="AT35">
        <v>193.48931534559051</v>
      </c>
      <c r="AU35">
        <v>156.49707282161702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14</v>
      </c>
      <c r="D36" s="4">
        <v>1</v>
      </c>
      <c r="E36" s="4">
        <v>9</v>
      </c>
      <c r="F36" s="4">
        <v>24</v>
      </c>
      <c r="G36" s="4">
        <v>75</v>
      </c>
      <c r="H36" s="4">
        <v>55.92</v>
      </c>
      <c r="I36" s="34">
        <v>18866.823509416794</v>
      </c>
      <c r="J36" s="35">
        <v>3.7661637931034484</v>
      </c>
      <c r="K36" s="35">
        <v>3.6363636363636362</v>
      </c>
      <c r="L36" s="35">
        <v>2.0945400579349966</v>
      </c>
      <c r="M36" s="35">
        <v>1.9251026432309137</v>
      </c>
      <c r="N36" s="4">
        <v>14.206</v>
      </c>
      <c r="O36" s="4" t="s">
        <v>140</v>
      </c>
      <c r="P36" s="35">
        <v>6.9599427753934187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0.3412017171281973</v>
      </c>
      <c r="T36" s="37" t="str">
        <f t="shared" si="10"/>
        <v/>
      </c>
      <c r="U36" s="37" t="str">
        <f t="shared" si="11"/>
        <v/>
      </c>
      <c r="V36" s="37">
        <f t="shared" si="12"/>
        <v>-0.6858315355101261</v>
      </c>
      <c r="W36" s="37" t="str">
        <f t="shared" si="13"/>
        <v/>
      </c>
      <c r="X36" s="37">
        <f t="shared" si="14"/>
        <v>-0.73263569284662622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12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6.9599427757834187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68.583153551012614</v>
      </c>
      <c r="AR36" s="21">
        <v>73.263569284662623</v>
      </c>
      <c r="AS36">
        <v>34.120171673819733</v>
      </c>
      <c r="AT36">
        <v>-68.583153551012614</v>
      </c>
      <c r="AU36">
        <v>-73.263569284662623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8</v>
      </c>
      <c r="F37" s="4">
        <v>24</v>
      </c>
      <c r="G37" s="4">
        <v>117</v>
      </c>
      <c r="H37" s="4">
        <v>108</v>
      </c>
      <c r="I37" s="34">
        <v>53694.105804470812</v>
      </c>
      <c r="J37" s="35">
        <v>18.960674157303373</v>
      </c>
      <c r="K37" s="35">
        <v>16.252821670428894</v>
      </c>
      <c r="L37" s="35">
        <v>11.744824243826267</v>
      </c>
      <c r="M37" s="35">
        <v>10.46463897982736</v>
      </c>
      <c r="N37" s="4">
        <v>4.7620000000000005</v>
      </c>
      <c r="O37" s="4">
        <v>13.47826086956522</v>
      </c>
      <c r="P37" s="35">
        <v>2.0444444444444447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0.49920589233543788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2.0444444448444448</v>
      </c>
      <c r="AH37" s="38" t="str">
        <f t="shared" si="19"/>
        <v xml:space="preserve"> </v>
      </c>
      <c r="AI37" s="1">
        <f t="shared" si="29"/>
        <v>35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-58.167467293932809</v>
      </c>
      <c r="AR37" s="21">
        <v>-49.920589233543787</v>
      </c>
      <c r="AS37">
        <v>8.333333333333325</v>
      </c>
      <c r="AT37">
        <v>58.167467293932809</v>
      </c>
      <c r="AU37">
        <v>49.920589233543787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83.5</v>
      </c>
      <c r="H38" s="4">
        <v>74.19</v>
      </c>
      <c r="I38" s="34">
        <v>106084.22785345804</v>
      </c>
      <c r="J38" s="35">
        <v>12.929592192401532</v>
      </c>
      <c r="K38" s="35">
        <v>12.004854368932039</v>
      </c>
      <c r="L38" s="35">
        <v>10.684742706361712</v>
      </c>
      <c r="M38" s="35">
        <v>10.097359591153406</v>
      </c>
      <c r="N38" s="4">
        <v>5.46</v>
      </c>
      <c r="O38" s="4">
        <v>8.4905660377358547</v>
      </c>
      <c r="P38" s="35">
        <v>4.2458552365547915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0.36388837252169659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12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4.2458552369647915</v>
      </c>
      <c r="AH38" s="38" t="str">
        <f t="shared" si="19"/>
        <v xml:space="preserve"> </v>
      </c>
      <c r="AI38" s="1">
        <f t="shared" si="29"/>
        <v>18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-7.856969285442772</v>
      </c>
      <c r="AR38" s="21">
        <v>-36.388837252169658</v>
      </c>
      <c r="AS38">
        <v>12.54886103248416</v>
      </c>
      <c r="AT38">
        <v>7.856969285442772</v>
      </c>
      <c r="AU38">
        <v>36.388837252169658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1</v>
      </c>
      <c r="E39" s="4">
        <v>9</v>
      </c>
      <c r="F39" s="4">
        <v>24</v>
      </c>
      <c r="G39" s="4">
        <v>42</v>
      </c>
      <c r="H39" s="4">
        <v>28.81</v>
      </c>
      <c r="I39" s="34">
        <v>18130.976615700325</v>
      </c>
      <c r="J39" s="35">
        <v>8.283496262219666</v>
      </c>
      <c r="K39" s="35">
        <v>7.6581605528973951</v>
      </c>
      <c r="L39" s="35">
        <v>5.6141744575989492</v>
      </c>
      <c r="M39" s="35">
        <v>5.2991000233154582</v>
      </c>
      <c r="N39" s="4">
        <v>3.17</v>
      </c>
      <c r="O39" s="4" t="s">
        <v>140</v>
      </c>
      <c r="P39" s="35">
        <v>5.0190905935439085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0.45782714377300254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-0.28336063165391379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2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5.0190905939639086</v>
      </c>
      <c r="AH39" s="38" t="str">
        <f t="shared" si="19"/>
        <v xml:space="preserve"> </v>
      </c>
      <c r="AI39" s="1">
        <f t="shared" si="29"/>
        <v>12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30.900156119745258</v>
      </c>
      <c r="AR39" s="21">
        <v>28.33606316539138</v>
      </c>
      <c r="AS39">
        <v>45.782714335300255</v>
      </c>
      <c r="AT39">
        <v>-30.900156119745258</v>
      </c>
      <c r="AU39">
        <v>-28.33606316539138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5</v>
      </c>
      <c r="F40" s="4">
        <v>19</v>
      </c>
      <c r="G40" s="4">
        <v>17</v>
      </c>
      <c r="H40" s="4">
        <v>12.31</v>
      </c>
      <c r="I40" s="34">
        <v>12796.723998067115</v>
      </c>
      <c r="J40" s="35">
        <v>10.737369072583931</v>
      </c>
      <c r="K40" s="35">
        <v>9.8281866668577909</v>
      </c>
      <c r="L40" s="35">
        <v>5.5279978525000519</v>
      </c>
      <c r="M40" s="35">
        <v>5.1150327141993301</v>
      </c>
      <c r="N40" s="4">
        <v>1.373</v>
      </c>
      <c r="O40" s="4">
        <v>12.777777777777791</v>
      </c>
      <c r="P40" s="35">
        <v>1.9651850736015315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0.380991064605467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-0.2943609217786165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10</v>
      </c>
      <c r="AC40" s="1">
        <f t="shared" si="26"/>
        <v>7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10.430269645415358</v>
      </c>
      <c r="AR40" s="21">
        <v>29.436092177861649</v>
      </c>
      <c r="AS40">
        <v>38.0991064175467</v>
      </c>
      <c r="AT40">
        <v>-10.430269645415358</v>
      </c>
      <c r="AU40">
        <v>-29.436092177861649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11</v>
      </c>
      <c r="D41" s="4">
        <v>2</v>
      </c>
      <c r="E41" s="4">
        <v>10</v>
      </c>
      <c r="F41" s="4">
        <v>23</v>
      </c>
      <c r="G41" s="4">
        <v>74</v>
      </c>
      <c r="H41" s="4">
        <v>58.2</v>
      </c>
      <c r="I41" s="34">
        <v>38457.025652794917</v>
      </c>
      <c r="J41" s="35">
        <v>11.987641606591144</v>
      </c>
      <c r="K41" s="35">
        <v>11.314152410575428</v>
      </c>
      <c r="L41" s="35">
        <v>8.8731580836890185</v>
      </c>
      <c r="M41" s="35">
        <v>8.4791588841083758</v>
      </c>
      <c r="N41" s="4">
        <v>4.585</v>
      </c>
      <c r="O41" s="4">
        <v>-4.4534412955465719</v>
      </c>
      <c r="P41" s="35">
        <v>4.2508591065292096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0.27147766367024045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0.13264282261891092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17</v>
      </c>
      <c r="AB41" s="1" t="str">
        <f t="shared" si="16"/>
        <v xml:space="preserve"> </v>
      </c>
      <c r="AC41" s="1">
        <f t="shared" si="26"/>
        <v>21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4.2508591069692097</v>
      </c>
      <c r="AH41" s="38" t="str">
        <f t="shared" si="19"/>
        <v xml:space="preserve"> </v>
      </c>
      <c r="AI41" s="1">
        <f t="shared" si="29"/>
        <v>16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6.5946961277374427E-4</v>
      </c>
      <c r="AR41" s="21">
        <v>-13.264282261891092</v>
      </c>
      <c r="AS41">
        <v>27.147766323024047</v>
      </c>
      <c r="AT41">
        <v>-6.5946961277374427E-4</v>
      </c>
      <c r="AU41">
        <v>13.264282261891092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3</v>
      </c>
      <c r="D42" s="4">
        <v>10</v>
      </c>
      <c r="E42" s="4">
        <v>7</v>
      </c>
      <c r="F42" s="4">
        <v>20</v>
      </c>
      <c r="G42" s="4">
        <v>88.5</v>
      </c>
      <c r="H42" s="4">
        <v>92.72</v>
      </c>
      <c r="I42" s="34">
        <v>15598.404054160383</v>
      </c>
      <c r="J42" s="35">
        <v>17.94812233836624</v>
      </c>
      <c r="K42" s="35">
        <v>16.59566851619832</v>
      </c>
      <c r="L42" s="35">
        <v>10.568538551015271</v>
      </c>
      <c r="M42" s="35">
        <v>9.8743776834364283</v>
      </c>
      <c r="N42" s="4">
        <v>5.1660000000000004</v>
      </c>
      <c r="O42" s="4">
        <v>3.3391461603048533</v>
      </c>
      <c r="P42" s="35">
        <v>2.959447799827438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0.34905511909937958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13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2.959447800277438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-49.720892273631499</v>
      </c>
      <c r="AR42" s="21">
        <v>-34.905511909937957</v>
      </c>
      <c r="AS42">
        <v>-4.5513373597929281</v>
      </c>
      <c r="AT42">
        <v>49.720892273631499</v>
      </c>
      <c r="AU42">
        <v>34.905511909937957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14</v>
      </c>
      <c r="D43" s="4">
        <v>5</v>
      </c>
      <c r="E43" s="4">
        <v>6</v>
      </c>
      <c r="F43" s="4">
        <v>25</v>
      </c>
      <c r="G43" s="4">
        <v>24.5</v>
      </c>
      <c r="H43" s="4">
        <v>20.64</v>
      </c>
      <c r="I43" s="34">
        <v>21307.053625568682</v>
      </c>
      <c r="J43" s="35">
        <v>5.3596468449753312</v>
      </c>
      <c r="K43" s="35">
        <v>5.3319555670369416</v>
      </c>
      <c r="L43" s="35">
        <v>1.5667870731707318</v>
      </c>
      <c r="M43" s="35">
        <v>1.4739181845537981</v>
      </c>
      <c r="N43" s="4">
        <v>3.3069999999999999</v>
      </c>
      <c r="O43" s="4">
        <v>68.021680216802167</v>
      </c>
      <c r="P43" s="35">
        <v>4.5445736434108532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0.18701550433596889</v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-0.80000242120546949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25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4.5445736438708533</v>
      </c>
      <c r="AH43" s="38" t="str">
        <f t="shared" si="19"/>
        <v xml:space="preserve"> </v>
      </c>
      <c r="AI43" s="1">
        <f t="shared" si="29"/>
        <v>15</v>
      </c>
      <c r="AJ43" s="1" t="str">
        <f t="shared" si="30"/>
        <v xml:space="preserve"> </v>
      </c>
      <c r="AK43" s="25">
        <f t="shared" si="22"/>
        <v>68.021680217262173</v>
      </c>
      <c r="AL43" s="25" t="str">
        <f t="shared" si="23"/>
        <v xml:space="preserve"> </v>
      </c>
      <c r="AM43" s="1">
        <f t="shared" si="31"/>
        <v>2</v>
      </c>
      <c r="AN43" s="1" t="str">
        <f t="shared" si="32"/>
        <v xml:space="preserve"> </v>
      </c>
      <c r="AO43" t="s">
        <v>744</v>
      </c>
      <c r="AP43" t="s">
        <v>1028</v>
      </c>
      <c r="AQ43" s="22">
        <v>55.290526063223552</v>
      </c>
      <c r="AR43" s="21">
        <v>80.000242120546943</v>
      </c>
      <c r="AS43">
        <v>18.701550387596889</v>
      </c>
      <c r="AT43">
        <v>-55.290526063223552</v>
      </c>
      <c r="AU43">
        <v>-80.000242120546943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0</v>
      </c>
      <c r="E44" s="4">
        <v>9</v>
      </c>
      <c r="F44" s="4">
        <v>22</v>
      </c>
      <c r="G44" s="4">
        <v>193</v>
      </c>
      <c r="H44" s="4">
        <v>142.4</v>
      </c>
      <c r="I44" s="34">
        <v>22466.940994219942</v>
      </c>
      <c r="J44" s="35">
        <v>10.729355033152501</v>
      </c>
      <c r="K44" s="35">
        <v>10.223275181276474</v>
      </c>
      <c r="L44" s="35">
        <v>23.118009452534064</v>
      </c>
      <c r="M44" s="35">
        <v>22.243366691031596</v>
      </c>
      <c r="N44" s="4">
        <v>12.92</v>
      </c>
      <c r="O44" s="4" t="s">
        <v>140</v>
      </c>
      <c r="P44" s="35">
        <v>8.2907303370786529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0.35533707912168538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1.9509727238808141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>
        <f t="shared" si="26"/>
        <v>9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8.2907303375486521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10.49712171560795</v>
      </c>
      <c r="AR44" s="21">
        <v>-195.09727238808142</v>
      </c>
      <c r="AS44">
        <v>35.533707865168537</v>
      </c>
      <c r="AT44">
        <v>-10.49712171560795</v>
      </c>
      <c r="AU44">
        <v>195.09727238808142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12</v>
      </c>
      <c r="D45" s="4">
        <v>0</v>
      </c>
      <c r="E45" s="4">
        <v>9</v>
      </c>
      <c r="F45" s="4">
        <v>21</v>
      </c>
      <c r="G45" s="4">
        <v>20</v>
      </c>
      <c r="H45" s="4">
        <v>17.805</v>
      </c>
      <c r="I45" s="34">
        <v>11489.307101088658</v>
      </c>
      <c r="J45" s="35">
        <v>13.738425925925926</v>
      </c>
      <c r="K45" s="35">
        <v>12.663584637268846</v>
      </c>
      <c r="L45" s="35">
        <v>6.1673676428106292</v>
      </c>
      <c r="M45" s="35">
        <v>5.8899739051480875</v>
      </c>
      <c r="N45" s="4">
        <v>1.151</v>
      </c>
      <c r="O45" s="4" t="s">
        <v>140</v>
      </c>
      <c r="P45" s="35">
        <v>5.3299634934007303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-0.21274650702747566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5.3299634938807303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-14.604154645630585</v>
      </c>
      <c r="AR45" s="21">
        <v>21.274650702747564</v>
      </c>
      <c r="AS45">
        <v>12.327997753440044</v>
      </c>
      <c r="AT45">
        <v>14.604154645630585</v>
      </c>
      <c r="AU45">
        <v>-21.274650702747564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16</v>
      </c>
      <c r="D46" s="4">
        <v>3</v>
      </c>
      <c r="E46" s="4">
        <v>10</v>
      </c>
      <c r="F46" s="4">
        <v>29</v>
      </c>
      <c r="G46" s="4">
        <v>25</v>
      </c>
      <c r="H46" s="4">
        <v>21.59</v>
      </c>
      <c r="I46" s="34">
        <v>32175.20062938374</v>
      </c>
      <c r="J46" s="35">
        <v>20.660287081339714</v>
      </c>
      <c r="K46" s="35">
        <v>18.532188841201716</v>
      </c>
      <c r="L46" s="35">
        <v>14.422862586990474</v>
      </c>
      <c r="M46" s="35">
        <v>13.275567912488606</v>
      </c>
      <c r="N46" s="4">
        <v>0.874</v>
      </c>
      <c r="O46" s="4">
        <v>-43.396226415094347</v>
      </c>
      <c r="P46" s="35">
        <v>2.3483094025011582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0.15794349284757289</v>
      </c>
      <c r="T46" s="37" t="str">
        <f t="shared" si="10"/>
        <v/>
      </c>
      <c r="U46" s="37">
        <f t="shared" si="11"/>
        <v>0.72345416313288569</v>
      </c>
      <c r="V46" s="37" t="str">
        <f t="shared" si="12"/>
        <v/>
      </c>
      <c r="W46" s="37">
        <f t="shared" si="13"/>
        <v>0.84105271614657195</v>
      </c>
      <c r="X46" s="37" t="str">
        <f t="shared" si="14"/>
        <v/>
      </c>
      <c r="Y46" s="1">
        <f t="shared" si="24"/>
        <v>7</v>
      </c>
      <c r="Z46" s="1" t="str">
        <f t="shared" si="15"/>
        <v xml:space="preserve"> </v>
      </c>
      <c r="AA46" s="1">
        <f t="shared" si="25"/>
        <v>7</v>
      </c>
      <c r="AB46" s="1" t="str">
        <f t="shared" si="16"/>
        <v xml:space="preserve"> </v>
      </c>
      <c r="AC46" s="1">
        <f t="shared" si="26"/>
        <v>26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2.3483094029911582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-72.345416313288567</v>
      </c>
      <c r="AR46" s="21">
        <v>-84.105271614657198</v>
      </c>
      <c r="AS46">
        <v>15.794349235757288</v>
      </c>
      <c r="AT46">
        <v>72.345416313288567</v>
      </c>
      <c r="AU46">
        <v>84.105271614657198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43481.342179976855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11.89017542006342</v>
      </c>
      <c r="K6" s="32">
        <v>11.047653557712291</v>
      </c>
      <c r="L6" s="32">
        <v>7.3650256437083774</v>
      </c>
      <c r="M6" s="32">
        <v>7.0016366215642982</v>
      </c>
      <c r="N6" s="32"/>
      <c r="O6" s="32"/>
      <c r="P6" s="32">
        <v>5.1145670161331225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19</v>
      </c>
      <c r="D7" s="4">
        <v>3</v>
      </c>
      <c r="E7" s="4">
        <v>9</v>
      </c>
      <c r="F7" s="4">
        <v>31</v>
      </c>
      <c r="G7" s="4">
        <v>2000</v>
      </c>
      <c r="H7" s="4">
        <v>1795</v>
      </c>
      <c r="I7" s="34">
        <v>29836.042507305585</v>
      </c>
      <c r="J7" s="35">
        <v>9.405829404173863</v>
      </c>
      <c r="K7" s="35">
        <v>10.32285570565414</v>
      </c>
      <c r="L7" s="35">
        <v>4.4785017461622951</v>
      </c>
      <c r="M7" s="35">
        <v>4.6742486223871209</v>
      </c>
      <c r="N7" s="4">
        <v>2.4780000000000002</v>
      </c>
      <c r="O7" s="4">
        <v>-25.869565217391287</v>
      </c>
      <c r="P7" s="35">
        <v>4.4753671067670853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-0.39192312928494888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4.4753671068670853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20.894107345947855</v>
      </c>
      <c r="AR7" s="21">
        <v>39.192312928494886</v>
      </c>
      <c r="AS7">
        <v>11.420612813370479</v>
      </c>
      <c r="AT7">
        <v>-20.894107345947855</v>
      </c>
      <c r="AU7">
        <v>-39.192312928494886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2800</v>
      </c>
      <c r="H8" s="4">
        <v>2231</v>
      </c>
      <c r="I8" s="34">
        <v>22711.888942234735</v>
      </c>
      <c r="J8" s="35">
        <v>16.368305209097578</v>
      </c>
      <c r="K8" s="35">
        <v>14.913101604278074</v>
      </c>
      <c r="L8" s="35">
        <v>8.6274968036984951</v>
      </c>
      <c r="M8" s="35">
        <v>8.0703019312293929</v>
      </c>
      <c r="N8" s="4">
        <v>1.363</v>
      </c>
      <c r="O8" s="4">
        <v>1.0378057820607867</v>
      </c>
      <c r="P8" s="35">
        <v>2.0842671447781265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0.25504258191188267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0.17141436039243008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47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27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2.0842671448881265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86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-37.662436682622747</v>
      </c>
      <c r="AR8" s="21">
        <v>-17.141436039243008</v>
      </c>
      <c r="AS8">
        <v>25.504258180188266</v>
      </c>
      <c r="AT8">
        <v>37.662436682622747</v>
      </c>
      <c r="AU8">
        <v>17.141436039243008</v>
      </c>
      <c r="AV8" t="s">
        <v>1700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1920</v>
      </c>
      <c r="H9" s="4">
        <v>2064</v>
      </c>
      <c r="I9" s="34">
        <v>7710.2262901842469</v>
      </c>
      <c r="J9" s="35">
        <v>14.989106753812637</v>
      </c>
      <c r="K9" s="35">
        <v>15.357142857142856</v>
      </c>
      <c r="L9" s="35" t="s">
        <v>1019</v>
      </c>
      <c r="M9" s="35" t="s">
        <v>1019</v>
      </c>
      <c r="N9" s="4">
        <v>1.244</v>
      </c>
      <c r="O9" s="4">
        <v>14.882943143812724</v>
      </c>
      <c r="P9" s="35">
        <v>6.5891472868217056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6.5891472869417056</v>
      </c>
      <c r="AH9" s="38" t="str">
        <f t="shared" si="19"/>
        <v xml:space="preserve"> </v>
      </c>
      <c r="AI9" s="1">
        <f t="shared" si="20"/>
        <v>18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-26.062957225341666</v>
      </c>
      <c r="AR9" s="21" t="e">
        <v>#VALUE!</v>
      </c>
      <c r="AS9">
        <v>-6.9767441860465134</v>
      </c>
      <c r="AT9">
        <v>26.062957225341666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13</v>
      </c>
      <c r="D10" s="4">
        <v>0</v>
      </c>
      <c r="E10" s="4">
        <v>5</v>
      </c>
      <c r="F10" s="4">
        <v>18</v>
      </c>
      <c r="G10" s="4">
        <v>2500</v>
      </c>
      <c r="H10" s="4">
        <v>1895</v>
      </c>
      <c r="I10" s="34">
        <v>11630.437285803138</v>
      </c>
      <c r="J10" s="35">
        <v>10.966435185185185</v>
      </c>
      <c r="K10" s="35">
        <v>9.4702648675662164</v>
      </c>
      <c r="L10" s="35">
        <v>6.0925662857134606</v>
      </c>
      <c r="M10" s="35">
        <v>5.4700330632090761</v>
      </c>
      <c r="N10" s="4">
        <v>1.728</v>
      </c>
      <c r="O10" s="4">
        <v>22.049689440993792</v>
      </c>
      <c r="P10" s="35">
        <v>2.0580474934036941</v>
      </c>
      <c r="Q10" s="36">
        <f t="shared" si="7"/>
        <v>72.222222222352229</v>
      </c>
      <c r="R10" s="36" t="str">
        <f t="shared" si="8"/>
        <v xml:space="preserve"> </v>
      </c>
      <c r="S10" s="37">
        <f t="shared" si="9"/>
        <v>0.31926121385031658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-0.17277052647901148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19</v>
      </c>
      <c r="AF10" s="1" t="str">
        <f t="shared" si="4"/>
        <v xml:space="preserve"> </v>
      </c>
      <c r="AG10" s="38">
        <f t="shared" si="18"/>
        <v>2.0580474935336941</v>
      </c>
      <c r="AH10" s="38" t="str">
        <f t="shared" si="19"/>
        <v xml:space="preserve"> </v>
      </c>
      <c r="AI10" s="1">
        <f t="shared" si="20"/>
        <v>87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7.7689369773260015</v>
      </c>
      <c r="AR10" s="21">
        <v>17.277052647901147</v>
      </c>
      <c r="AS10">
        <v>31.926121372031659</v>
      </c>
      <c r="AT10">
        <v>-7.7689369773260015</v>
      </c>
      <c r="AU10">
        <v>-17.277052647901147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4</v>
      </c>
      <c r="E11" s="4">
        <v>7</v>
      </c>
      <c r="F11" s="4">
        <v>25</v>
      </c>
      <c r="G11" s="4">
        <v>930</v>
      </c>
      <c r="H11" s="4">
        <v>826.2</v>
      </c>
      <c r="I11" s="34">
        <v>10473.845993696126</v>
      </c>
      <c r="J11" s="35">
        <v>14.071663529413643</v>
      </c>
      <c r="K11" s="35">
        <v>13.414275207963763</v>
      </c>
      <c r="L11" s="35">
        <v>5.1022960329442579</v>
      </c>
      <c r="M11" s="35">
        <v>4.8877760111615256</v>
      </c>
      <c r="N11" s="4">
        <v>0.56900000000000006</v>
      </c>
      <c r="O11" s="4">
        <v>-32.520233484170454</v>
      </c>
      <c r="P11" s="35">
        <v>2.955542810313553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-0.30722630445924803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13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2.955542810453553</v>
      </c>
      <c r="AH11" s="38" t="str">
        <f t="shared" si="19"/>
        <v xml:space="preserve"> </v>
      </c>
      <c r="AI11" s="1">
        <f t="shared" si="20"/>
        <v>68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-18.346980025788273</v>
      </c>
      <c r="AR11" s="21">
        <v>30.722630445924803</v>
      </c>
      <c r="AS11">
        <v>12.563543936092959</v>
      </c>
      <c r="AT11">
        <v>18.346980025788273</v>
      </c>
      <c r="AU11">
        <v>-30.722630445924803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5</v>
      </c>
      <c r="F12" s="4">
        <v>21</v>
      </c>
      <c r="G12" s="4">
        <v>540</v>
      </c>
      <c r="H12" s="4">
        <v>401.3</v>
      </c>
      <c r="I12" s="34">
        <v>20137.343031342025</v>
      </c>
      <c r="J12" s="35">
        <v>6.5146103896103895</v>
      </c>
      <c r="K12" s="35">
        <v>6.1080669710806692</v>
      </c>
      <c r="L12" s="35" t="s">
        <v>1019</v>
      </c>
      <c r="M12" s="35" t="s">
        <v>1019</v>
      </c>
      <c r="N12" s="4">
        <v>0.57600000000000007</v>
      </c>
      <c r="O12" s="4">
        <v>-22.114091055708101</v>
      </c>
      <c r="P12" s="35">
        <v>8.3727884375778725</v>
      </c>
      <c r="Q12" s="36">
        <f t="shared" si="7"/>
        <v>76.190476190626185</v>
      </c>
      <c r="R12" s="36" t="str">
        <f t="shared" si="8"/>
        <v xml:space="preserve"> </v>
      </c>
      <c r="S12" s="37">
        <f t="shared" si="9"/>
        <v>0.345626713332158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13</v>
      </c>
      <c r="AD12" s="1" t="str">
        <f t="shared" si="17"/>
        <v xml:space="preserve"> </v>
      </c>
      <c r="AE12" s="1">
        <f t="shared" si="3"/>
        <v>14</v>
      </c>
      <c r="AF12" s="1" t="str">
        <f t="shared" si="4"/>
        <v xml:space="preserve"> </v>
      </c>
      <c r="AG12" s="38">
        <f t="shared" si="18"/>
        <v>8.3727884377278716</v>
      </c>
      <c r="AH12" s="38" t="str">
        <f t="shared" si="19"/>
        <v xml:space="preserve"> </v>
      </c>
      <c r="AI12" s="1">
        <f t="shared" si="20"/>
        <v>12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45.210140645884245</v>
      </c>
      <c r="AR12" s="21" t="e">
        <v>#VALUE!</v>
      </c>
      <c r="AS12">
        <v>34.562671318215799</v>
      </c>
      <c r="AT12">
        <v>-45.210140645884245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11</v>
      </c>
      <c r="F13" s="4">
        <v>34</v>
      </c>
      <c r="G13" s="4">
        <v>6525</v>
      </c>
      <c r="H13" s="4">
        <v>5557</v>
      </c>
      <c r="I13" s="34">
        <v>90539.425021158793</v>
      </c>
      <c r="J13" s="35">
        <v>19.772402907531013</v>
      </c>
      <c r="K13" s="35">
        <v>15.770793226179007</v>
      </c>
      <c r="L13" s="35">
        <v>15.150619929286789</v>
      </c>
      <c r="M13" s="35">
        <v>12.539460239841658</v>
      </c>
      <c r="N13" s="4">
        <v>3.423</v>
      </c>
      <c r="O13" s="4">
        <v>57.402101241642811</v>
      </c>
      <c r="P13" s="35">
        <v>3.9422053877389631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0.17419470953556226</v>
      </c>
      <c r="T13" s="37" t="str">
        <f t="shared" si="10"/>
        <v/>
      </c>
      <c r="U13" s="37">
        <f t="shared" si="11"/>
        <v>0.66291936064855395</v>
      </c>
      <c r="V13" s="37" t="str">
        <f t="shared" si="12"/>
        <v/>
      </c>
      <c r="W13" s="37">
        <f t="shared" si="13"/>
        <v>1.0571034864256457</v>
      </c>
      <c r="X13" s="37" t="str">
        <f t="shared" si="14"/>
        <v/>
      </c>
      <c r="Y13" s="1">
        <f t="shared" si="0"/>
        <v>18</v>
      </c>
      <c r="Z13" s="1" t="str">
        <f t="shared" si="15"/>
        <v xml:space="preserve"> </v>
      </c>
      <c r="AA13" s="1">
        <f t="shared" si="1"/>
        <v>12</v>
      </c>
      <c r="AB13" s="1" t="str">
        <f t="shared" si="16"/>
        <v xml:space="preserve"> </v>
      </c>
      <c r="AC13" s="1">
        <f t="shared" si="2"/>
        <v>40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3.9422053878989631</v>
      </c>
      <c r="AH13" s="38" t="str">
        <f t="shared" si="19"/>
        <v xml:space="preserve"> </v>
      </c>
      <c r="AI13" s="1">
        <f t="shared" si="20"/>
        <v>51</v>
      </c>
      <c r="AJ13" s="1" t="str">
        <f t="shared" si="21"/>
        <v xml:space="preserve"> </v>
      </c>
      <c r="AK13" s="25">
        <f t="shared" si="22"/>
        <v>57.402101241802811</v>
      </c>
      <c r="AL13" s="25" t="str">
        <f t="shared" si="23"/>
        <v xml:space="preserve"> </v>
      </c>
      <c r="AM13" s="1">
        <f t="shared" si="5"/>
        <v>2</v>
      </c>
      <c r="AN13" s="1" t="str">
        <f t="shared" si="6"/>
        <v xml:space="preserve"> </v>
      </c>
      <c r="AO13" t="s">
        <v>771</v>
      </c>
      <c r="AP13" t="s">
        <v>1047</v>
      </c>
      <c r="AQ13" s="22">
        <v>-66.291936064855392</v>
      </c>
      <c r="AR13" s="21">
        <v>-105.71034864256457</v>
      </c>
      <c r="AS13">
        <v>17.419470937556227</v>
      </c>
      <c r="AT13">
        <v>66.291936064855392</v>
      </c>
      <c r="AU13">
        <v>105.71034864256457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0</v>
      </c>
      <c r="E14" s="4">
        <v>6</v>
      </c>
      <c r="F14" s="4">
        <v>22</v>
      </c>
      <c r="G14" s="4">
        <v>632</v>
      </c>
      <c r="H14" s="4">
        <v>505.8</v>
      </c>
      <c r="I14" s="34">
        <v>20785.680571302251</v>
      </c>
      <c r="J14" s="35">
        <v>11.092105263157894</v>
      </c>
      <c r="K14" s="35">
        <v>10.218181818181819</v>
      </c>
      <c r="L14" s="35">
        <v>7.8477207234499744</v>
      </c>
      <c r="M14" s="35">
        <v>7.4018909311501249</v>
      </c>
      <c r="N14" s="4">
        <v>0.42699999999999999</v>
      </c>
      <c r="O14" s="4" t="s">
        <v>140</v>
      </c>
      <c r="P14" s="35">
        <v>4.547251878212732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0.2495057336614985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30</v>
      </c>
      <c r="AD14" s="1" t="str">
        <f t="shared" si="17"/>
        <v xml:space="preserve"> </v>
      </c>
      <c r="AE14" s="1">
        <f t="shared" si="3"/>
        <v>16</v>
      </c>
      <c r="AF14" s="1" t="str">
        <f t="shared" si="4"/>
        <v xml:space="preserve"> </v>
      </c>
      <c r="AG14" s="38">
        <f t="shared" si="18"/>
        <v>4.547251878382732</v>
      </c>
      <c r="AH14" s="38" t="str">
        <f t="shared" si="19"/>
        <v xml:space="preserve"> </v>
      </c>
      <c r="AI14" s="1">
        <f t="shared" si="20"/>
        <v>46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6.7120133110809004</v>
      </c>
      <c r="AR14" s="21">
        <v>-6.5538818612796312</v>
      </c>
      <c r="AS14">
        <v>24.950573349149852</v>
      </c>
      <c r="AT14">
        <v>-6.7120133110809004</v>
      </c>
      <c r="AU14">
        <v>6.5538818612796312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210</v>
      </c>
      <c r="H15" s="4">
        <v>159.1</v>
      </c>
      <c r="I15" s="34">
        <v>35051.441823955989</v>
      </c>
      <c r="J15" s="35">
        <v>6.9475982532751086</v>
      </c>
      <c r="K15" s="35">
        <v>6.3134920634920633</v>
      </c>
      <c r="L15" s="35" t="s">
        <v>1019</v>
      </c>
      <c r="M15" s="35" t="s">
        <v>1019</v>
      </c>
      <c r="N15" s="4">
        <v>0.217</v>
      </c>
      <c r="O15" s="4">
        <v>339.13043478260869</v>
      </c>
      <c r="P15" s="35">
        <v>5.0282840980515404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0.31992457591852919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15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5.0282840982315404</v>
      </c>
      <c r="AH15" s="38" t="str">
        <f t="shared" si="19"/>
        <v xml:space="preserve"> </v>
      </c>
      <c r="AI15" s="1">
        <f t="shared" si="20"/>
        <v>39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41.568580716212409</v>
      </c>
      <c r="AR15" s="21" t="e">
        <v>#VALUE!</v>
      </c>
      <c r="AS15">
        <v>31.992457573852917</v>
      </c>
      <c r="AT15">
        <v>-41.568580716212409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15</v>
      </c>
      <c r="D16" s="4">
        <v>2</v>
      </c>
      <c r="E16" s="4">
        <v>7</v>
      </c>
      <c r="F16" s="4">
        <v>24</v>
      </c>
      <c r="G16" s="4">
        <v>4000</v>
      </c>
      <c r="H16" s="4">
        <v>2504</v>
      </c>
      <c r="I16" s="34">
        <v>73856.964040224106</v>
      </c>
      <c r="J16" s="35">
        <v>7.9416428797970182</v>
      </c>
      <c r="K16" s="35">
        <v>7.4148652650281308</v>
      </c>
      <c r="L16" s="35">
        <v>8.8135511404116311</v>
      </c>
      <c r="M16" s="35">
        <v>8.3299458132065567</v>
      </c>
      <c r="N16" s="4">
        <v>2.9210000000000003</v>
      </c>
      <c r="O16" s="4">
        <v>2.3333333333333428</v>
      </c>
      <c r="P16" s="35">
        <v>8.3985623003194902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0.59744408964686913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0.19667623261307532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45</v>
      </c>
      <c r="AB16" s="1" t="str">
        <f t="shared" si="16"/>
        <v xml:space="preserve"> </v>
      </c>
      <c r="AC16" s="1">
        <f t="shared" si="2"/>
        <v>2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8.3985623005094894</v>
      </c>
      <c r="AH16" s="38" t="str">
        <f t="shared" si="19"/>
        <v xml:space="preserve"> </v>
      </c>
      <c r="AI16" s="1">
        <f t="shared" si="20"/>
        <v>11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33.208362372885333</v>
      </c>
      <c r="AR16" s="21">
        <v>-19.667623261307533</v>
      </c>
      <c r="AS16">
        <v>59.744408945686914</v>
      </c>
      <c r="AT16">
        <v>-33.208362372885333</v>
      </c>
      <c r="AU16">
        <v>19.667623261307533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14</v>
      </c>
      <c r="D17" s="4">
        <v>0</v>
      </c>
      <c r="E17" s="4">
        <v>4</v>
      </c>
      <c r="F17" s="4">
        <v>18</v>
      </c>
      <c r="G17" s="4">
        <v>575</v>
      </c>
      <c r="H17" s="4">
        <v>498.5</v>
      </c>
      <c r="I17" s="34">
        <v>6501.6001015487191</v>
      </c>
      <c r="J17" s="35">
        <v>7.2773722627737225</v>
      </c>
      <c r="K17" s="35">
        <v>7.09103840682788</v>
      </c>
      <c r="L17" s="35">
        <v>4.7683079419896446</v>
      </c>
      <c r="M17" s="35">
        <v>4.6178916452543586</v>
      </c>
      <c r="N17" s="4">
        <v>0.68500000000000005</v>
      </c>
      <c r="O17" s="4">
        <v>3.7702692876360402</v>
      </c>
      <c r="P17" s="35">
        <v>8.9869608826479439</v>
      </c>
      <c r="Q17" s="36">
        <f t="shared" si="7"/>
        <v>77.777777777977775</v>
      </c>
      <c r="R17" s="36" t="str">
        <f t="shared" si="8"/>
        <v xml:space="preserve"> </v>
      </c>
      <c r="S17" s="37">
        <f t="shared" si="9"/>
        <v>0.15346038134343029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-0.35257415619957766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7</v>
      </c>
      <c r="AC17" s="1">
        <f t="shared" si="2"/>
        <v>44</v>
      </c>
      <c r="AD17" s="1" t="str">
        <f t="shared" si="17"/>
        <v xml:space="preserve"> </v>
      </c>
      <c r="AE17" s="1">
        <f t="shared" si="3"/>
        <v>11</v>
      </c>
      <c r="AF17" s="1" t="str">
        <f t="shared" si="4"/>
        <v xml:space="preserve"> </v>
      </c>
      <c r="AG17" s="38">
        <f t="shared" si="18"/>
        <v>8.9869608828479439</v>
      </c>
      <c r="AH17" s="38" t="str">
        <f t="shared" si="19"/>
        <v xml:space="preserve"> </v>
      </c>
      <c r="AI17" s="1">
        <f t="shared" si="20"/>
        <v>4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38.79508076479744</v>
      </c>
      <c r="AR17" s="21">
        <v>35.257415619957769</v>
      </c>
      <c r="AS17">
        <v>15.346038114343031</v>
      </c>
      <c r="AT17">
        <v>-38.79508076479744</v>
      </c>
      <c r="AU17">
        <v>-35.257415619957769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9</v>
      </c>
      <c r="F18" s="4">
        <v>17</v>
      </c>
      <c r="G18" s="4">
        <v>3579.5</v>
      </c>
      <c r="H18" s="4">
        <v>3725</v>
      </c>
      <c r="I18" s="34">
        <v>6179.8031230678516</v>
      </c>
      <c r="J18" s="35">
        <v>9.2546583850931672</v>
      </c>
      <c r="K18" s="35">
        <v>11.162721006892419</v>
      </c>
      <c r="L18" s="35">
        <v>5.8685592422559214</v>
      </c>
      <c r="M18" s="35">
        <v>7.3302565512424476</v>
      </c>
      <c r="N18" s="4">
        <v>4.0250000000000004</v>
      </c>
      <c r="O18" s="4">
        <v>-26.844783715012717</v>
      </c>
      <c r="P18" s="35">
        <v>4.2147651006711406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-0.20318549776277051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22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4.2147651008811406</v>
      </c>
      <c r="AH18" s="38" t="str">
        <f t="shared" si="19"/>
        <v xml:space="preserve"> </v>
      </c>
      <c r="AI18" s="1">
        <f t="shared" si="20"/>
        <v>48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22.165501700867217</v>
      </c>
      <c r="AR18" s="21">
        <v>20.318549776277052</v>
      </c>
      <c r="AS18">
        <v>-3.9060402684563789</v>
      </c>
      <c r="AT18">
        <v>-22.165501700867217</v>
      </c>
      <c r="AU18">
        <v>-20.318549776277052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3</v>
      </c>
      <c r="E19" s="4">
        <v>9</v>
      </c>
      <c r="F19" s="4">
        <v>17</v>
      </c>
      <c r="G19" s="4">
        <v>635</v>
      </c>
      <c r="H19" s="4">
        <v>554.79999999999995</v>
      </c>
      <c r="I19" s="34">
        <v>6835.5303665278034</v>
      </c>
      <c r="J19" s="35">
        <v>16.127906976744182</v>
      </c>
      <c r="K19" s="35">
        <v>15.761363636363635</v>
      </c>
      <c r="L19" s="35">
        <v>17.946651464894693</v>
      </c>
      <c r="M19" s="35">
        <v>18.188736654724885</v>
      </c>
      <c r="N19" s="4">
        <v>0.34400000000000003</v>
      </c>
      <c r="O19" s="4" t="s">
        <v>140</v>
      </c>
      <c r="P19" s="35">
        <v>5.6056236481615009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1.4367398476372908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7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5.605623648381501</v>
      </c>
      <c r="AH19" s="38" t="str">
        <f t="shared" si="19"/>
        <v xml:space="preserve"> </v>
      </c>
      <c r="AI19" s="1">
        <f t="shared" si="20"/>
        <v>29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-35.640614263184347</v>
      </c>
      <c r="AR19" s="21">
        <v>-143.67398476372907</v>
      </c>
      <c r="AS19">
        <v>14.455659697188183</v>
      </c>
      <c r="AT19">
        <v>35.640614263184347</v>
      </c>
      <c r="AU19">
        <v>143.67398476372907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8</v>
      </c>
      <c r="D20" s="4">
        <v>4</v>
      </c>
      <c r="E20" s="4">
        <v>17</v>
      </c>
      <c r="F20" s="4">
        <v>29</v>
      </c>
      <c r="G20" s="4">
        <v>1679.9998779296875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1.806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4</v>
      </c>
      <c r="E21" s="4">
        <v>5</v>
      </c>
      <c r="F21" s="4">
        <v>16</v>
      </c>
      <c r="G21" s="4">
        <v>2550</v>
      </c>
      <c r="H21" s="4">
        <v>2431</v>
      </c>
      <c r="I21" s="34">
        <v>10516.732207477284</v>
      </c>
      <c r="J21" s="35">
        <v>18.305722891566262</v>
      </c>
      <c r="K21" s="35">
        <v>17.744525547445253</v>
      </c>
      <c r="L21" s="35">
        <v>14.267614253719758</v>
      </c>
      <c r="M21" s="35">
        <v>13.933014291901253</v>
      </c>
      <c r="N21" s="4">
        <v>1.2630000000000001</v>
      </c>
      <c r="O21" s="4">
        <v>7.3094867807154031</v>
      </c>
      <c r="P21" s="35">
        <v>2.1801727684080627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0.93721175511560695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13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2.1801727686480628</v>
      </c>
      <c r="AH21" s="38" t="str">
        <f t="shared" si="19"/>
        <v xml:space="preserve"> </v>
      </c>
      <c r="AI21" s="1">
        <f t="shared" si="20"/>
        <v>82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-53.956710013523271</v>
      </c>
      <c r="AR21" s="21">
        <v>-93.721175511560688</v>
      </c>
      <c r="AS21">
        <v>4.8951048951048959</v>
      </c>
      <c r="AT21">
        <v>53.956710013523271</v>
      </c>
      <c r="AU21">
        <v>93.721175511560688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1</v>
      </c>
      <c r="E22" s="4">
        <v>8</v>
      </c>
      <c r="F22" s="4">
        <v>29</v>
      </c>
      <c r="G22" s="4">
        <v>625</v>
      </c>
      <c r="H22" s="4">
        <v>522.70000000000005</v>
      </c>
      <c r="I22" s="34">
        <v>136180.47527355928</v>
      </c>
      <c r="J22" s="35">
        <v>12.002498936076758</v>
      </c>
      <c r="K22" s="35">
        <v>10.929104722281277</v>
      </c>
      <c r="L22" s="35">
        <v>4.6652212988709971</v>
      </c>
      <c r="M22" s="35">
        <v>4.4588951854935805</v>
      </c>
      <c r="N22" s="4">
        <v>0.59399999999999997</v>
      </c>
      <c r="O22" s="4">
        <v>25.000000000000011</v>
      </c>
      <c r="P22" s="35">
        <v>6.1445537627438913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0.19571455927047052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-0.36657093613023684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5</v>
      </c>
      <c r="AC22" s="1">
        <f t="shared" si="2"/>
        <v>35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6.1445537629938913</v>
      </c>
      <c r="AH22" s="38" t="str">
        <f t="shared" si="19"/>
        <v xml:space="preserve"> </v>
      </c>
      <c r="AI22" s="1">
        <f t="shared" si="20"/>
        <v>24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-0.94467501147044164</v>
      </c>
      <c r="AR22" s="21">
        <v>36.657093613023683</v>
      </c>
      <c r="AS22">
        <v>19.571455902047052</v>
      </c>
      <c r="AT22">
        <v>0.94467501147044164</v>
      </c>
      <c r="AU22">
        <v>-36.657093613023683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3</v>
      </c>
      <c r="E23" s="4">
        <v>18</v>
      </c>
      <c r="F23" s="4">
        <v>23</v>
      </c>
      <c r="G23" s="4">
        <v>1875</v>
      </c>
      <c r="H23" s="4">
        <v>1763.5</v>
      </c>
      <c r="I23" s="34">
        <v>9328.909426355458</v>
      </c>
      <c r="J23" s="35">
        <v>21.272617611580216</v>
      </c>
      <c r="K23" s="35">
        <v>20.223623853211009</v>
      </c>
      <c r="L23" s="35">
        <v>11.515489769264258</v>
      </c>
      <c r="M23" s="35">
        <v>10.89978704045572</v>
      </c>
      <c r="N23" s="4">
        <v>0.82900000000000007</v>
      </c>
      <c r="O23" s="4" t="s">
        <v>140</v>
      </c>
      <c r="P23" s="35">
        <v>2.455344485398355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0.78909199066019764</v>
      </c>
      <c r="V23" s="37" t="str">
        <f t="shared" si="12"/>
        <v/>
      </c>
      <c r="W23" s="37">
        <f t="shared" si="13"/>
        <v>0.56353695510910295</v>
      </c>
      <c r="X23" s="37" t="str">
        <f t="shared" si="14"/>
        <v/>
      </c>
      <c r="Y23" s="1">
        <f t="shared" si="0"/>
        <v>15</v>
      </c>
      <c r="Z23" s="1" t="str">
        <f t="shared" si="15"/>
        <v xml:space="preserve"> </v>
      </c>
      <c r="AA23" s="1">
        <f t="shared" si="1"/>
        <v>28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2.4553444856583551</v>
      </c>
      <c r="AH23" s="38" t="str">
        <f t="shared" si="19"/>
        <v xml:space="preserve"> </v>
      </c>
      <c r="AI23" s="1">
        <f t="shared" si="20"/>
        <v>75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-78.909199066019767</v>
      </c>
      <c r="AR23" s="21">
        <v>-56.353695510910299</v>
      </c>
      <c r="AS23">
        <v>6.3226538134391941</v>
      </c>
      <c r="AT23">
        <v>78.909199066019767</v>
      </c>
      <c r="AU23">
        <v>56.353695510910299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11</v>
      </c>
      <c r="F24" s="4">
        <v>26</v>
      </c>
      <c r="G24" s="4">
        <v>275</v>
      </c>
      <c r="H24" s="4">
        <v>229.95</v>
      </c>
      <c r="I24" s="34">
        <v>29340.977102610923</v>
      </c>
      <c r="J24" s="35">
        <v>8.6773584905660375</v>
      </c>
      <c r="K24" s="35">
        <v>8.7102272727272734</v>
      </c>
      <c r="L24" s="35">
        <v>4.8895217443838135</v>
      </c>
      <c r="M24" s="35">
        <v>4.8898357043909062</v>
      </c>
      <c r="N24" s="4">
        <v>0.26500000000000001</v>
      </c>
      <c r="O24" s="4">
        <v>-1.5625000000000013</v>
      </c>
      <c r="P24" s="35">
        <v>6.5666449228093056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0.19591215508626456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-0.33611612763891452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9</v>
      </c>
      <c r="AC24" s="1">
        <f t="shared" si="2"/>
        <v>34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6.5666449230793056</v>
      </c>
      <c r="AH24" s="38" t="str">
        <f t="shared" si="19"/>
        <v xml:space="preserve"> </v>
      </c>
      <c r="AI24" s="1">
        <f t="shared" si="20"/>
        <v>19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27.020769803581636</v>
      </c>
      <c r="AR24" s="21">
        <v>33.611612763891451</v>
      </c>
      <c r="AS24">
        <v>19.591215481626456</v>
      </c>
      <c r="AT24">
        <v>-27.020769803581636</v>
      </c>
      <c r="AU24">
        <v>-33.611612763891451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10</v>
      </c>
      <c r="D25" s="4">
        <v>0</v>
      </c>
      <c r="E25" s="4">
        <v>5</v>
      </c>
      <c r="F25" s="4">
        <v>15</v>
      </c>
      <c r="G25" s="4">
        <v>2950</v>
      </c>
      <c r="H25" s="4">
        <v>2533</v>
      </c>
      <c r="I25" s="34">
        <v>11953.384537818463</v>
      </c>
      <c r="J25" s="35">
        <v>18.906793168320203</v>
      </c>
      <c r="K25" s="35">
        <v>17.095363882732638</v>
      </c>
      <c r="L25" s="35">
        <v>10.152546933329186</v>
      </c>
      <c r="M25" s="35">
        <v>9.4855519452757591</v>
      </c>
      <c r="N25" s="4">
        <v>1.347</v>
      </c>
      <c r="O25" s="4" t="s">
        <v>140</v>
      </c>
      <c r="P25" s="35">
        <v>2.3923564232595287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0.16462692487534156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0.37848086679807658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37</v>
      </c>
      <c r="AB25" s="1" t="str">
        <f t="shared" si="16"/>
        <v xml:space="preserve"> </v>
      </c>
      <c r="AC25" s="1">
        <f t="shared" si="2"/>
        <v>43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2.3923564235395287</v>
      </c>
      <c r="AH25" s="38" t="str">
        <f t="shared" si="19"/>
        <v xml:space="preserve"> </v>
      </c>
      <c r="AI25" s="1">
        <f t="shared" si="20"/>
        <v>78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-59.011894277160778</v>
      </c>
      <c r="AR25" s="21">
        <v>-37.848086679807658</v>
      </c>
      <c r="AS25">
        <v>16.462692459534157</v>
      </c>
      <c r="AT25">
        <v>59.011894277160778</v>
      </c>
      <c r="AU25">
        <v>37.848086679807658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11</v>
      </c>
      <c r="D26" s="4">
        <v>0</v>
      </c>
      <c r="E26" s="4">
        <v>1</v>
      </c>
      <c r="F26" s="4">
        <v>12</v>
      </c>
      <c r="G26" s="4">
        <v>5300.3701171875</v>
      </c>
      <c r="H26" s="4">
        <v>4071</v>
      </c>
      <c r="I26" s="34">
        <v>36588.002965623302</v>
      </c>
      <c r="J26" s="35">
        <v>10.910585621420424</v>
      </c>
      <c r="K26" s="35">
        <v>9.9089513177314394</v>
      </c>
      <c r="L26" s="35">
        <v>7.889614937386118</v>
      </c>
      <c r="M26" s="35">
        <v>7.2166810467348812</v>
      </c>
      <c r="N26" s="4">
        <v>4.798</v>
      </c>
      <c r="O26" s="4">
        <v>-16.53846153846154</v>
      </c>
      <c r="P26" s="35">
        <v>3.9045643619049151</v>
      </c>
      <c r="Q26" s="36">
        <f t="shared" si="7"/>
        <v>91.666666666956672</v>
      </c>
      <c r="R26" s="36" t="str">
        <f t="shared" si="8"/>
        <v xml:space="preserve"> </v>
      </c>
      <c r="S26" s="37">
        <f t="shared" si="9"/>
        <v>0.30198234300370674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20</v>
      </c>
      <c r="AD26" s="1" t="str">
        <f t="shared" si="17"/>
        <v xml:space="preserve"> </v>
      </c>
      <c r="AE26" s="1">
        <f t="shared" si="3"/>
        <v>5</v>
      </c>
      <c r="AF26" s="1" t="str">
        <f t="shared" si="4"/>
        <v xml:space="preserve"> </v>
      </c>
      <c r="AG26" s="38">
        <f t="shared" si="18"/>
        <v>3.9045643621949151</v>
      </c>
      <c r="AH26" s="38" t="str">
        <f t="shared" si="19"/>
        <v xml:space="preserve"> </v>
      </c>
      <c r="AI26" s="1">
        <f t="shared" si="20"/>
        <v>52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8.2386488343144322</v>
      </c>
      <c r="AR26" s="21">
        <v>-7.1227083116251588</v>
      </c>
      <c r="AS26">
        <v>30.198234271370673</v>
      </c>
      <c r="AT26">
        <v>-8.2386488343144322</v>
      </c>
      <c r="AU26">
        <v>7.1227083116251588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9</v>
      </c>
      <c r="D27" s="4">
        <v>2</v>
      </c>
      <c r="E27" s="4">
        <v>7</v>
      </c>
      <c r="F27" s="4">
        <v>18</v>
      </c>
      <c r="G27" s="4">
        <v>155</v>
      </c>
      <c r="H27" s="4">
        <v>134.69999999999999</v>
      </c>
      <c r="I27" s="34">
        <v>9867.1845313812391</v>
      </c>
      <c r="J27" s="35">
        <v>10.951219512195122</v>
      </c>
      <c r="K27" s="35">
        <v>9.7608695652173907</v>
      </c>
      <c r="L27" s="35">
        <v>4.892361936860512</v>
      </c>
      <c r="M27" s="35">
        <v>4.7221022505939976</v>
      </c>
      <c r="N27" s="4">
        <v>0.121</v>
      </c>
      <c r="O27" s="4">
        <v>29.276719046026972</v>
      </c>
      <c r="P27" s="35">
        <v>8.6859688195991094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0.15070527127253161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-0.33573049524412113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10</v>
      </c>
      <c r="AC27" s="1">
        <f t="shared" si="2"/>
        <v>46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8.6859688198991094</v>
      </c>
      <c r="AH27" s="38" t="str">
        <f t="shared" si="19"/>
        <v xml:space="preserve"> </v>
      </c>
      <c r="AI27" s="1">
        <f t="shared" si="20"/>
        <v>8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7.896905425666878</v>
      </c>
      <c r="AR27" s="21">
        <v>33.573049524412113</v>
      </c>
      <c r="AS27">
        <v>15.070527097253162</v>
      </c>
      <c r="AT27">
        <v>-7.896905425666878</v>
      </c>
      <c r="AU27">
        <v>-33.573049524412113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1</v>
      </c>
      <c r="E28" s="4">
        <v>12</v>
      </c>
      <c r="F28" s="4">
        <v>25</v>
      </c>
      <c r="G28" s="4">
        <v>1745</v>
      </c>
      <c r="H28" s="4">
        <v>1656.5</v>
      </c>
      <c r="I28" s="34">
        <v>33784.063885367083</v>
      </c>
      <c r="J28" s="35">
        <v>19.743742550655544</v>
      </c>
      <c r="K28" s="35">
        <v>18.405555555555555</v>
      </c>
      <c r="L28" s="35">
        <v>12.404845330822848</v>
      </c>
      <c r="M28" s="35">
        <v>11.773404096614673</v>
      </c>
      <c r="N28" s="4">
        <v>0.83899999999999997</v>
      </c>
      <c r="O28" s="4">
        <v>11.282051282051277</v>
      </c>
      <c r="P28" s="35">
        <v>2.4569876245095079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0.66050893726429427</v>
      </c>
      <c r="V28" s="37" t="str">
        <f t="shared" si="12"/>
        <v/>
      </c>
      <c r="W28" s="37">
        <f t="shared" si="13"/>
        <v>0.68429085395239198</v>
      </c>
      <c r="X28" s="37" t="str">
        <f t="shared" si="14"/>
        <v/>
      </c>
      <c r="Y28" s="1">
        <f t="shared" si="0"/>
        <v>19</v>
      </c>
      <c r="Z28" s="1" t="str">
        <f t="shared" si="15"/>
        <v xml:space="preserve"> </v>
      </c>
      <c r="AA28" s="1">
        <f t="shared" si="1"/>
        <v>24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2.4569876248195079</v>
      </c>
      <c r="AH28" s="38" t="str">
        <f t="shared" si="19"/>
        <v xml:space="preserve"> </v>
      </c>
      <c r="AI28" s="1">
        <f t="shared" si="20"/>
        <v>74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-66.050893726429422</v>
      </c>
      <c r="AR28" s="21">
        <v>-68.429085395239198</v>
      </c>
      <c r="AS28">
        <v>5.3425897977663839</v>
      </c>
      <c r="AT28">
        <v>66.050893726429422</v>
      </c>
      <c r="AU28">
        <v>68.429085395239198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2</v>
      </c>
      <c r="E29" s="4">
        <v>11</v>
      </c>
      <c r="F29" s="4">
        <v>20</v>
      </c>
      <c r="G29" s="4">
        <v>5000</v>
      </c>
      <c r="H29" s="4">
        <v>4908</v>
      </c>
      <c r="I29" s="34">
        <v>8308.2507841516199</v>
      </c>
      <c r="J29" s="35">
        <v>23.918128654970758</v>
      </c>
      <c r="K29" s="35">
        <v>22.431444241316267</v>
      </c>
      <c r="L29" s="35">
        <v>15.771683441860679</v>
      </c>
      <c r="M29" s="35">
        <v>14.857201318188315</v>
      </c>
      <c r="N29" s="4">
        <v>1.909</v>
      </c>
      <c r="O29" s="4" t="s">
        <v>140</v>
      </c>
      <c r="P29" s="35">
        <v>1.9376528117359415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>
        <f t="shared" si="11"/>
        <v>1.0115875342437279</v>
      </c>
      <c r="V29" s="37" t="str">
        <f t="shared" si="12"/>
        <v/>
      </c>
      <c r="W29" s="37">
        <f t="shared" si="13"/>
        <v>1.141429535324666</v>
      </c>
      <c r="X29" s="37" t="str">
        <f t="shared" si="14"/>
        <v/>
      </c>
      <c r="Y29" s="1">
        <f t="shared" si="0"/>
        <v>10</v>
      </c>
      <c r="Z29" s="1" t="str">
        <f t="shared" si="15"/>
        <v xml:space="preserve"> </v>
      </c>
      <c r="AA29" s="1">
        <f t="shared" si="1"/>
        <v>9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-101.15875342437279</v>
      </c>
      <c r="AR29" s="21">
        <v>-114.14295353246659</v>
      </c>
      <c r="AS29">
        <v>1.8744906275468542</v>
      </c>
      <c r="AT29">
        <v>101.15875342437279</v>
      </c>
      <c r="AU29">
        <v>114.14295353246659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20</v>
      </c>
      <c r="D30" s="4">
        <v>0</v>
      </c>
      <c r="E30" s="4">
        <v>6</v>
      </c>
      <c r="F30" s="4">
        <v>26</v>
      </c>
      <c r="G30" s="4">
        <v>2800</v>
      </c>
      <c r="H30" s="4">
        <v>2191</v>
      </c>
      <c r="I30" s="34">
        <v>22954.083081688725</v>
      </c>
      <c r="J30" s="35">
        <v>11.781775145559951</v>
      </c>
      <c r="K30" s="35">
        <v>10.512814263556262</v>
      </c>
      <c r="L30" s="35">
        <v>7.6641574024585788</v>
      </c>
      <c r="M30" s="35">
        <v>7.1505378247555473</v>
      </c>
      <c r="N30" s="4">
        <v>1.7910000000000001</v>
      </c>
      <c r="O30" s="4">
        <v>-18.290495053022351</v>
      </c>
      <c r="P30" s="35">
        <v>2.9966064599998292</v>
      </c>
      <c r="Q30" s="36">
        <f t="shared" si="7"/>
        <v>76.923076923406924</v>
      </c>
      <c r="R30" s="36" t="str">
        <f t="shared" si="8"/>
        <v xml:space="preserve"> </v>
      </c>
      <c r="S30" s="37">
        <f t="shared" si="9"/>
        <v>0.27795527189549518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25</v>
      </c>
      <c r="AD30" s="1" t="str">
        <f t="shared" si="17"/>
        <v xml:space="preserve"> </v>
      </c>
      <c r="AE30" s="1">
        <f t="shared" si="3"/>
        <v>12</v>
      </c>
      <c r="AF30" s="1" t="str">
        <f t="shared" si="4"/>
        <v xml:space="preserve"> </v>
      </c>
      <c r="AG30" s="38">
        <f t="shared" si="18"/>
        <v>2.9966064603298292</v>
      </c>
      <c r="AH30" s="38" t="str">
        <f t="shared" si="19"/>
        <v xml:space="preserve"> </v>
      </c>
      <c r="AI30" s="1">
        <f t="shared" si="20"/>
        <v>67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0.91167935437314052</v>
      </c>
      <c r="AR30" s="21">
        <v>-4.0615168666213286</v>
      </c>
      <c r="AS30">
        <v>27.795527156549515</v>
      </c>
      <c r="AT30">
        <v>-0.91167935437314052</v>
      </c>
      <c r="AU30">
        <v>4.0615168666213286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8100</v>
      </c>
      <c r="H31" s="4">
        <v>6405</v>
      </c>
      <c r="I31" s="34">
        <v>8092.0133986545479</v>
      </c>
      <c r="J31" s="35">
        <v>18.001686340640806</v>
      </c>
      <c r="K31" s="35">
        <v>17.245557350565427</v>
      </c>
      <c r="L31" s="35">
        <v>12.70698800518489</v>
      </c>
      <c r="M31" s="35">
        <v>11.991052254247281</v>
      </c>
      <c r="N31" s="4">
        <v>3.5580000000000003</v>
      </c>
      <c r="O31" s="4">
        <v>35.541891169779085</v>
      </c>
      <c r="P31" s="35">
        <v>2.1170960187353636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0.26463700268192042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0.72531483526332585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22</v>
      </c>
      <c r="AB31" s="1" t="str">
        <f t="shared" si="16"/>
        <v xml:space="preserve"> </v>
      </c>
      <c r="AC31" s="1">
        <f t="shared" si="2"/>
        <v>26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2.1170960190753636</v>
      </c>
      <c r="AH31" s="38" t="str">
        <f t="shared" si="19"/>
        <v xml:space="preserve"> </v>
      </c>
      <c r="AI31" s="1">
        <f t="shared" si="20"/>
        <v>84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-51.399669934766948</v>
      </c>
      <c r="AR31" s="21">
        <v>-72.531483526332579</v>
      </c>
      <c r="AS31">
        <v>26.463700234192046</v>
      </c>
      <c r="AT31">
        <v>51.399669934766948</v>
      </c>
      <c r="AU31">
        <v>72.531483526332579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16</v>
      </c>
      <c r="D32" s="4">
        <v>3</v>
      </c>
      <c r="E32" s="4">
        <v>10</v>
      </c>
      <c r="F32" s="4">
        <v>29</v>
      </c>
      <c r="G32" s="4">
        <v>3100</v>
      </c>
      <c r="H32" s="4">
        <v>2753.5</v>
      </c>
      <c r="I32" s="34">
        <v>85608.641279563686</v>
      </c>
      <c r="J32" s="35">
        <v>21.681102362204726</v>
      </c>
      <c r="K32" s="35">
        <v>20.069241982507286</v>
      </c>
      <c r="L32" s="35">
        <v>17.002392074669668</v>
      </c>
      <c r="M32" s="35">
        <v>16.0356626237207</v>
      </c>
      <c r="N32" s="4">
        <v>1.27</v>
      </c>
      <c r="O32" s="4">
        <v>5.0147492625368608</v>
      </c>
      <c r="P32" s="35">
        <v>2.4078445614672233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0.82344680345255017</v>
      </c>
      <c r="V32" s="37" t="str">
        <f t="shared" si="12"/>
        <v/>
      </c>
      <c r="W32" s="37">
        <f t="shared" si="13"/>
        <v>1.3085312797510862</v>
      </c>
      <c r="X32" s="37" t="str">
        <f t="shared" si="14"/>
        <v/>
      </c>
      <c r="Y32" s="1">
        <f t="shared" si="0"/>
        <v>13</v>
      </c>
      <c r="Z32" s="1" t="str">
        <f t="shared" si="15"/>
        <v xml:space="preserve"> </v>
      </c>
      <c r="AA32" s="1">
        <f t="shared" si="1"/>
        <v>8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2.4078445618172233</v>
      </c>
      <c r="AH32" s="38" t="str">
        <f t="shared" si="19"/>
        <v xml:space="preserve"> </v>
      </c>
      <c r="AI32" s="1">
        <f t="shared" si="20"/>
        <v>77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-82.344680345255014</v>
      </c>
      <c r="AR32" s="21">
        <v>-130.85312797510861</v>
      </c>
      <c r="AS32">
        <v>12.583984020337757</v>
      </c>
      <c r="AT32">
        <v>82.344680345255014</v>
      </c>
      <c r="AU32">
        <v>130.85312797510861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10</v>
      </c>
      <c r="D33" s="4">
        <v>2</v>
      </c>
      <c r="E33" s="4">
        <v>7</v>
      </c>
      <c r="F33" s="4">
        <v>19</v>
      </c>
      <c r="G33" s="4">
        <v>365</v>
      </c>
      <c r="H33" s="4">
        <v>325</v>
      </c>
      <c r="I33" s="34">
        <v>5746.3657140868736</v>
      </c>
      <c r="J33" s="35">
        <v>10.586319218241043</v>
      </c>
      <c r="K33" s="35">
        <v>10.79734219269103</v>
      </c>
      <c r="L33" s="35" t="s">
        <v>1019</v>
      </c>
      <c r="M33" s="35" t="s">
        <v>1019</v>
      </c>
      <c r="N33" s="4">
        <v>0.29799999999999999</v>
      </c>
      <c r="O33" s="4">
        <v>-13.669064748201452</v>
      </c>
      <c r="P33" s="35">
        <v>8.3076923076923084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8.3076923080523084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10.965828137592126</v>
      </c>
      <c r="AR33" s="21" t="e">
        <v>#VALUE!</v>
      </c>
      <c r="AS33">
        <v>12.307692307692308</v>
      </c>
      <c r="AT33">
        <v>-10.965828137592126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7</v>
      </c>
      <c r="F34" s="4">
        <v>15</v>
      </c>
      <c r="G34" s="4">
        <v>522</v>
      </c>
      <c r="H34" s="4">
        <v>477.1</v>
      </c>
      <c r="I34" s="34">
        <v>8854.9991246842092</v>
      </c>
      <c r="J34" s="35">
        <v>6.3182584913618811</v>
      </c>
      <c r="K34" s="35">
        <v>8.1582832381813652</v>
      </c>
      <c r="L34" s="35">
        <v>4.8563773957415561</v>
      </c>
      <c r="M34" s="35">
        <v>5.6897463789515061</v>
      </c>
      <c r="N34" s="4">
        <v>1.339</v>
      </c>
      <c r="O34" s="4" t="s">
        <v>140</v>
      </c>
      <c r="P34" s="35">
        <v>11.214290927526362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-0.34061636297354247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8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11.214290927896361</v>
      </c>
      <c r="AH34" s="38" t="str">
        <f t="shared" si="19"/>
        <v xml:space="preserve"> </v>
      </c>
      <c r="AI34" s="1">
        <f t="shared" si="20"/>
        <v>2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46.861519967985629</v>
      </c>
      <c r="AR34" s="21">
        <v>34.061636297354248</v>
      </c>
      <c r="AS34">
        <v>9.4110249423600791</v>
      </c>
      <c r="AT34">
        <v>-46.861519967985629</v>
      </c>
      <c r="AU34">
        <v>-34.061636297354248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2000</v>
      </c>
      <c r="H35" s="4">
        <v>1877.5</v>
      </c>
      <c r="I35" s="34">
        <v>21970.610249920006</v>
      </c>
      <c r="J35" s="35">
        <v>24.239731801495449</v>
      </c>
      <c r="K35" s="35">
        <v>21.556047209187021</v>
      </c>
      <c r="L35" s="35">
        <v>15.225902734467697</v>
      </c>
      <c r="M35" s="35">
        <v>14.036711367672691</v>
      </c>
      <c r="N35" s="4">
        <v>0.996</v>
      </c>
      <c r="O35" s="4" t="s">
        <v>140</v>
      </c>
      <c r="P35" s="35">
        <v>1.9219001993517109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1.0386353392729135</v>
      </c>
      <c r="V35" s="37" t="str">
        <f t="shared" si="12"/>
        <v/>
      </c>
      <c r="W35" s="37">
        <f t="shared" si="13"/>
        <v>1.0673251487555278</v>
      </c>
      <c r="X35" s="37" t="str">
        <f t="shared" si="14"/>
        <v/>
      </c>
      <c r="Y35" s="1">
        <f t="shared" si="0"/>
        <v>7</v>
      </c>
      <c r="Z35" s="1" t="str">
        <f t="shared" si="15"/>
        <v xml:space="preserve"> </v>
      </c>
      <c r="AA35" s="1">
        <f t="shared" si="1"/>
        <v>11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-103.86353392729136</v>
      </c>
      <c r="AR35" s="21">
        <v>-106.73251487555278</v>
      </c>
      <c r="AS35">
        <v>6.5246338215712463</v>
      </c>
      <c r="AT35">
        <v>103.86353392729136</v>
      </c>
      <c r="AU35">
        <v>106.73251487555278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14</v>
      </c>
      <c r="D36" s="4">
        <v>3</v>
      </c>
      <c r="E36" s="4">
        <v>12</v>
      </c>
      <c r="F36" s="4">
        <v>29</v>
      </c>
      <c r="G36" s="4">
        <v>1500</v>
      </c>
      <c r="H36" s="4">
        <v>1170</v>
      </c>
      <c r="I36" s="34">
        <v>5976.0083698760518</v>
      </c>
      <c r="J36" s="35">
        <v>9.9489795918367339</v>
      </c>
      <c r="K36" s="35">
        <v>9.3152866242038215</v>
      </c>
      <c r="L36" s="35">
        <v>4.9053846517751341</v>
      </c>
      <c r="M36" s="35">
        <v>4.541791660256739</v>
      </c>
      <c r="N36" s="4">
        <v>1.1759999999999999</v>
      </c>
      <c r="O36" s="4">
        <v>-1960.9183209577213</v>
      </c>
      <c r="P36" s="35">
        <v>5.1196581196581201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0.28205128244128214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-0.33396231200286564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11</v>
      </c>
      <c r="AC36" s="1">
        <f t="shared" ref="AC36:AC99" si="26">IF(ISERROR((RANK(S36,S$7:S$184,0)))=TRUE," ",((RANK(S36,S$7:S$184,0))))</f>
        <v>23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5.1196581200481202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38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-1960.9183209573314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2</v>
      </c>
      <c r="AO36" t="s">
        <v>853</v>
      </c>
      <c r="AP36" t="s">
        <v>1024</v>
      </c>
      <c r="AQ36" s="22">
        <v>16.3260486884922</v>
      </c>
      <c r="AR36" s="21">
        <v>33.396231200286564</v>
      </c>
      <c r="AS36">
        <v>28.205128205128215</v>
      </c>
      <c r="AT36">
        <v>-16.3260486884922</v>
      </c>
      <c r="AU36">
        <v>-33.396231200286564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13</v>
      </c>
      <c r="D37" s="4">
        <v>1</v>
      </c>
      <c r="E37" s="4">
        <v>11</v>
      </c>
      <c r="F37" s="4">
        <v>25</v>
      </c>
      <c r="G37" s="4">
        <v>6240</v>
      </c>
      <c r="H37" s="4">
        <v>5254</v>
      </c>
      <c r="I37" s="34">
        <v>15664.481785331944</v>
      </c>
      <c r="J37" s="35">
        <v>12.950198782329393</v>
      </c>
      <c r="K37" s="35">
        <v>12.206176521664398</v>
      </c>
      <c r="L37" s="35">
        <v>9.1573580571053501</v>
      </c>
      <c r="M37" s="35">
        <v>8.5647321839668482</v>
      </c>
      <c r="N37" s="4">
        <v>5.2170000000000005</v>
      </c>
      <c r="O37" s="4" t="s">
        <v>140</v>
      </c>
      <c r="P37" s="35">
        <v>3.1127339407523684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0.18766654017921588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0.24335725360686089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42</v>
      </c>
      <c r="AB37" s="1" t="str">
        <f t="shared" si="16"/>
        <v xml:space="preserve"> </v>
      </c>
      <c r="AC37" s="1">
        <f t="shared" si="26"/>
        <v>37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3.1127339411523685</v>
      </c>
      <c r="AH37" s="38" t="str">
        <f t="shared" si="19"/>
        <v xml:space="preserve"> </v>
      </c>
      <c r="AI37" s="1">
        <f t="shared" si="29"/>
        <v>64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-8.9151196245372155</v>
      </c>
      <c r="AR37" s="21">
        <v>-24.335725360686091</v>
      </c>
      <c r="AS37">
        <v>18.766653977921589</v>
      </c>
      <c r="AT37">
        <v>8.9151196245372155</v>
      </c>
      <c r="AU37">
        <v>24.335725360686091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1150</v>
      </c>
      <c r="H38" s="4">
        <v>919.4</v>
      </c>
      <c r="I38" s="34">
        <v>8711.9721943415207</v>
      </c>
      <c r="J38" s="35">
        <v>20.999226968538558</v>
      </c>
      <c r="K38" s="35">
        <v>18.647578522535031</v>
      </c>
      <c r="L38" s="35">
        <v>7.9222580144583983</v>
      </c>
      <c r="M38" s="35">
        <v>6.9930770787067029</v>
      </c>
      <c r="N38" s="4">
        <v>0.53</v>
      </c>
      <c r="O38" s="4" t="s">
        <v>140</v>
      </c>
      <c r="P38" s="35">
        <v>2.4867700485397943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0.25081574981178373</v>
      </c>
      <c r="T38" s="37" t="str">
        <f t="shared" si="10"/>
        <v/>
      </c>
      <c r="U38" s="37">
        <f t="shared" si="11"/>
        <v>0.76609900414964205</v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>
        <f t="shared" si="24"/>
        <v>16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28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2.4867700489497944</v>
      </c>
      <c r="AH38" s="38" t="str">
        <f t="shared" si="19"/>
        <v xml:space="preserve"> </v>
      </c>
      <c r="AI38" s="1">
        <f t="shared" si="29"/>
        <v>73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-76.609900414964201</v>
      </c>
      <c r="AR38" s="21">
        <v>-7.5659257374893318</v>
      </c>
      <c r="AS38">
        <v>25.081574940178374</v>
      </c>
      <c r="AT38">
        <v>76.609900414964201</v>
      </c>
      <c r="AU38">
        <v>7.5659257374893318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23</v>
      </c>
      <c r="D39" s="4">
        <v>0</v>
      </c>
      <c r="E39" s="4">
        <v>7</v>
      </c>
      <c r="F39" s="4">
        <v>30</v>
      </c>
      <c r="G39" s="4">
        <v>384</v>
      </c>
      <c r="H39" s="4">
        <v>291.75</v>
      </c>
      <c r="I39" s="34">
        <v>52438.89783816893</v>
      </c>
      <c r="J39" s="35">
        <v>8.4686530658281978</v>
      </c>
      <c r="K39" s="35">
        <v>8.3000294428360437</v>
      </c>
      <c r="L39" s="35">
        <v>4.9125113716224789</v>
      </c>
      <c r="M39" s="35">
        <v>4.9496315744410984</v>
      </c>
      <c r="N39" s="4">
        <v>0.46200000000000002</v>
      </c>
      <c r="O39" s="4" t="s">
        <v>140</v>
      </c>
      <c r="P39" s="35">
        <v>5.7308678251101401</v>
      </c>
      <c r="Q39" s="36">
        <f t="shared" si="7"/>
        <v>76.666666667086673</v>
      </c>
      <c r="R39" s="36" t="str">
        <f t="shared" si="8"/>
        <v xml:space="preserve"> </v>
      </c>
      <c r="S39" s="37">
        <f t="shared" si="9"/>
        <v>0.31619537317064256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-0.33299466841381264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12</v>
      </c>
      <c r="AC39" s="1">
        <f t="shared" si="26"/>
        <v>17</v>
      </c>
      <c r="AD39" s="1" t="str">
        <f t="shared" si="17"/>
        <v xml:space="preserve"> </v>
      </c>
      <c r="AE39" s="1">
        <f t="shared" si="27"/>
        <v>13</v>
      </c>
      <c r="AF39" s="1" t="str">
        <f t="shared" si="28"/>
        <v xml:space="preserve"> </v>
      </c>
      <c r="AG39" s="38">
        <f t="shared" si="18"/>
        <v>5.7308678255301402</v>
      </c>
      <c r="AH39" s="38" t="str">
        <f t="shared" si="19"/>
        <v xml:space="preserve"> </v>
      </c>
      <c r="AI39" s="1">
        <f t="shared" si="29"/>
        <v>28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28.776046049428029</v>
      </c>
      <c r="AR39" s="21">
        <v>33.299466841381268</v>
      </c>
      <c r="AS39">
        <v>31.619537275064257</v>
      </c>
      <c r="AT39">
        <v>-28.776046049428029</v>
      </c>
      <c r="AU39">
        <v>-33.299466841381268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10</v>
      </c>
      <c r="D40" s="4">
        <v>2</v>
      </c>
      <c r="E40" s="4">
        <v>15</v>
      </c>
      <c r="F40" s="4">
        <v>27</v>
      </c>
      <c r="G40" s="4">
        <v>1600</v>
      </c>
      <c r="H40" s="4">
        <v>1508.6</v>
      </c>
      <c r="I40" s="34">
        <v>96306.027400924839</v>
      </c>
      <c r="J40" s="35">
        <v>13.33863837312113</v>
      </c>
      <c r="K40" s="35">
        <v>12.613712374581938</v>
      </c>
      <c r="L40" s="35">
        <v>9.5741865599848346</v>
      </c>
      <c r="M40" s="35">
        <v>8.837503743257626</v>
      </c>
      <c r="N40" s="4">
        <v>1.1520000000000001</v>
      </c>
      <c r="O40" s="4">
        <v>0</v>
      </c>
      <c r="P40" s="35">
        <v>5.3095585310884275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0.29995291573270322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40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5.3095585315184275</v>
      </c>
      <c r="AH40" s="38" t="str">
        <f t="shared" si="19"/>
        <v xml:space="preserve"> </v>
      </c>
      <c r="AI40" s="1">
        <f t="shared" si="29"/>
        <v>35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-12.182014998816438</v>
      </c>
      <c r="AR40" s="21">
        <v>-29.995291573270322</v>
      </c>
      <c r="AS40">
        <v>6.0585973750497235</v>
      </c>
      <c r="AT40">
        <v>12.182014998816438</v>
      </c>
      <c r="AU40">
        <v>29.995291573270322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15</v>
      </c>
      <c r="D41" s="4">
        <v>0</v>
      </c>
      <c r="E41" s="4">
        <v>2</v>
      </c>
      <c r="F41" s="4">
        <v>17</v>
      </c>
      <c r="G41" s="4">
        <v>1100</v>
      </c>
      <c r="H41" s="4">
        <v>675.5</v>
      </c>
      <c r="I41" s="34">
        <v>5054.2733382472188</v>
      </c>
      <c r="J41" s="35">
        <v>11.314907872696818</v>
      </c>
      <c r="K41" s="35">
        <v>9.5815602836879439</v>
      </c>
      <c r="L41" s="35">
        <v>8.9985669057249993</v>
      </c>
      <c r="M41" s="35">
        <v>7.998629882786612</v>
      </c>
      <c r="N41" s="4">
        <v>0.77200000000000002</v>
      </c>
      <c r="O41" s="4" t="s">
        <v>140</v>
      </c>
      <c r="P41" s="35">
        <v>5.1813471502590671</v>
      </c>
      <c r="Q41" s="36">
        <f t="shared" si="7"/>
        <v>88.235294118087054</v>
      </c>
      <c r="R41" s="36" t="str">
        <f t="shared" si="8"/>
        <v xml:space="preserve"> </v>
      </c>
      <c r="S41" s="37">
        <f t="shared" si="9"/>
        <v>0.62842339052142115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0.22179709087803179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43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6</v>
      </c>
      <c r="AF41" s="1" t="str">
        <f t="shared" si="28"/>
        <v xml:space="preserve"> </v>
      </c>
      <c r="AG41" s="38">
        <f t="shared" si="18"/>
        <v>5.1813471506990672</v>
      </c>
      <c r="AH41" s="38" t="str">
        <f t="shared" si="19"/>
        <v xml:space="preserve"> </v>
      </c>
      <c r="AI41" s="1">
        <f t="shared" si="29"/>
        <v>37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4.8381754435338102</v>
      </c>
      <c r="AR41" s="21">
        <v>-22.179709087803179</v>
      </c>
      <c r="AS41">
        <v>62.842339008142112</v>
      </c>
      <c r="AT41">
        <v>-4.8381754435338102</v>
      </c>
      <c r="AU41">
        <v>22.179709087803179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6</v>
      </c>
      <c r="F42" s="4">
        <v>14</v>
      </c>
      <c r="G42" s="4">
        <v>1727.5</v>
      </c>
      <c r="H42" s="4">
        <v>1846</v>
      </c>
      <c r="I42" s="34">
        <v>11259.240039677141</v>
      </c>
      <c r="J42" s="35">
        <v>34.440298507462686</v>
      </c>
      <c r="K42" s="35">
        <v>30.512396694214878</v>
      </c>
      <c r="L42" s="35">
        <v>26.432839203675346</v>
      </c>
      <c r="M42" s="35">
        <v>23.467904826648539</v>
      </c>
      <c r="N42" s="4">
        <v>0.53600000000000003</v>
      </c>
      <c r="O42" s="4">
        <v>8.0645161290322651</v>
      </c>
      <c r="P42" s="35">
        <v>2.3726977248104006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1.8965340956491108</v>
      </c>
      <c r="V42" s="37" t="str">
        <f t="shared" si="12"/>
        <v/>
      </c>
      <c r="W42" s="37">
        <f t="shared" si="13"/>
        <v>2.5889677079747546</v>
      </c>
      <c r="X42" s="37" t="str">
        <f t="shared" si="14"/>
        <v/>
      </c>
      <c r="Y42" s="1">
        <f t="shared" si="24"/>
        <v>1</v>
      </c>
      <c r="Z42" s="1" t="str">
        <f t="shared" si="15"/>
        <v xml:space="preserve"> </v>
      </c>
      <c r="AA42" s="1">
        <f t="shared" si="25"/>
        <v>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2.3726977252604007</v>
      </c>
      <c r="AH42" s="38" t="str">
        <f t="shared" si="19"/>
        <v xml:space="preserve"> </v>
      </c>
      <c r="AI42" s="1">
        <f t="shared" si="29"/>
        <v>80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-189.65340956491107</v>
      </c>
      <c r="AR42" s="21">
        <v>-258.89677079747548</v>
      </c>
      <c r="AS42">
        <v>-6.4192849404116963</v>
      </c>
      <c r="AT42">
        <v>189.65340956491107</v>
      </c>
      <c r="AU42">
        <v>258.89677079747548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1395</v>
      </c>
      <c r="H43" s="4">
        <v>1412</v>
      </c>
      <c r="I43" s="34">
        <v>6893.1854726196698</v>
      </c>
      <c r="J43" s="35">
        <v>27.740667976424358</v>
      </c>
      <c r="K43" s="35">
        <v>25.533453887884264</v>
      </c>
      <c r="L43" s="35">
        <v>19.455175843495436</v>
      </c>
      <c r="M43" s="35">
        <v>18.086015484089415</v>
      </c>
      <c r="N43" s="4">
        <v>0.50900000000000001</v>
      </c>
      <c r="O43" s="4">
        <v>14.337806413732892</v>
      </c>
      <c r="P43" s="35">
        <v>1.1331444759206799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1.3330747441803843</v>
      </c>
      <c r="V43" s="37" t="str">
        <f t="shared" si="12"/>
        <v/>
      </c>
      <c r="W43" s="37">
        <f t="shared" si="13"/>
        <v>1.6415625395839797</v>
      </c>
      <c r="X43" s="37" t="str">
        <f t="shared" si="14"/>
        <v/>
      </c>
      <c r="Y43" s="1">
        <f t="shared" si="24"/>
        <v>4</v>
      </c>
      <c r="Z43" s="1" t="str">
        <f t="shared" si="15"/>
        <v xml:space="preserve"> </v>
      </c>
      <c r="AA43" s="1">
        <f t="shared" si="25"/>
        <v>4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-133.30747441803842</v>
      </c>
      <c r="AR43" s="21">
        <v>-164.15625395839797</v>
      </c>
      <c r="AS43">
        <v>-1.2039660056657242</v>
      </c>
      <c r="AT43">
        <v>133.30747441803842</v>
      </c>
      <c r="AU43">
        <v>164.15625395839797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11</v>
      </c>
      <c r="D44" s="4">
        <v>6</v>
      </c>
      <c r="E44" s="4">
        <v>13</v>
      </c>
      <c r="F44" s="4">
        <v>30</v>
      </c>
      <c r="G44" s="4">
        <v>740</v>
      </c>
      <c r="H44" s="4">
        <v>641.79999999999995</v>
      </c>
      <c r="I44" s="34">
        <v>165351.49276046277</v>
      </c>
      <c r="J44" s="35">
        <v>10.91654276183359</v>
      </c>
      <c r="K44" s="35">
        <v>10.459957323125721</v>
      </c>
      <c r="L44" s="35" t="s">
        <v>1019</v>
      </c>
      <c r="M44" s="35" t="s">
        <v>1019</v>
      </c>
      <c r="N44" s="4">
        <v>0.75600000000000001</v>
      </c>
      <c r="O44" s="4">
        <v>40.241725738181458</v>
      </c>
      <c r="P44" s="35">
        <v>6.2644598091380477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0.15300716781185117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45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6.2644598096080477</v>
      </c>
      <c r="AH44" s="38" t="str">
        <f t="shared" si="19"/>
        <v xml:space="preserve"> </v>
      </c>
      <c r="AI44" s="1">
        <f t="shared" si="29"/>
        <v>22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8.1885474674068028</v>
      </c>
      <c r="AR44" s="21" t="e">
        <v>#VALUE!</v>
      </c>
      <c r="AS44">
        <v>15.300716734185116</v>
      </c>
      <c r="AT44">
        <v>-8.1885474674068028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4</v>
      </c>
      <c r="E45" s="4">
        <v>10</v>
      </c>
      <c r="F45" s="4">
        <v>33</v>
      </c>
      <c r="G45" s="4">
        <v>738.28839111328125</v>
      </c>
      <c r="H45" s="4">
        <v>595.20000000000005</v>
      </c>
      <c r="I45" s="34">
        <v>15179.62008482797</v>
      </c>
      <c r="J45" s="35">
        <v>5.7484624291364677</v>
      </c>
      <c r="K45" s="35">
        <v>5.3753651080146296</v>
      </c>
      <c r="L45" s="35">
        <v>2.8837086178000924</v>
      </c>
      <c r="M45" s="35">
        <v>2.6951785212404387</v>
      </c>
      <c r="N45" s="4">
        <v>1.17</v>
      </c>
      <c r="O45" s="4">
        <v>-6.222787862549402</v>
      </c>
      <c r="P45" s="35">
        <v>4.6508468722850447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0.24040388339881932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-0.60845912053768347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31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4.6508468727650447</v>
      </c>
      <c r="AH45" s="38" t="str">
        <f t="shared" si="19"/>
        <v xml:space="preserve"> </v>
      </c>
      <c r="AI45" s="1">
        <f t="shared" si="29"/>
        <v>44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51.653678553501045</v>
      </c>
      <c r="AR45" s="21">
        <v>60.845912053768345</v>
      </c>
      <c r="AS45">
        <v>24.040388291881932</v>
      </c>
      <c r="AT45">
        <v>-51.653678553501045</v>
      </c>
      <c r="AU45">
        <v>-60.845912053768345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3</v>
      </c>
      <c r="D46" s="4">
        <v>7</v>
      </c>
      <c r="E46" s="4">
        <v>10</v>
      </c>
      <c r="F46" s="4">
        <v>20</v>
      </c>
      <c r="G46" s="4">
        <v>4736.841796875</v>
      </c>
      <c r="H46" s="4">
        <v>4379</v>
      </c>
      <c r="I46" s="34">
        <v>10205.097389150951</v>
      </c>
      <c r="J46" s="35">
        <v>17.099775849674035</v>
      </c>
      <c r="K46" s="35">
        <v>15.645891045561712</v>
      </c>
      <c r="L46" s="35">
        <v>12.531758896496475</v>
      </c>
      <c r="M46" s="35">
        <v>11.778526470588234</v>
      </c>
      <c r="N46" s="4">
        <v>2.9929999999999999</v>
      </c>
      <c r="O46" s="4" t="s">
        <v>140</v>
      </c>
      <c r="P46" s="35">
        <v>2.4276516359400655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0.70152277843076005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2.4276516364300655</v>
      </c>
      <c r="AH46" s="38" t="str">
        <f t="shared" si="19"/>
        <v xml:space="preserve"> </v>
      </c>
      <c r="AI46" s="1">
        <f t="shared" si="29"/>
        <v>76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-43.814327758528805</v>
      </c>
      <c r="AR46" s="21">
        <v>-70.152277843076007</v>
      </c>
      <c r="AS46">
        <v>8.1717697390956801</v>
      </c>
      <c r="AT46">
        <v>43.814327758528805</v>
      </c>
      <c r="AU46">
        <v>70.152277843076007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1100</v>
      </c>
      <c r="H47" s="4">
        <v>835.8</v>
      </c>
      <c r="I47" s="34">
        <v>10457.018039524981</v>
      </c>
      <c r="J47" s="35">
        <v>6.6757188498402549</v>
      </c>
      <c r="K47" s="35">
        <v>6.9824561403508758</v>
      </c>
      <c r="L47" s="35">
        <v>6.4425110174611779</v>
      </c>
      <c r="M47" s="35">
        <v>6.2419964162391306</v>
      </c>
      <c r="N47" s="4">
        <v>1.252</v>
      </c>
      <c r="O47" s="4">
        <v>-16.745631971805228</v>
      </c>
      <c r="P47" s="35">
        <v>3.7927733907633412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0.31610433167970803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-0.12525613227637078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26</v>
      </c>
      <c r="AC47" s="1">
        <f t="shared" si="26"/>
        <v>18</v>
      </c>
      <c r="AD47" s="1" t="str">
        <f t="shared" si="17"/>
        <v xml:space="preserve"> </v>
      </c>
      <c r="AE47" s="1">
        <f t="shared" si="27"/>
        <v>8</v>
      </c>
      <c r="AF47" s="1" t="str">
        <f t="shared" si="28"/>
        <v xml:space="preserve"> </v>
      </c>
      <c r="AG47" s="38">
        <f t="shared" si="18"/>
        <v>3.7927733912633412</v>
      </c>
      <c r="AH47" s="38" t="str">
        <f t="shared" si="19"/>
        <v xml:space="preserve"> </v>
      </c>
      <c r="AI47" s="1">
        <f t="shared" si="29"/>
        <v>54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43.855169381473701</v>
      </c>
      <c r="AR47" s="21">
        <v>12.525613227637077</v>
      </c>
      <c r="AS47">
        <v>31.610433117970803</v>
      </c>
      <c r="AT47">
        <v>-43.855169381473701</v>
      </c>
      <c r="AU47">
        <v>-12.525613227637077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10</v>
      </c>
      <c r="D48" s="4">
        <v>4</v>
      </c>
      <c r="E48" s="4">
        <v>8</v>
      </c>
      <c r="F48" s="4">
        <v>22</v>
      </c>
      <c r="G48" s="4">
        <v>3100</v>
      </c>
      <c r="H48" s="4">
        <v>2422.5</v>
      </c>
      <c r="I48" s="34">
        <v>29803.243734613039</v>
      </c>
      <c r="J48" s="35">
        <v>8.7962962962962976</v>
      </c>
      <c r="K48" s="35">
        <v>8.4290187891440507</v>
      </c>
      <c r="L48" s="35">
        <v>8.6478458890252448</v>
      </c>
      <c r="M48" s="35">
        <v>8.2256814129653169</v>
      </c>
      <c r="N48" s="4">
        <v>2.754</v>
      </c>
      <c r="O48" s="4">
        <v>5.3368328958880085</v>
      </c>
      <c r="P48" s="35">
        <v>8.5861713106295152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0.2796697631518989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0.17417729514801139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46</v>
      </c>
      <c r="AB48" s="1" t="str">
        <f t="shared" si="16"/>
        <v xml:space="preserve"> </v>
      </c>
      <c r="AC48" s="1">
        <f t="shared" si="26"/>
        <v>24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8.5861713111395144</v>
      </c>
      <c r="AH48" s="38" t="str">
        <f t="shared" si="19"/>
        <v xml:space="preserve"> </v>
      </c>
      <c r="AI48" s="1">
        <f t="shared" si="29"/>
        <v>9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26.020466599227177</v>
      </c>
      <c r="AR48" s="21">
        <v>-17.417729514801138</v>
      </c>
      <c r="AS48">
        <v>27.966976264189892</v>
      </c>
      <c r="AT48">
        <v>-26.020466599227177</v>
      </c>
      <c r="AU48">
        <v>17.417729514801138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880</v>
      </c>
      <c r="H49" s="4">
        <v>646.6</v>
      </c>
      <c r="I49" s="34">
        <v>10408.24105503401</v>
      </c>
      <c r="J49" s="35">
        <v>12.482625482625483</v>
      </c>
      <c r="K49" s="35">
        <v>11.735027223230489</v>
      </c>
      <c r="L49" s="35">
        <v>11.015349657588466</v>
      </c>
      <c r="M49" s="35">
        <v>10.491135704620145</v>
      </c>
      <c r="N49" s="4">
        <v>0.48</v>
      </c>
      <c r="O49" s="4" t="s">
        <v>140</v>
      </c>
      <c r="P49" s="35">
        <v>3.5416022270337151</v>
      </c>
      <c r="Q49" s="36">
        <f t="shared" si="7"/>
        <v>94.444444444964446</v>
      </c>
      <c r="R49" s="36" t="str">
        <f t="shared" si="8"/>
        <v xml:space="preserve"> </v>
      </c>
      <c r="S49" s="37">
        <f t="shared" si="9"/>
        <v>0.3609650484630868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0.49562950496966729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32</v>
      </c>
      <c r="AB49" s="1" t="str">
        <f t="shared" si="16"/>
        <v xml:space="preserve"> </v>
      </c>
      <c r="AC49" s="1">
        <f t="shared" si="26"/>
        <v>10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3.5416022275537151</v>
      </c>
      <c r="AH49" s="38" t="str">
        <f t="shared" si="19"/>
        <v xml:space="preserve"> </v>
      </c>
      <c r="AI49" s="1">
        <f t="shared" si="29"/>
        <v>58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-4.9826856344134862</v>
      </c>
      <c r="AR49" s="21">
        <v>-49.562950496966728</v>
      </c>
      <c r="AS49">
        <v>36.096504794308679</v>
      </c>
      <c r="AT49">
        <v>4.9826856344134862</v>
      </c>
      <c r="AU49">
        <v>49.562950496966728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5</v>
      </c>
      <c r="D50" s="4">
        <v>5</v>
      </c>
      <c r="E50" s="4">
        <v>10</v>
      </c>
      <c r="F50" s="4">
        <v>20</v>
      </c>
      <c r="G50" s="4">
        <v>4950</v>
      </c>
      <c r="H50" s="4">
        <v>4909</v>
      </c>
      <c r="I50" s="34">
        <v>10187.914024381482</v>
      </c>
      <c r="J50" s="35">
        <v>23.112052730696799</v>
      </c>
      <c r="K50" s="35">
        <v>21.278716948417859</v>
      </c>
      <c r="L50" s="35">
        <v>13.557752622517967</v>
      </c>
      <c r="M50" s="35">
        <v>12.693218061159341</v>
      </c>
      <c r="N50" s="4">
        <v>1.966</v>
      </c>
      <c r="O50" s="4" t="s">
        <v>140</v>
      </c>
      <c r="P50" s="35">
        <v>2.1898553676919943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0.94379409169167028</v>
      </c>
      <c r="V50" s="37" t="str">
        <f t="shared" si="12"/>
        <v/>
      </c>
      <c r="W50" s="37">
        <f t="shared" si="13"/>
        <v>0.84082897716721017</v>
      </c>
      <c r="X50" s="37" t="str">
        <f t="shared" si="14"/>
        <v/>
      </c>
      <c r="Y50" s="1">
        <f t="shared" si="24"/>
        <v>11</v>
      </c>
      <c r="Z50" s="1" t="str">
        <f t="shared" si="15"/>
        <v xml:space="preserve"> </v>
      </c>
      <c r="AA50" s="1">
        <f t="shared" si="25"/>
        <v>21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2.1898553682219943</v>
      </c>
      <c r="AH50" s="38" t="str">
        <f t="shared" si="19"/>
        <v xml:space="preserve"> </v>
      </c>
      <c r="AI50" s="1">
        <f t="shared" si="29"/>
        <v>81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-94.379409169167033</v>
      </c>
      <c r="AR50" s="21">
        <v>-84.082897716721021</v>
      </c>
      <c r="AS50">
        <v>0.83520065186393211</v>
      </c>
      <c r="AT50">
        <v>94.379409169167033</v>
      </c>
      <c r="AU50">
        <v>84.082897716721021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10</v>
      </c>
      <c r="D51" s="4">
        <v>1</v>
      </c>
      <c r="E51" s="4">
        <v>9</v>
      </c>
      <c r="F51" s="4">
        <v>20</v>
      </c>
      <c r="G51" s="4">
        <v>162.5</v>
      </c>
      <c r="H51" s="4">
        <v>137.30000000000001</v>
      </c>
      <c r="I51" s="34">
        <v>7107.0238763425823</v>
      </c>
      <c r="J51" s="35">
        <v>9.6013986013986017</v>
      </c>
      <c r="K51" s="35">
        <v>8.8012820512820529</v>
      </c>
      <c r="L51" s="35">
        <v>8.2913129451131002</v>
      </c>
      <c r="M51" s="35">
        <v>7.75</v>
      </c>
      <c r="N51" s="4">
        <v>0.15</v>
      </c>
      <c r="O51" s="4" t="s">
        <v>140</v>
      </c>
      <c r="P51" s="35">
        <v>6.409322651128913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0.18353969464050962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0.12576837423451614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49</v>
      </c>
      <c r="AB51" s="1" t="str">
        <f t="shared" si="16"/>
        <v xml:space="preserve"> </v>
      </c>
      <c r="AC51" s="1">
        <f t="shared" si="26"/>
        <v>39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6.409322651668913</v>
      </c>
      <c r="AH51" s="38" t="str">
        <f t="shared" si="19"/>
        <v xml:space="preserve"> </v>
      </c>
      <c r="AI51" s="1">
        <f t="shared" si="29"/>
        <v>20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19.2493107780626</v>
      </c>
      <c r="AR51" s="21">
        <v>-12.576837423451614</v>
      </c>
      <c r="AS51">
        <v>18.353969410050965</v>
      </c>
      <c r="AT51">
        <v>-19.2493107780626</v>
      </c>
      <c r="AU51">
        <v>12.576837423451614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13</v>
      </c>
      <c r="D52" s="4">
        <v>2</v>
      </c>
      <c r="E52" s="4">
        <v>4</v>
      </c>
      <c r="F52" s="4">
        <v>19</v>
      </c>
      <c r="G52" s="4">
        <v>895</v>
      </c>
      <c r="H52" s="4">
        <v>625</v>
      </c>
      <c r="I52" s="34">
        <v>5473.4525786921049</v>
      </c>
      <c r="J52" s="35">
        <v>30.193236714975843</v>
      </c>
      <c r="K52" s="35">
        <v>22.482014388489208</v>
      </c>
      <c r="L52" s="35">
        <v>20.50578252640695</v>
      </c>
      <c r="M52" s="35">
        <v>15.333846327362954</v>
      </c>
      <c r="N52" s="4">
        <v>0.16600000000000001</v>
      </c>
      <c r="O52" s="4" t="s">
        <v>140</v>
      </c>
      <c r="P52" s="35">
        <v>9.6000000000000002E-2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0.43200000054999993</v>
      </c>
      <c r="T52" s="37" t="str">
        <f t="shared" si="10"/>
        <v/>
      </c>
      <c r="U52" s="37">
        <f t="shared" si="11"/>
        <v>1.5393432517427734</v>
      </c>
      <c r="V52" s="37" t="str">
        <f t="shared" si="12"/>
        <v/>
      </c>
      <c r="W52" s="37">
        <f t="shared" si="13"/>
        <v>1.784210608136056</v>
      </c>
      <c r="X52" s="37" t="str">
        <f t="shared" si="14"/>
        <v/>
      </c>
      <c r="Y52" s="1">
        <f t="shared" si="24"/>
        <v>3</v>
      </c>
      <c r="Z52" s="1" t="str">
        <f t="shared" si="15"/>
        <v xml:space="preserve"> </v>
      </c>
      <c r="AA52" s="1">
        <f t="shared" si="25"/>
        <v>3</v>
      </c>
      <c r="AB52" s="1" t="str">
        <f t="shared" si="16"/>
        <v xml:space="preserve"> </v>
      </c>
      <c r="AC52" s="1">
        <f t="shared" si="26"/>
        <v>6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>
        <v>-153.93432517427735</v>
      </c>
      <c r="AR52" s="21">
        <v>-178.42106081360561</v>
      </c>
      <c r="AS52">
        <v>43.199999999999996</v>
      </c>
      <c r="AT52">
        <v>153.93432517427735</v>
      </c>
      <c r="AU52">
        <v>178.42106081360561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2</v>
      </c>
      <c r="E53" s="4">
        <v>6</v>
      </c>
      <c r="F53" s="4">
        <v>20</v>
      </c>
      <c r="G53" s="4">
        <v>3775</v>
      </c>
      <c r="H53" s="4">
        <v>2942</v>
      </c>
      <c r="I53" s="34">
        <v>7321.5977527885016</v>
      </c>
      <c r="J53" s="35">
        <v>13.046563192904658</v>
      </c>
      <c r="K53" s="35">
        <v>12.136963696369637</v>
      </c>
      <c r="L53" s="35">
        <v>9.1801159277284778</v>
      </c>
      <c r="M53" s="35">
        <v>8.6800953608247422</v>
      </c>
      <c r="N53" s="4">
        <v>2.2549999999999999</v>
      </c>
      <c r="O53" s="4" t="s">
        <v>140</v>
      </c>
      <c r="P53" s="35">
        <v>2.8925900747790614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0.28314072115823258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0.24644724564817411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41</v>
      </c>
      <c r="AB53" s="1" t="str">
        <f t="shared" si="16"/>
        <v xml:space="preserve"> </v>
      </c>
      <c r="AC53" s="1">
        <f t="shared" si="26"/>
        <v>22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2.8925900753390614</v>
      </c>
      <c r="AH53" s="38" t="str">
        <f t="shared" si="19"/>
        <v xml:space="preserve"> </v>
      </c>
      <c r="AI53" s="1">
        <f t="shared" si="29"/>
        <v>70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-9.7255736941437974</v>
      </c>
      <c r="AR53" s="21">
        <v>-24.644724564817409</v>
      </c>
      <c r="AS53">
        <v>28.31407205982326</v>
      </c>
      <c r="AT53">
        <v>9.7255736941437974</v>
      </c>
      <c r="AU53">
        <v>24.644724564817409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5</v>
      </c>
      <c r="E54" s="4">
        <v>6</v>
      </c>
      <c r="F54" s="4">
        <v>20</v>
      </c>
      <c r="G54" s="4">
        <v>240</v>
      </c>
      <c r="H54" s="4">
        <v>221.3</v>
      </c>
      <c r="I54" s="34">
        <v>6004.7425133802826</v>
      </c>
      <c r="J54" s="35">
        <v>9.9237668161434982</v>
      </c>
      <c r="K54" s="35">
        <v>8.2883895131086138</v>
      </c>
      <c r="L54" s="35">
        <v>5.4507038899400246</v>
      </c>
      <c r="M54" s="35">
        <v>4.6126030174450774</v>
      </c>
      <c r="N54" s="4">
        <v>0.223</v>
      </c>
      <c r="O54" s="4">
        <v>21.649168182714867</v>
      </c>
      <c r="P54" s="35">
        <v>4.8802530501581565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>
        <f t="shared" si="14"/>
        <v>-0.25992058227301285</v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>
        <f t="shared" si="16"/>
        <v>20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4.8802530507281565</v>
      </c>
      <c r="AH54" s="38" t="str">
        <f t="shared" si="19"/>
        <v xml:space="preserve"> </v>
      </c>
      <c r="AI54" s="1">
        <f t="shared" si="29"/>
        <v>43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16.53809581818123</v>
      </c>
      <c r="AR54" s="21">
        <v>25.992058227301285</v>
      </c>
      <c r="AS54">
        <v>8.4500677812923577</v>
      </c>
      <c r="AT54">
        <v>-16.53809581818123</v>
      </c>
      <c r="AU54">
        <v>-25.992058227301285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3</v>
      </c>
      <c r="D55" s="4">
        <v>4</v>
      </c>
      <c r="E55" s="4">
        <v>10</v>
      </c>
      <c r="F55" s="4">
        <v>17</v>
      </c>
      <c r="G55" s="4">
        <v>940</v>
      </c>
      <c r="H55" s="4">
        <v>867</v>
      </c>
      <c r="I55" s="34">
        <v>8266.3747513729395</v>
      </c>
      <c r="J55" s="35">
        <v>14.896907216494846</v>
      </c>
      <c r="K55" s="35">
        <v>14.744897959183675</v>
      </c>
      <c r="L55" s="35">
        <v>19.024318650421744</v>
      </c>
      <c r="M55" s="35">
        <v>19.03027564392228</v>
      </c>
      <c r="N55" s="4">
        <v>0.58199999999999996</v>
      </c>
      <c r="O55" s="4" t="s">
        <v>140</v>
      </c>
      <c r="P55" s="35">
        <v>5.4440599769319498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1.5830621060597929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5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5.4440599775119498</v>
      </c>
      <c r="AH55" s="38" t="str">
        <f t="shared" si="19"/>
        <v xml:space="preserve"> </v>
      </c>
      <c r="AI55" s="1">
        <f t="shared" si="29"/>
        <v>33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-25.287531009491104</v>
      </c>
      <c r="AR55" s="21">
        <v>-158.30621060597929</v>
      </c>
      <c r="AS55">
        <v>8.4198385236447635</v>
      </c>
      <c r="AT55">
        <v>25.287531009491104</v>
      </c>
      <c r="AU55">
        <v>158.30621060597929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4</v>
      </c>
      <c r="E56" s="4">
        <v>5</v>
      </c>
      <c r="F56" s="4">
        <v>19</v>
      </c>
      <c r="G56" s="4">
        <v>303</v>
      </c>
      <c r="H56" s="4">
        <v>244.7</v>
      </c>
      <c r="I56" s="34">
        <v>18756.137521809724</v>
      </c>
      <c r="J56" s="35">
        <v>7.8178913738019169</v>
      </c>
      <c r="K56" s="35">
        <v>8.2390572390572405</v>
      </c>
      <c r="L56" s="35" t="s">
        <v>1019</v>
      </c>
      <c r="M56" s="35" t="s">
        <v>1019</v>
      </c>
      <c r="N56" s="4">
        <v>0.30099999999999999</v>
      </c>
      <c r="O56" s="4" t="s">
        <v>140</v>
      </c>
      <c r="P56" s="35">
        <v>7.1924805884756831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0.23825092008325716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32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7.1924805890656831</v>
      </c>
      <c r="AH56" s="38" t="str">
        <f t="shared" si="19"/>
        <v xml:space="preserve"> </v>
      </c>
      <c r="AI56" s="1">
        <f t="shared" si="29"/>
        <v>15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34.249150263922537</v>
      </c>
      <c r="AR56" s="21" t="e">
        <v>#VALUE!</v>
      </c>
      <c r="AS56">
        <v>23.825091949325717</v>
      </c>
      <c r="AT56">
        <v>-34.249150263922537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15</v>
      </c>
      <c r="D57" s="4">
        <v>4</v>
      </c>
      <c r="E57" s="4">
        <v>8</v>
      </c>
      <c r="F57" s="4">
        <v>27</v>
      </c>
      <c r="G57" s="4">
        <v>76</v>
      </c>
      <c r="H57" s="4">
        <v>55.54</v>
      </c>
      <c r="I57" s="34">
        <v>50824.245620467809</v>
      </c>
      <c r="J57" s="35">
        <v>7.3078947368421057</v>
      </c>
      <c r="K57" s="35">
        <v>7.0303797468354432</v>
      </c>
      <c r="L57" s="35" t="s">
        <v>1019</v>
      </c>
      <c r="M57" s="35" t="s">
        <v>1019</v>
      </c>
      <c r="N57" s="4">
        <v>7.6999999999999999E-2</v>
      </c>
      <c r="O57" s="4">
        <v>11.111111111111125</v>
      </c>
      <c r="P57" s="35">
        <v>6.3017644940583368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0.36838314788123866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9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6.3017644946583369</v>
      </c>
      <c r="AH57" s="38" t="str">
        <f t="shared" si="19"/>
        <v xml:space="preserve"> </v>
      </c>
      <c r="AI57" s="1">
        <f t="shared" si="29"/>
        <v>21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38.538377453113085</v>
      </c>
      <c r="AR57" s="21" t="e">
        <v>#VALUE!</v>
      </c>
      <c r="AS57">
        <v>36.838314728123869</v>
      </c>
      <c r="AT57">
        <v>-38.538377453113085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10</v>
      </c>
      <c r="D58" s="4">
        <v>0</v>
      </c>
      <c r="E58" s="4">
        <v>5</v>
      </c>
      <c r="F58" s="4">
        <v>15</v>
      </c>
      <c r="G58" s="4">
        <v>4905</v>
      </c>
      <c r="H58" s="4">
        <v>4469</v>
      </c>
      <c r="I58" s="34">
        <v>20008.207283074807</v>
      </c>
      <c r="J58" s="35">
        <v>22.604957005563982</v>
      </c>
      <c r="K58" s="35">
        <v>20.09442446043165</v>
      </c>
      <c r="L58" s="35">
        <v>14.261485791123976</v>
      </c>
      <c r="M58" s="35">
        <v>12.902975409370621</v>
      </c>
      <c r="N58" s="4">
        <v>1.7110000000000001</v>
      </c>
      <c r="O58" s="4">
        <v>11.470985155195692</v>
      </c>
      <c r="P58" s="35">
        <v>1.5417319310807789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>
        <f t="shared" si="11"/>
        <v>0.90114579532783812</v>
      </c>
      <c r="V58" s="37" t="str">
        <f t="shared" si="12"/>
        <v/>
      </c>
      <c r="W58" s="37">
        <f t="shared" si="13"/>
        <v>0.93637965175409077</v>
      </c>
      <c r="X58" s="37" t="str">
        <f t="shared" si="14"/>
        <v/>
      </c>
      <c r="Y58" s="1">
        <f t="shared" si="24"/>
        <v>12</v>
      </c>
      <c r="Z58" s="1" t="str">
        <f t="shared" si="15"/>
        <v xml:space="preserve"> </v>
      </c>
      <c r="AA58" s="1">
        <f t="shared" si="25"/>
        <v>14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-90.114579532783807</v>
      </c>
      <c r="AR58" s="21">
        <v>-93.637965175409079</v>
      </c>
      <c r="AS58">
        <v>9.7560975609756184</v>
      </c>
      <c r="AT58">
        <v>90.114579532783807</v>
      </c>
      <c r="AU58">
        <v>93.637965175409079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5</v>
      </c>
      <c r="D59" s="4">
        <v>3</v>
      </c>
      <c r="E59" s="4">
        <v>3</v>
      </c>
      <c r="F59" s="4">
        <v>11</v>
      </c>
      <c r="G59" s="4">
        <v>1490</v>
      </c>
      <c r="H59" s="4">
        <v>1498.5</v>
      </c>
      <c r="I59" s="34">
        <v>8023.1456104614354</v>
      </c>
      <c r="J59" s="35">
        <v>9.1758151422542031</v>
      </c>
      <c r="K59" s="35">
        <v>8.4108301172997937</v>
      </c>
      <c r="L59" s="35">
        <v>8.8847104609983933</v>
      </c>
      <c r="M59" s="35">
        <v>8.4176817232541534</v>
      </c>
      <c r="N59" s="4">
        <v>1.8980000000000001</v>
      </c>
      <c r="O59" s="4" t="s">
        <v>140</v>
      </c>
      <c r="P59" s="35">
        <v>8.2307466260981954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0.20633802118370315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44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8.2307466267181955</v>
      </c>
      <c r="AH59" s="38" t="str">
        <f t="shared" si="19"/>
        <v xml:space="preserve"> </v>
      </c>
      <c r="AI59" s="1">
        <f t="shared" si="29"/>
        <v>14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22.828597408487504</v>
      </c>
      <c r="AR59" s="21">
        <v>-20.633802118370316</v>
      </c>
      <c r="AS59">
        <v>-0.56723390056723222</v>
      </c>
      <c r="AT59">
        <v>-22.828597408487504</v>
      </c>
      <c r="AU59">
        <v>20.633802118370316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275.89999999999998</v>
      </c>
      <c r="I60" s="34">
        <v>5764.9134241577012</v>
      </c>
      <c r="J60" s="35">
        <v>11.125</v>
      </c>
      <c r="K60" s="35">
        <v>11.215447154471544</v>
      </c>
      <c r="L60" s="35">
        <v>5.3143927546144019</v>
      </c>
      <c r="M60" s="35">
        <v>5.4924506283339154</v>
      </c>
      <c r="N60" s="4">
        <v>0.248</v>
      </c>
      <c r="O60" s="4">
        <v>-18.538617969560399</v>
      </c>
      <c r="P60" s="35">
        <v>6.7778180500181229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-0.27842847917926017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17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6.7778180506481229</v>
      </c>
      <c r="AH60" s="38" t="str">
        <f t="shared" si="19"/>
        <v xml:space="preserve"> </v>
      </c>
      <c r="AI60" s="1">
        <f t="shared" si="29"/>
        <v>16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6.4353585462857517</v>
      </c>
      <c r="AR60" s="21">
        <v>27.842847917926015</v>
      </c>
      <c r="AS60">
        <v>1.4860456687205703</v>
      </c>
      <c r="AT60">
        <v>-6.4353585462857517</v>
      </c>
      <c r="AU60">
        <v>-27.842847917926015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1</v>
      </c>
      <c r="E61" s="4">
        <v>2</v>
      </c>
      <c r="F61" s="4">
        <v>18</v>
      </c>
      <c r="G61" s="4">
        <v>2125</v>
      </c>
      <c r="H61" s="4">
        <v>1789.5</v>
      </c>
      <c r="I61" s="34">
        <v>11219.036812004459</v>
      </c>
      <c r="J61" s="35">
        <v>10.814650712643633</v>
      </c>
      <c r="K61" s="35">
        <v>10.548809403284714</v>
      </c>
      <c r="L61" s="35">
        <v>7.0349740723209688</v>
      </c>
      <c r="M61" s="35">
        <v>6.9170631350963774</v>
      </c>
      <c r="N61" s="4">
        <v>1.7870000000000001</v>
      </c>
      <c r="O61" s="4">
        <v>16.993464052287582</v>
      </c>
      <c r="P61" s="35">
        <v>3.778014651866394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0.18748253766151429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38</v>
      </c>
      <c r="AD61" s="1" t="str">
        <f t="shared" si="17"/>
        <v xml:space="preserve"> </v>
      </c>
      <c r="AE61" s="1">
        <f t="shared" si="27"/>
        <v>7</v>
      </c>
      <c r="AF61" s="1" t="str">
        <f t="shared" si="28"/>
        <v xml:space="preserve"> </v>
      </c>
      <c r="AG61" s="38">
        <f t="shared" si="18"/>
        <v>3.778014652506394</v>
      </c>
      <c r="AH61" s="38" t="str">
        <f t="shared" si="19"/>
        <v xml:space="preserve"> </v>
      </c>
      <c r="AI61" s="1">
        <f t="shared" si="29"/>
        <v>56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9.04549066286231</v>
      </c>
      <c r="AR61" s="21">
        <v>4.4813363503948933</v>
      </c>
      <c r="AS61">
        <v>18.74825370215143</v>
      </c>
      <c r="AT61">
        <v>-9.04549066286231</v>
      </c>
      <c r="AU61">
        <v>-4.4813363503948933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240</v>
      </c>
      <c r="H62" s="4">
        <v>169.15</v>
      </c>
      <c r="I62" s="34">
        <v>10567.189805107975</v>
      </c>
      <c r="J62" s="35">
        <v>12.169064748201437</v>
      </c>
      <c r="K62" s="35">
        <v>10.638364779874214</v>
      </c>
      <c r="L62" s="35">
        <v>7.8225160658530424</v>
      </c>
      <c r="M62" s="35">
        <v>7.2187987170460763</v>
      </c>
      <c r="N62" s="4">
        <v>0.115</v>
      </c>
      <c r="O62" s="4">
        <v>24.489795918367339</v>
      </c>
      <c r="P62" s="35">
        <v>3.1924327519952707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0.41885900153678673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7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3.1924327526452707</v>
      </c>
      <c r="AH62" s="38" t="str">
        <f t="shared" si="19"/>
        <v xml:space="preserve"> </v>
      </c>
      <c r="AI62" s="1">
        <f t="shared" si="29"/>
        <v>62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-2.3455442689888528</v>
      </c>
      <c r="AR62" s="21">
        <v>-6.2116609537602896</v>
      </c>
      <c r="AS62">
        <v>41.885900088678675</v>
      </c>
      <c r="AT62">
        <v>2.3455442689888528</v>
      </c>
      <c r="AU62">
        <v>6.2116609537602896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4</v>
      </c>
      <c r="E63" s="4">
        <v>7</v>
      </c>
      <c r="F63" s="4">
        <v>17</v>
      </c>
      <c r="G63" s="4">
        <v>235</v>
      </c>
      <c r="H63" s="4">
        <v>219.85</v>
      </c>
      <c r="I63" s="34">
        <v>6694.8802273472238</v>
      </c>
      <c r="J63" s="35">
        <v>16.911538461538463</v>
      </c>
      <c r="K63" s="35">
        <v>15.592198581560282</v>
      </c>
      <c r="L63" s="35">
        <v>6.5980236764222298</v>
      </c>
      <c r="M63" s="35">
        <v>6.2997142857142858</v>
      </c>
      <c r="N63" s="4">
        <v>0.13</v>
      </c>
      <c r="O63" s="4">
        <v>-6.3835560681093559</v>
      </c>
      <c r="P63" s="35">
        <v>3.0930179667955424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-0.10414111292896366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27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3.0930179674555425</v>
      </c>
      <c r="AH63" s="38" t="str">
        <f t="shared" si="19"/>
        <v xml:space="preserve"> </v>
      </c>
      <c r="AI63" s="1">
        <f t="shared" si="29"/>
        <v>65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-42.231193940183772</v>
      </c>
      <c r="AR63" s="21">
        <v>10.414111292896367</v>
      </c>
      <c r="AS63">
        <v>6.8910620877871365</v>
      </c>
      <c r="AT63">
        <v>42.231193940183772</v>
      </c>
      <c r="AU63">
        <v>-10.414111292896367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10</v>
      </c>
      <c r="D64" s="4">
        <v>1</v>
      </c>
      <c r="E64" s="4">
        <v>8</v>
      </c>
      <c r="F64" s="4">
        <v>19</v>
      </c>
      <c r="G64" s="4">
        <v>900</v>
      </c>
      <c r="H64" s="4">
        <v>797.7</v>
      </c>
      <c r="I64" s="34">
        <v>34979.135880617621</v>
      </c>
      <c r="J64" s="35">
        <v>14.118584070796459</v>
      </c>
      <c r="K64" s="35">
        <v>13.635897435897437</v>
      </c>
      <c r="L64" s="35">
        <v>10.69866256803064</v>
      </c>
      <c r="M64" s="35">
        <v>10.082703101838863</v>
      </c>
      <c r="N64" s="4">
        <v>0.56500000000000006</v>
      </c>
      <c r="O64" s="4">
        <v>-7.2640674227324231</v>
      </c>
      <c r="P64" s="35">
        <v>5.954619531152062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0.4526307287429534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34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5.9546195318220621</v>
      </c>
      <c r="AH64" s="38" t="str">
        <f t="shared" si="19"/>
        <v xml:space="preserve"> </v>
      </c>
      <c r="AI64" s="1">
        <f t="shared" si="29"/>
        <v>27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-18.741596082534095</v>
      </c>
      <c r="AR64" s="21">
        <v>-45.263072874295339</v>
      </c>
      <c r="AS64">
        <v>12.824370063933799</v>
      </c>
      <c r="AT64">
        <v>18.741596082534095</v>
      </c>
      <c r="AU64">
        <v>45.263072874295339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4282.5</v>
      </c>
      <c r="H65" s="4">
        <v>2768</v>
      </c>
      <c r="I65" s="34">
        <v>7410.9912721065639</v>
      </c>
      <c r="J65" s="35">
        <v>19.73043933027456</v>
      </c>
      <c r="K65" s="35">
        <v>15.961306077047224</v>
      </c>
      <c r="L65" s="35">
        <v>15.432218253906903</v>
      </c>
      <c r="M65" s="35">
        <v>13.179187969924813</v>
      </c>
      <c r="N65" s="4">
        <v>1.397</v>
      </c>
      <c r="O65" s="4">
        <v>44.636015325670492</v>
      </c>
      <c r="P65" s="35">
        <v>0.91870158114012967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0.54714595443722536</v>
      </c>
      <c r="T65" s="37" t="str">
        <f t="shared" si="10"/>
        <v/>
      </c>
      <c r="U65" s="37">
        <f t="shared" si="11"/>
        <v>0.65939009587541664</v>
      </c>
      <c r="V65" s="37" t="str">
        <f t="shared" si="12"/>
        <v/>
      </c>
      <c r="W65" s="37">
        <f t="shared" si="13"/>
        <v>1.0953380205933132</v>
      </c>
      <c r="X65" s="37" t="str">
        <f t="shared" si="14"/>
        <v/>
      </c>
      <c r="Y65" s="1">
        <f t="shared" si="24"/>
        <v>20</v>
      </c>
      <c r="Z65" s="1" t="str">
        <f t="shared" si="15"/>
        <v xml:space="preserve"> </v>
      </c>
      <c r="AA65" s="1">
        <f t="shared" si="25"/>
        <v>10</v>
      </c>
      <c r="AB65" s="1" t="str">
        <f t="shared" si="16"/>
        <v xml:space="preserve"> </v>
      </c>
      <c r="AC65" s="1">
        <f t="shared" si="26"/>
        <v>3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-65.939009587541662</v>
      </c>
      <c r="AR65" s="21">
        <v>-109.53380205933132</v>
      </c>
      <c r="AS65">
        <v>54.714595375722539</v>
      </c>
      <c r="AT65">
        <v>65.939009587541662</v>
      </c>
      <c r="AU65">
        <v>109.53380205933132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6</v>
      </c>
      <c r="E66" s="4">
        <v>10</v>
      </c>
      <c r="F66" s="4">
        <v>24</v>
      </c>
      <c r="G66" s="4">
        <v>4800</v>
      </c>
      <c r="H66" s="4">
        <v>4660</v>
      </c>
      <c r="I66" s="34">
        <v>8325.9000868978874</v>
      </c>
      <c r="J66" s="35">
        <v>10.757156048014775</v>
      </c>
      <c r="K66" s="35">
        <v>10.500225326723751</v>
      </c>
      <c r="L66" s="35">
        <v>8.610038631788024</v>
      </c>
      <c r="M66" s="35">
        <v>8.6601588262090434</v>
      </c>
      <c r="N66" s="4">
        <v>4.3319999999999999</v>
      </c>
      <c r="O66" s="4" t="s">
        <v>140</v>
      </c>
      <c r="P66" s="35">
        <v>3.4785407725321886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0.16904394476117091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48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3.4785407732221887</v>
      </c>
      <c r="AH66" s="38" t="str">
        <f t="shared" si="19"/>
        <v xml:space="preserve"> </v>
      </c>
      <c r="AI66" s="1">
        <f t="shared" si="29"/>
        <v>60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9.5290383196264266</v>
      </c>
      <c r="AR66" s="21">
        <v>-16.904394476117091</v>
      </c>
      <c r="AS66">
        <v>3.0042918454935563</v>
      </c>
      <c r="AT66">
        <v>-9.5290383196264266</v>
      </c>
      <c r="AU66">
        <v>16.904394476117091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8</v>
      </c>
      <c r="D67" s="4">
        <v>2</v>
      </c>
      <c r="E67" s="4">
        <v>8</v>
      </c>
      <c r="F67" s="4">
        <v>18</v>
      </c>
      <c r="G67" s="4">
        <v>875.5</v>
      </c>
      <c r="H67" s="4">
        <v>896</v>
      </c>
      <c r="I67" s="34">
        <v>7971.7312221971388</v>
      </c>
      <c r="J67" s="35" t="s">
        <v>1019</v>
      </c>
      <c r="K67" s="35" t="s">
        <v>1019</v>
      </c>
      <c r="L67" s="35" t="s">
        <v>1019</v>
      </c>
      <c r="M67" s="35">
        <v>39.966992824527068</v>
      </c>
      <c r="N67" s="4">
        <v>-3.4000000000000002E-2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-2.2879464285714302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3</v>
      </c>
      <c r="D68" s="4">
        <v>6</v>
      </c>
      <c r="E68" s="4">
        <v>9</v>
      </c>
      <c r="F68" s="4">
        <v>18</v>
      </c>
      <c r="G68" s="4">
        <v>6500</v>
      </c>
      <c r="H68" s="4">
        <v>6210</v>
      </c>
      <c r="I68" s="34">
        <v>6334.9111433353937</v>
      </c>
      <c r="J68" s="35">
        <v>18.094405594405597</v>
      </c>
      <c r="K68" s="35">
        <v>17.135761589403973</v>
      </c>
      <c r="L68" s="35">
        <v>12.234034490263605</v>
      </c>
      <c r="M68" s="35">
        <v>11.346333412491093</v>
      </c>
      <c r="N68" s="4">
        <v>3.722</v>
      </c>
      <c r="O68" s="4" t="s">
        <v>140</v>
      </c>
      <c r="P68" s="35">
        <v>3.0724637681159424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0.66109869565961543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25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3.0724637688259424</v>
      </c>
      <c r="AH68" s="38" t="str">
        <f t="shared" si="19"/>
        <v xml:space="preserve"> </v>
      </c>
      <c r="AI68" s="1">
        <f t="shared" si="29"/>
        <v>66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-52.179467124372202</v>
      </c>
      <c r="AR68" s="21">
        <v>-66.109869565961546</v>
      </c>
      <c r="AS68">
        <v>4.6698872785829293</v>
      </c>
      <c r="AT68">
        <v>52.179467124372202</v>
      </c>
      <c r="AU68">
        <v>66.109869565961546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15</v>
      </c>
      <c r="D69" s="4">
        <v>1</v>
      </c>
      <c r="E69" s="4">
        <v>5</v>
      </c>
      <c r="F69" s="4">
        <v>21</v>
      </c>
      <c r="G69" s="4">
        <v>2000</v>
      </c>
      <c r="H69" s="4">
        <v>1449</v>
      </c>
      <c r="I69" s="34">
        <v>48315.395971216327</v>
      </c>
      <c r="J69" s="35">
        <v>8.9004914004914006</v>
      </c>
      <c r="K69" s="35">
        <v>8.0994969256567906</v>
      </c>
      <c r="L69" s="35" t="s">
        <v>1019</v>
      </c>
      <c r="M69" s="35" t="s">
        <v>1019</v>
      </c>
      <c r="N69" s="4">
        <v>1.4710000000000001</v>
      </c>
      <c r="O69" s="4" t="s">
        <v>140</v>
      </c>
      <c r="P69" s="35">
        <v>3.7888198757763978</v>
      </c>
      <c r="Q69" s="36">
        <f t="shared" si="7"/>
        <v>71.428571429291424</v>
      </c>
      <c r="R69" s="36" t="str">
        <f t="shared" si="8"/>
        <v xml:space="preserve"> </v>
      </c>
      <c r="S69" s="37">
        <f t="shared" si="9"/>
        <v>0.38026225054746726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8</v>
      </c>
      <c r="AD69" s="1" t="str">
        <f t="shared" si="17"/>
        <v xml:space="preserve"> </v>
      </c>
      <c r="AE69" s="1">
        <f t="shared" si="27"/>
        <v>21</v>
      </c>
      <c r="AF69" s="1" t="str">
        <f t="shared" si="28"/>
        <v xml:space="preserve"> </v>
      </c>
      <c r="AG69" s="38">
        <f t="shared" si="18"/>
        <v>3.7888198764963978</v>
      </c>
      <c r="AH69" s="38" t="str">
        <f t="shared" si="19"/>
        <v xml:space="preserve"> </v>
      </c>
      <c r="AI69" s="1">
        <f t="shared" si="29"/>
        <v>55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25.144154009092603</v>
      </c>
      <c r="AR69" s="21" t="e">
        <v>#VALUE!</v>
      </c>
      <c r="AS69">
        <v>38.026224982746726</v>
      </c>
      <c r="AT69">
        <v>-25.144154009092603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9</v>
      </c>
      <c r="D70" s="4">
        <v>2</v>
      </c>
      <c r="E70" s="4">
        <v>7</v>
      </c>
      <c r="F70" s="4">
        <v>18</v>
      </c>
      <c r="G70" s="4">
        <v>2474</v>
      </c>
      <c r="H70" s="4">
        <v>2201</v>
      </c>
      <c r="I70" s="34">
        <v>8987.7942578414841</v>
      </c>
      <c r="J70" s="35">
        <v>7.9115744069015106</v>
      </c>
      <c r="K70" s="35">
        <v>7.8663330950679065</v>
      </c>
      <c r="L70" s="35">
        <v>5.2861042309511168</v>
      </c>
      <c r="M70" s="35">
        <v>5.2128338930416591</v>
      </c>
      <c r="N70" s="4">
        <v>2.7549999999999999</v>
      </c>
      <c r="O70" s="4">
        <v>11.764705882352944</v>
      </c>
      <c r="P70" s="35">
        <v>10.676965015901862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-0.2822694058822719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16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10.676965016631861</v>
      </c>
      <c r="AH70" s="38" t="str">
        <f t="shared" si="19"/>
        <v xml:space="preserve"> </v>
      </c>
      <c r="AI70" s="1">
        <f t="shared" si="29"/>
        <v>3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33.461247396303662</v>
      </c>
      <c r="AR70" s="21">
        <v>28.22694058822719</v>
      </c>
      <c r="AS70">
        <v>12.403452975920025</v>
      </c>
      <c r="AT70">
        <v>-33.461247396303662</v>
      </c>
      <c r="AU70">
        <v>-28.22694058822719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845</v>
      </c>
      <c r="H71" s="4">
        <v>976.6</v>
      </c>
      <c r="I71" s="34">
        <v>9808.8574124241659</v>
      </c>
      <c r="J71" s="35">
        <v>16.80895008605852</v>
      </c>
      <c r="K71" s="35">
        <v>15.117647058823529</v>
      </c>
      <c r="L71" s="35">
        <v>11.138807755431307</v>
      </c>
      <c r="M71" s="35">
        <v>10.327306109917101</v>
      </c>
      <c r="N71" s="4">
        <v>0.64100000000000001</v>
      </c>
      <c r="O71" s="4">
        <v>23.505154639175256</v>
      </c>
      <c r="P71" s="35">
        <v>2.0991193938152777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0.51239225690228363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31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2.0991193945552777</v>
      </c>
      <c r="AH71" s="38" t="str">
        <f t="shared" si="19"/>
        <v xml:space="preserve"> </v>
      </c>
      <c r="AI71" s="1">
        <f t="shared" si="29"/>
        <v>85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-41.368394428354563</v>
      </c>
      <c r="AR71" s="21">
        <v>-51.239225690228366</v>
      </c>
      <c r="AS71">
        <v>-13.475322547614176</v>
      </c>
      <c r="AT71">
        <v>41.368394428354563</v>
      </c>
      <c r="AU71">
        <v>51.239225690228366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12</v>
      </c>
      <c r="D72" s="4">
        <v>4</v>
      </c>
      <c r="E72" s="4">
        <v>7</v>
      </c>
      <c r="F72" s="4">
        <v>23</v>
      </c>
      <c r="G72" s="4">
        <v>7090</v>
      </c>
      <c r="H72" s="4">
        <v>6252</v>
      </c>
      <c r="I72" s="34">
        <v>56879.233148951134</v>
      </c>
      <c r="J72" s="35">
        <v>17.542087542087543</v>
      </c>
      <c r="K72" s="35">
        <v>16.310983563788156</v>
      </c>
      <c r="L72" s="35">
        <v>14.239776478764059</v>
      </c>
      <c r="M72" s="35">
        <v>13.384236250672958</v>
      </c>
      <c r="N72" s="4">
        <v>3.2989999999999999</v>
      </c>
      <c r="O72" s="4" t="s">
        <v>140</v>
      </c>
      <c r="P72" s="35">
        <v>2.9238643634037107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0.93343202965335004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15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2.9238643641537108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69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-47.534303930345011</v>
      </c>
      <c r="AR72" s="21">
        <v>-93.34320296533501</v>
      </c>
      <c r="AS72">
        <v>13.403710812539993</v>
      </c>
      <c r="AT72">
        <v>47.534303930345011</v>
      </c>
      <c r="AU72">
        <v>93.34320296533501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18</v>
      </c>
      <c r="D73" s="4">
        <v>0</v>
      </c>
      <c r="E73" s="4">
        <v>7</v>
      </c>
      <c r="F73" s="4">
        <v>25</v>
      </c>
      <c r="G73" s="4">
        <v>300</v>
      </c>
      <c r="H73" s="4">
        <v>229.9</v>
      </c>
      <c r="I73" s="34">
        <v>35619.10082186207</v>
      </c>
      <c r="J73" s="35">
        <v>8.2401433691756267</v>
      </c>
      <c r="K73" s="35">
        <v>7.2068965517241379</v>
      </c>
      <c r="L73" s="35" t="s">
        <v>1019</v>
      </c>
      <c r="M73" s="35" t="s">
        <v>1019</v>
      </c>
      <c r="N73" s="4">
        <v>0.28000000000000003</v>
      </c>
      <c r="O73" s="4">
        <v>76.666666666666671</v>
      </c>
      <c r="P73" s="35">
        <v>5.2631578947368425</v>
      </c>
      <c r="Q73" s="36">
        <f t="shared" si="33"/>
        <v>72.000000000759997</v>
      </c>
      <c r="R73" s="36" t="str">
        <f t="shared" si="34"/>
        <v xml:space="preserve"> </v>
      </c>
      <c r="S73" s="37">
        <f t="shared" si="35"/>
        <v>0.30491518127326661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19</v>
      </c>
      <c r="AD73" s="1" t="str">
        <f t="shared" si="43"/>
        <v xml:space="preserve"> </v>
      </c>
      <c r="AE73" s="1">
        <f t="shared" si="27"/>
        <v>20</v>
      </c>
      <c r="AF73" s="1" t="str">
        <f t="shared" si="28"/>
        <v xml:space="preserve"> </v>
      </c>
      <c r="AG73" s="38">
        <f t="shared" si="44"/>
        <v>5.2631578954968425</v>
      </c>
      <c r="AH73" s="38" t="str">
        <f t="shared" si="45"/>
        <v xml:space="preserve"> </v>
      </c>
      <c r="AI73" s="1">
        <f t="shared" si="29"/>
        <v>36</v>
      </c>
      <c r="AJ73" s="1" t="str">
        <f t="shared" si="30"/>
        <v xml:space="preserve"> </v>
      </c>
      <c r="AK73" s="25">
        <f t="shared" si="46"/>
        <v>76.666666667426668</v>
      </c>
      <c r="AL73" s="25" t="str">
        <f t="shared" si="47"/>
        <v xml:space="preserve"> </v>
      </c>
      <c r="AM73" s="1">
        <f t="shared" si="31"/>
        <v>1</v>
      </c>
      <c r="AN73" s="1" t="str">
        <f t="shared" si="32"/>
        <v xml:space="preserve"> </v>
      </c>
      <c r="AO73" t="s">
        <v>810</v>
      </c>
      <c r="AP73" t="s">
        <v>1026</v>
      </c>
      <c r="AQ73" s="22">
        <v>30.697882259405084</v>
      </c>
      <c r="AR73" s="21" t="e">
        <v>#VALUE!</v>
      </c>
      <c r="AS73">
        <v>30.491518051326661</v>
      </c>
      <c r="AT73">
        <v>-30.697882259405084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16</v>
      </c>
      <c r="D74" s="4">
        <v>2</v>
      </c>
      <c r="E74" s="4">
        <v>8</v>
      </c>
      <c r="F74" s="4">
        <v>26</v>
      </c>
      <c r="G74" s="4">
        <v>2708.629638671875</v>
      </c>
      <c r="H74" s="4">
        <v>2367</v>
      </c>
      <c r="I74" s="34">
        <v>251354.73963521243</v>
      </c>
      <c r="J74" s="35">
        <v>10.586870772825689</v>
      </c>
      <c r="K74" s="35">
        <v>9.5654473513117093</v>
      </c>
      <c r="L74" s="35">
        <v>5.2741545470721629</v>
      </c>
      <c r="M74" s="35">
        <v>4.9772947109850607</v>
      </c>
      <c r="N74" s="4">
        <v>2.6350000000000002</v>
      </c>
      <c r="O74" s="4">
        <v>34.615384615384627</v>
      </c>
      <c r="P74" s="35">
        <v>6.2127813264998295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-0.28389189634694012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14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6.2127813272698296</v>
      </c>
      <c r="AH74" s="38" t="str">
        <f t="shared" si="45"/>
        <v xml:space="preserve"> </v>
      </c>
      <c r="AI74" s="1">
        <f t="shared" si="29"/>
        <v>23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10.961189395393955</v>
      </c>
      <c r="AR74" s="21">
        <v>28.389189634694013</v>
      </c>
      <c r="AS74">
        <v>14.433022335102441</v>
      </c>
      <c r="AT74">
        <v>-10.961189395393955</v>
      </c>
      <c r="AU74">
        <v>-28.389189634694013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1</v>
      </c>
      <c r="E75" s="4">
        <v>9</v>
      </c>
      <c r="F75" s="4">
        <v>20</v>
      </c>
      <c r="G75" s="4">
        <v>2750</v>
      </c>
      <c r="H75" s="4">
        <v>2397</v>
      </c>
      <c r="I75" s="34">
        <v>251354.73963521243</v>
      </c>
      <c r="J75" s="35">
        <v>10.721051644471135</v>
      </c>
      <c r="K75" s="35">
        <v>9.6866824254728208</v>
      </c>
      <c r="L75" s="35">
        <v>5.2741545470721629</v>
      </c>
      <c r="M75" s="35">
        <v>4.9772947109850607</v>
      </c>
      <c r="N75" s="4">
        <v>2.6350000000000002</v>
      </c>
      <c r="O75" s="4">
        <v>34.615384615384627</v>
      </c>
      <c r="P75" s="35">
        <v>6.1382686917762941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-0.28389189634694012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14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6.1382686925562941</v>
      </c>
      <c r="AH75" s="38" t="str">
        <f t="shared" si="45"/>
        <v xml:space="preserve"> </v>
      </c>
      <c r="AI75" s="1">
        <f t="shared" si="29"/>
        <v>25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9.8326873598476254</v>
      </c>
      <c r="AR75" s="21">
        <v>28.389189634694013</v>
      </c>
      <c r="AS75">
        <v>14.72674176053399</v>
      </c>
      <c r="AT75">
        <v>-9.8326873598476254</v>
      </c>
      <c r="AU75">
        <v>-28.389189634694013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15</v>
      </c>
      <c r="D76" s="4">
        <v>2</v>
      </c>
      <c r="E76" s="4">
        <v>6</v>
      </c>
      <c r="F76" s="4">
        <v>23</v>
      </c>
      <c r="G76" s="4">
        <v>1780</v>
      </c>
      <c r="H76" s="4">
        <v>1632</v>
      </c>
      <c r="I76" s="34">
        <v>41287.205305368756</v>
      </c>
      <c r="J76" s="35">
        <v>17.777777777777779</v>
      </c>
      <c r="K76" s="35">
        <v>16.484848484848484</v>
      </c>
      <c r="L76" s="35">
        <v>13.665792379753224</v>
      </c>
      <c r="M76" s="35">
        <v>12.860846653702987</v>
      </c>
      <c r="N76" s="4">
        <v>0.84399999999999997</v>
      </c>
      <c r="O76" s="4" t="s">
        <v>140</v>
      </c>
      <c r="P76" s="35">
        <v>2.7818627450980391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0.85549827534237011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19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2.7818627458880392</v>
      </c>
      <c r="AH76" s="38" t="str">
        <f t="shared" si="45"/>
        <v xml:space="preserve"> </v>
      </c>
      <c r="AI76" s="1">
        <f t="shared" si="29"/>
        <v>72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-49.516530662614521</v>
      </c>
      <c r="AR76" s="21">
        <v>-85.549827534237011</v>
      </c>
      <c r="AS76">
        <v>9.068627450980383</v>
      </c>
      <c r="AT76">
        <v>49.516530662614521</v>
      </c>
      <c r="AU76">
        <v>85.549827534237011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14</v>
      </c>
      <c r="D77" s="4">
        <v>4</v>
      </c>
      <c r="E77" s="4">
        <v>13</v>
      </c>
      <c r="F77" s="4">
        <v>31</v>
      </c>
      <c r="G77" s="4">
        <v>4300</v>
      </c>
      <c r="H77" s="4">
        <v>3902</v>
      </c>
      <c r="I77" s="34">
        <v>85255.613778214902</v>
      </c>
      <c r="J77" s="35">
        <v>11.157620364217069</v>
      </c>
      <c r="K77" s="35">
        <v>11.630926930432118</v>
      </c>
      <c r="L77" s="35">
        <v>5.9573777409758648</v>
      </c>
      <c r="M77" s="35">
        <v>6.0442324973551553</v>
      </c>
      <c r="N77" s="4">
        <v>4.9989999999999997</v>
      </c>
      <c r="O77" s="4" t="s">
        <v>140</v>
      </c>
      <c r="P77" s="35">
        <v>5.486706678742693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-0.19112600156864423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23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5.4867066795426931</v>
      </c>
      <c r="AH77" s="38" t="str">
        <f t="shared" si="45"/>
        <v xml:space="preserve"> </v>
      </c>
      <c r="AI77" s="1">
        <f t="shared" si="29"/>
        <v>32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6.1610113389096171</v>
      </c>
      <c r="AR77" s="21">
        <v>19.112600156864424</v>
      </c>
      <c r="AS77">
        <v>10.199897488467457</v>
      </c>
      <c r="AT77">
        <v>-6.1610113389096171</v>
      </c>
      <c r="AU77">
        <v>-19.112600156864424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1</v>
      </c>
      <c r="D78" s="4">
        <v>8</v>
      </c>
      <c r="E78" s="4">
        <v>8</v>
      </c>
      <c r="F78" s="4">
        <v>17</v>
      </c>
      <c r="G78" s="4">
        <v>320</v>
      </c>
      <c r="H78" s="4">
        <v>274.39999999999998</v>
      </c>
      <c r="I78" s="34">
        <v>3528.5096547030785</v>
      </c>
      <c r="J78" s="35">
        <v>10.393939393939393</v>
      </c>
      <c r="K78" s="35">
        <v>9.9781818181818167</v>
      </c>
      <c r="L78" s="35">
        <v>4.514130736707811</v>
      </c>
      <c r="M78" s="35">
        <v>4.3124772474820547</v>
      </c>
      <c r="N78" s="4">
        <v>0.26400000000000001</v>
      </c>
      <c r="O78" s="4">
        <v>-9.3143220558560955</v>
      </c>
      <c r="P78" s="35">
        <v>8.9650145772594758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0.16618075882749278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-0.38708553709327032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4</v>
      </c>
      <c r="AC78" s="1">
        <f t="shared" si="26"/>
        <v>42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8.965014578069475</v>
      </c>
      <c r="AH78" s="38" t="str">
        <f t="shared" si="45"/>
        <v xml:space="preserve"> </v>
      </c>
      <c r="AI78" s="1">
        <f t="shared" si="29"/>
        <v>5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12.583801106914594</v>
      </c>
      <c r="AR78" s="21">
        <v>38.708553709327035</v>
      </c>
      <c r="AS78">
        <v>16.618075801749278</v>
      </c>
      <c r="AT78">
        <v>-12.583801106914594</v>
      </c>
      <c r="AU78">
        <v>-38.708553709327035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9</v>
      </c>
      <c r="F79" s="4">
        <v>21</v>
      </c>
      <c r="G79" s="4">
        <v>500</v>
      </c>
      <c r="H79" s="4">
        <v>469.4</v>
      </c>
      <c r="I79" s="34">
        <v>5387.4812877770073</v>
      </c>
      <c r="J79" s="35">
        <v>24.071794871794872</v>
      </c>
      <c r="K79" s="35">
        <v>21.731481481481481</v>
      </c>
      <c r="L79" s="35">
        <v>18.926591115140528</v>
      </c>
      <c r="M79" s="35">
        <v>17.645567694355808</v>
      </c>
      <c r="N79" s="4">
        <v>0.18</v>
      </c>
      <c r="O79" s="4" t="s">
        <v>140</v>
      </c>
      <c r="P79" s="35">
        <v>1.2995313165743503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1.0245113315297476</v>
      </c>
      <c r="V79" s="37" t="str">
        <f t="shared" si="38"/>
        <v/>
      </c>
      <c r="W79" s="37">
        <f t="shared" si="39"/>
        <v>1.569792968923156</v>
      </c>
      <c r="X79" s="37" t="str">
        <f t="shared" si="40"/>
        <v/>
      </c>
      <c r="Y79" s="1">
        <f t="shared" si="24"/>
        <v>8</v>
      </c>
      <c r="Z79" s="1" t="str">
        <f t="shared" si="41"/>
        <v xml:space="preserve"> </v>
      </c>
      <c r="AA79" s="1">
        <f t="shared" si="25"/>
        <v>6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-102.45113315297476</v>
      </c>
      <c r="AR79" s="21">
        <v>-156.9792968923156</v>
      </c>
      <c r="AS79">
        <v>6.5189603749467473</v>
      </c>
      <c r="AT79">
        <v>102.45113315297476</v>
      </c>
      <c r="AU79">
        <v>156.9792968923156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8</v>
      </c>
      <c r="D80" s="4">
        <v>5</v>
      </c>
      <c r="E80" s="4">
        <v>7</v>
      </c>
      <c r="F80" s="4">
        <v>20</v>
      </c>
      <c r="G80" s="4">
        <v>950</v>
      </c>
      <c r="H80" s="4">
        <v>886</v>
      </c>
      <c r="I80" s="34">
        <v>21597.969785653324</v>
      </c>
      <c r="J80" s="35">
        <v>34.208494208494209</v>
      </c>
      <c r="K80" s="35">
        <v>22.602040816326529</v>
      </c>
      <c r="L80" s="35">
        <v>9.8093570944291901</v>
      </c>
      <c r="M80" s="35">
        <v>7.7369150016854276</v>
      </c>
      <c r="N80" s="4">
        <v>0.13300000000000001</v>
      </c>
      <c r="O80" s="4">
        <v>-43.609022556390983</v>
      </c>
      <c r="P80" s="35">
        <v>1.5124153498871333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1.877038647450985</v>
      </c>
      <c r="V80" s="37" t="str">
        <f t="shared" si="38"/>
        <v/>
      </c>
      <c r="W80" s="37">
        <f t="shared" si="39"/>
        <v>0.33188363068482984</v>
      </c>
      <c r="X80" s="37" t="str">
        <f t="shared" si="40"/>
        <v/>
      </c>
      <c r="Y80" s="1">
        <f t="shared" si="24"/>
        <v>2</v>
      </c>
      <c r="Z80" s="1" t="str">
        <f t="shared" si="41"/>
        <v xml:space="preserve"> </v>
      </c>
      <c r="AA80" s="1">
        <f t="shared" si="25"/>
        <v>39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796</v>
      </c>
      <c r="AP80" t="s">
        <v>1024</v>
      </c>
      <c r="AQ80" s="22">
        <v>-187.70386474509851</v>
      </c>
      <c r="AR80" s="21">
        <v>-33.188363068482985</v>
      </c>
      <c r="AS80">
        <v>7.2234762979684008</v>
      </c>
      <c r="AT80">
        <v>187.70386474509851</v>
      </c>
      <c r="AU80">
        <v>33.188363068482985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2</v>
      </c>
      <c r="D81" s="4">
        <v>0</v>
      </c>
      <c r="E81" s="4">
        <v>2</v>
      </c>
      <c r="F81" s="4">
        <v>4</v>
      </c>
      <c r="G81" s="4" t="s">
        <v>140</v>
      </c>
      <c r="H81" s="4">
        <v>6546</v>
      </c>
      <c r="I81" s="34">
        <v>8012.254050614506</v>
      </c>
      <c r="J81" s="35">
        <v>24.845045839722378</v>
      </c>
      <c r="K81" s="35">
        <v>23.18232313549419</v>
      </c>
      <c r="L81" s="35">
        <v>11.370665650511983</v>
      </c>
      <c r="M81" s="35">
        <v>10.778943921108928</v>
      </c>
      <c r="N81" s="4">
        <v>2.7170000000000001</v>
      </c>
      <c r="O81" s="4">
        <v>8.6075949367088533</v>
      </c>
      <c r="P81" s="35">
        <v>4.1425593893461699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>
        <f t="shared" si="37"/>
        <v>1.0895440951862643</v>
      </c>
      <c r="V81" s="37" t="str">
        <f t="shared" si="38"/>
        <v/>
      </c>
      <c r="W81" s="37">
        <f t="shared" si="39"/>
        <v>0.54387319210836016</v>
      </c>
      <c r="X81" s="37" t="str">
        <f t="shared" si="40"/>
        <v/>
      </c>
      <c r="Y81" s="1">
        <f t="shared" si="24"/>
        <v>6</v>
      </c>
      <c r="Z81" s="1" t="str">
        <f t="shared" si="41"/>
        <v xml:space="preserve"> </v>
      </c>
      <c r="AA81" s="1">
        <f t="shared" si="25"/>
        <v>29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4.1425593901861699</v>
      </c>
      <c r="AH81" s="38" t="str">
        <f t="shared" si="45"/>
        <v xml:space="preserve"> </v>
      </c>
      <c r="AI81" s="1">
        <f t="shared" si="29"/>
        <v>49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>
        <v>-108.95440951862642</v>
      </c>
      <c r="AR81" s="21">
        <v>-54.387319210836019</v>
      </c>
      <c r="AS81" t="s">
        <v>145</v>
      </c>
      <c r="AT81">
        <v>108.95440951862642</v>
      </c>
      <c r="AU81">
        <v>54.387319210836019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6</v>
      </c>
      <c r="F82" s="4">
        <v>18</v>
      </c>
      <c r="G82" s="4">
        <v>625.5</v>
      </c>
      <c r="H82" s="4">
        <v>535</v>
      </c>
      <c r="I82" s="34">
        <v>7064.8863361694421</v>
      </c>
      <c r="J82" s="35">
        <v>10.940695296523517</v>
      </c>
      <c r="K82" s="35">
        <v>10.288461538461537</v>
      </c>
      <c r="L82" s="35" t="s">
        <v>1019</v>
      </c>
      <c r="M82" s="35" t="s">
        <v>1019</v>
      </c>
      <c r="N82" s="4">
        <v>0.38900000000000001</v>
      </c>
      <c r="O82" s="4">
        <v>-12.871287128712883</v>
      </c>
      <c r="P82" s="35">
        <v>5.5327102803738315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0.16915887935467291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41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5.5327102812238316</v>
      </c>
      <c r="AH82" s="38" t="str">
        <f t="shared" si="45"/>
        <v xml:space="preserve"> </v>
      </c>
      <c r="AI82" s="1">
        <f t="shared" si="29"/>
        <v>30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7.9854172877698248</v>
      </c>
      <c r="AR82" s="21" t="e">
        <v>#VALUE!</v>
      </c>
      <c r="AS82">
        <v>16.915887850467293</v>
      </c>
      <c r="AT82">
        <v>-7.9854172877698248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1</v>
      </c>
      <c r="E83" s="4">
        <v>5</v>
      </c>
      <c r="F83" s="4">
        <v>15</v>
      </c>
      <c r="G83" s="4">
        <v>350</v>
      </c>
      <c r="H83" s="4">
        <v>342.2</v>
      </c>
      <c r="I83" s="34">
        <v>8111.3099696221598</v>
      </c>
      <c r="J83" s="35">
        <v>23.930069930069926</v>
      </c>
      <c r="K83" s="35">
        <v>21.796178343949041</v>
      </c>
      <c r="L83" s="35">
        <v>13.93982843137255</v>
      </c>
      <c r="M83" s="35">
        <v>13.218753408077122</v>
      </c>
      <c r="N83" s="4">
        <v>0.129</v>
      </c>
      <c r="O83" s="4" t="s">
        <v>140</v>
      </c>
      <c r="P83" s="35">
        <v>1.4026884862653419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1.012591831882518</v>
      </c>
      <c r="V83" s="37" t="str">
        <f t="shared" si="38"/>
        <v/>
      </c>
      <c r="W83" s="37">
        <f t="shared" si="39"/>
        <v>0.89270602788474229</v>
      </c>
      <c r="X83" s="37" t="str">
        <f t="shared" si="40"/>
        <v/>
      </c>
      <c r="Y83" s="1">
        <f t="shared" si="24"/>
        <v>9</v>
      </c>
      <c r="Z83" s="1" t="str">
        <f t="shared" si="41"/>
        <v xml:space="preserve"> </v>
      </c>
      <c r="AA83" s="1">
        <f t="shared" si="25"/>
        <v>17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-101.2591831882518</v>
      </c>
      <c r="AR83" s="21">
        <v>-89.270602788474235</v>
      </c>
      <c r="AS83">
        <v>2.2793687901811799</v>
      </c>
      <c r="AT83">
        <v>101.2591831882518</v>
      </c>
      <c r="AU83">
        <v>89.270602788474235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8</v>
      </c>
      <c r="D84" s="4">
        <v>5</v>
      </c>
      <c r="E84" s="4">
        <v>6</v>
      </c>
      <c r="F84" s="4">
        <v>19</v>
      </c>
      <c r="G84" s="4">
        <v>285</v>
      </c>
      <c r="H84" s="4">
        <v>274.5</v>
      </c>
      <c r="I84" s="34">
        <v>7774.408556487012</v>
      </c>
      <c r="J84" s="35">
        <v>13.390243902439025</v>
      </c>
      <c r="K84" s="35">
        <v>12.887323943661972</v>
      </c>
      <c r="L84" s="35">
        <v>4.4669319238651521</v>
      </c>
      <c r="M84" s="35">
        <v>4.29232315172134</v>
      </c>
      <c r="N84" s="4">
        <v>0.20500000000000002</v>
      </c>
      <c r="O84" s="4">
        <v>7.3120512305987662</v>
      </c>
      <c r="P84" s="35">
        <v>3.8251366120218577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-0.39349404333967819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2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3.8251366128918578</v>
      </c>
      <c r="AH84" s="38" t="str">
        <f t="shared" si="45"/>
        <v xml:space="preserve"> </v>
      </c>
      <c r="AI84" s="1">
        <f t="shared" si="29"/>
        <v>53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-12.616033232313772</v>
      </c>
      <c r="AR84" s="21">
        <v>39.349404333967819</v>
      </c>
      <c r="AS84">
        <v>3.8251366120218622</v>
      </c>
      <c r="AT84">
        <v>12.616033232313772</v>
      </c>
      <c r="AU84">
        <v>-39.349404333967819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8</v>
      </c>
      <c r="F85" s="4">
        <v>15</v>
      </c>
      <c r="G85" s="4">
        <v>3050</v>
      </c>
      <c r="H85" s="4">
        <v>2564</v>
      </c>
      <c r="I85" s="34">
        <v>9046.9653502470246</v>
      </c>
      <c r="J85" s="35">
        <v>12.00374531835206</v>
      </c>
      <c r="K85" s="35">
        <v>11.128472222222221</v>
      </c>
      <c r="L85" s="35">
        <v>10.453248756218906</v>
      </c>
      <c r="M85" s="35">
        <v>9.8527690504103163</v>
      </c>
      <c r="N85" s="4">
        <v>2.1850000000000001</v>
      </c>
      <c r="O85" s="4" t="s">
        <v>140</v>
      </c>
      <c r="P85" s="35">
        <v>4.5592823712948523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0.18954758278327613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0.41930921383127351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36</v>
      </c>
      <c r="AB85" s="1" t="str">
        <f t="shared" si="42"/>
        <v xml:space="preserve"> </v>
      </c>
      <c r="AC85" s="1">
        <f t="shared" si="26"/>
        <v>36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4.5592823721748523</v>
      </c>
      <c r="AH85" s="38" t="str">
        <f t="shared" si="45"/>
        <v xml:space="preserve"> </v>
      </c>
      <c r="AI85" s="1">
        <f t="shared" si="29"/>
        <v>45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-0.95515746636507526</v>
      </c>
      <c r="AR85" s="21">
        <v>-41.930921383127348</v>
      </c>
      <c r="AS85">
        <v>18.954758190327613</v>
      </c>
      <c r="AT85">
        <v>0.95515746636507526</v>
      </c>
      <c r="AU85">
        <v>41.930921383127348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6</v>
      </c>
      <c r="D86" s="4">
        <v>5</v>
      </c>
      <c r="E86" s="4">
        <v>7</v>
      </c>
      <c r="F86" s="4">
        <v>18</v>
      </c>
      <c r="G86" s="4">
        <v>575</v>
      </c>
      <c r="H86" s="4">
        <v>604</v>
      </c>
      <c r="I86" s="34">
        <v>8431.7855775469015</v>
      </c>
      <c r="J86" s="35">
        <v>19.803278688524589</v>
      </c>
      <c r="K86" s="35">
        <v>18.699690402476779</v>
      </c>
      <c r="L86" s="35">
        <v>13.757943250766546</v>
      </c>
      <c r="M86" s="35">
        <v>12.706697630622577</v>
      </c>
      <c r="N86" s="4">
        <v>0.30499999999999999</v>
      </c>
      <c r="O86" s="4" t="s">
        <v>140</v>
      </c>
      <c r="P86" s="35">
        <v>2.814569536423841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0.66551610795486171</v>
      </c>
      <c r="V86" s="37" t="str">
        <f t="shared" si="38"/>
        <v/>
      </c>
      <c r="W86" s="37">
        <f t="shared" si="39"/>
        <v>0.86801023055763049</v>
      </c>
      <c r="X86" s="37" t="str">
        <f t="shared" si="40"/>
        <v/>
      </c>
      <c r="Y86" s="1">
        <f t="shared" si="24"/>
        <v>17</v>
      </c>
      <c r="Z86" s="1" t="str">
        <f t="shared" si="41"/>
        <v xml:space="preserve"> </v>
      </c>
      <c r="AA86" s="1">
        <f t="shared" si="25"/>
        <v>18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2.8145695373138411</v>
      </c>
      <c r="AH86" s="38" t="str">
        <f t="shared" si="45"/>
        <v xml:space="preserve"> </v>
      </c>
      <c r="AI86" s="1">
        <f t="shared" si="29"/>
        <v>71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-66.55161079548617</v>
      </c>
      <c r="AR86" s="21">
        <v>-86.801023055763054</v>
      </c>
      <c r="AS86">
        <v>-4.801324503311255</v>
      </c>
      <c r="AT86">
        <v>66.55161079548617</v>
      </c>
      <c r="AU86">
        <v>86.801023055763054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1</v>
      </c>
      <c r="E87" s="4">
        <v>3</v>
      </c>
      <c r="F87" s="4">
        <v>18</v>
      </c>
      <c r="G87" s="4">
        <v>714</v>
      </c>
      <c r="H87" s="4">
        <v>622.4</v>
      </c>
      <c r="I87" s="34">
        <v>8111.5102928598071</v>
      </c>
      <c r="J87" s="35">
        <v>25.613168724279838</v>
      </c>
      <c r="K87" s="35">
        <v>23.846743295019156</v>
      </c>
      <c r="L87" s="35">
        <v>27.890533112582784</v>
      </c>
      <c r="M87" s="35">
        <v>25.758229357798168</v>
      </c>
      <c r="N87" s="4">
        <v>0.222</v>
      </c>
      <c r="O87" s="4" t="s">
        <v>140</v>
      </c>
      <c r="P87" s="35">
        <v>3.1169665809768641</v>
      </c>
      <c r="Q87" s="36">
        <f t="shared" si="33"/>
        <v>77.777777778677773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1.1541455713984092</v>
      </c>
      <c r="V87" s="37" t="str">
        <f t="shared" si="38"/>
        <v/>
      </c>
      <c r="W87" s="37">
        <f t="shared" si="39"/>
        <v>2.7868887987387332</v>
      </c>
      <c r="X87" s="37" t="str">
        <f t="shared" si="40"/>
        <v/>
      </c>
      <c r="Y87" s="1">
        <f t="shared" si="24"/>
        <v>5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>
        <f t="shared" si="27"/>
        <v>10</v>
      </c>
      <c r="AF87" s="1" t="str">
        <f t="shared" si="28"/>
        <v xml:space="preserve"> </v>
      </c>
      <c r="AG87" s="38">
        <f t="shared" si="44"/>
        <v>3.1169665818768642</v>
      </c>
      <c r="AH87" s="38" t="str">
        <f t="shared" si="45"/>
        <v xml:space="preserve"> </v>
      </c>
      <c r="AI87" s="1">
        <f t="shared" si="29"/>
        <v>63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-115.41455713984092</v>
      </c>
      <c r="AR87" s="21">
        <v>-278.6888798738733</v>
      </c>
      <c r="AS87">
        <v>14.717223650385613</v>
      </c>
      <c r="AT87">
        <v>115.41455713984092</v>
      </c>
      <c r="AU87">
        <v>278.6888798738733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3</v>
      </c>
      <c r="D88" s="4">
        <v>0</v>
      </c>
      <c r="E88" s="4">
        <v>5</v>
      </c>
      <c r="F88" s="4">
        <v>8</v>
      </c>
      <c r="G88" s="4">
        <v>4885</v>
      </c>
      <c r="H88" s="4">
        <v>4690</v>
      </c>
      <c r="I88" s="34">
        <v>55370.657686487189</v>
      </c>
      <c r="J88" s="35">
        <v>11.342620074285513</v>
      </c>
      <c r="K88" s="35">
        <v>10.60093354455547</v>
      </c>
      <c r="L88" s="35">
        <v>10.561900892317196</v>
      </c>
      <c r="M88" s="35">
        <v>10.138851378404283</v>
      </c>
      <c r="N88" s="4">
        <v>5.0380000000000003</v>
      </c>
      <c r="O88" s="4">
        <v>-6.3088867113891531</v>
      </c>
      <c r="P88" s="35">
        <v>0.73621205480368157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0.43406165888095316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35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4.6051073801145481</v>
      </c>
      <c r="AR88" s="21">
        <v>-43.406165888095316</v>
      </c>
      <c r="AS88">
        <v>4.1577825159914816</v>
      </c>
      <c r="AT88">
        <v>-4.6051073801145481</v>
      </c>
      <c r="AU88">
        <v>43.406165888095316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2</v>
      </c>
      <c r="F89" s="4">
        <v>13</v>
      </c>
      <c r="G89" s="4">
        <v>3208.1650390625</v>
      </c>
      <c r="H89" s="4">
        <v>2182</v>
      </c>
      <c r="I89" s="34">
        <v>6655.7994645877834</v>
      </c>
      <c r="J89" s="35">
        <v>8.6748368125358706</v>
      </c>
      <c r="K89" s="35">
        <v>8.4921140758077325</v>
      </c>
      <c r="L89" s="35">
        <v>5.59185188315075</v>
      </c>
      <c r="M89" s="35">
        <v>5.4649090909090914</v>
      </c>
      <c r="N89" s="4">
        <v>2.8410000000000002</v>
      </c>
      <c r="O89" s="4" t="s">
        <v>140</v>
      </c>
      <c r="P89" s="35">
        <v>4.0702370244342445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0.4702864532859487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-0.2407559520274547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21</v>
      </c>
      <c r="AC89" s="1">
        <f t="shared" si="26"/>
        <v>4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4.0702370253542446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27.041977884548306</v>
      </c>
      <c r="AR89" s="21">
        <v>24.075595202745468</v>
      </c>
      <c r="AS89">
        <v>47.028645236594869</v>
      </c>
      <c r="AT89">
        <v>-27.041977884548306</v>
      </c>
      <c r="AU89">
        <v>-24.075595202745468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13</v>
      </c>
      <c r="D90" s="4">
        <v>0</v>
      </c>
      <c r="E90" s="4">
        <v>5</v>
      </c>
      <c r="F90" s="4">
        <v>18</v>
      </c>
      <c r="G90" s="4">
        <v>330</v>
      </c>
      <c r="H90" s="4">
        <v>263.95</v>
      </c>
      <c r="I90" s="34">
        <v>8558.916890175984</v>
      </c>
      <c r="J90" s="35">
        <v>12.219907407407407</v>
      </c>
      <c r="K90" s="35">
        <v>10.729674796747968</v>
      </c>
      <c r="L90" s="35" t="s">
        <v>1019</v>
      </c>
      <c r="M90" s="35" t="s">
        <v>1019</v>
      </c>
      <c r="N90" s="4">
        <v>0.223</v>
      </c>
      <c r="O90" s="4">
        <v>-13.148148148148152</v>
      </c>
      <c r="P90" s="35">
        <v>8.7516575108922154</v>
      </c>
      <c r="Q90" s="36">
        <f t="shared" si="33"/>
        <v>72.22222222315223</v>
      </c>
      <c r="R90" s="36" t="str">
        <f t="shared" si="34"/>
        <v xml:space="preserve"> </v>
      </c>
      <c r="S90" s="37">
        <f t="shared" si="35"/>
        <v>0.25023678820031642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29</v>
      </c>
      <c r="AD90" s="1" t="str">
        <f t="shared" si="43"/>
        <v xml:space="preserve"> </v>
      </c>
      <c r="AE90" s="1">
        <f t="shared" si="27"/>
        <v>18</v>
      </c>
      <c r="AF90" s="1" t="str">
        <f t="shared" si="28"/>
        <v xml:space="preserve"> </v>
      </c>
      <c r="AG90" s="38">
        <f t="shared" si="44"/>
        <v>8.7516575118222146</v>
      </c>
      <c r="AH90" s="38" t="str">
        <f t="shared" si="45"/>
        <v xml:space="preserve"> </v>
      </c>
      <c r="AI90" s="1">
        <f t="shared" si="29"/>
        <v>7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-2.7731465322841098</v>
      </c>
      <c r="AR90" s="21" t="e">
        <v>#VALUE!</v>
      </c>
      <c r="AS90">
        <v>25.023678727031641</v>
      </c>
      <c r="AT90">
        <v>2.7731465322841098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8</v>
      </c>
      <c r="D91" s="4">
        <v>0</v>
      </c>
      <c r="E91" s="4">
        <v>3</v>
      </c>
      <c r="F91" s="4">
        <v>11</v>
      </c>
      <c r="G91" s="4">
        <v>440</v>
      </c>
      <c r="H91" s="4">
        <v>326.60000000000002</v>
      </c>
      <c r="I91" s="34">
        <v>5751.2858028391302</v>
      </c>
      <c r="J91" s="35">
        <v>8.899182561307903</v>
      </c>
      <c r="K91" s="35">
        <v>8.0443349753694573</v>
      </c>
      <c r="L91" s="35">
        <v>6.1049567294014597</v>
      </c>
      <c r="M91" s="35">
        <v>5.469349250599647</v>
      </c>
      <c r="N91" s="4">
        <v>0.36699999999999999</v>
      </c>
      <c r="O91" s="4" t="s">
        <v>140</v>
      </c>
      <c r="P91" s="35">
        <v>4.9908144519289657</v>
      </c>
      <c r="Q91" s="36">
        <f t="shared" si="33"/>
        <v>72.727272728212739</v>
      </c>
      <c r="R91" s="36" t="str">
        <f t="shared" si="34"/>
        <v xml:space="preserve"> </v>
      </c>
      <c r="S91" s="37">
        <f t="shared" si="35"/>
        <v>0.3472137180251193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-0.17108819103479156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12</v>
      </c>
      <c r="AD91" s="1" t="str">
        <f t="shared" si="43"/>
        <v xml:space="preserve"> </v>
      </c>
      <c r="AE91" s="1">
        <f t="shared" si="27"/>
        <v>15</v>
      </c>
      <c r="AF91" s="1" t="str">
        <f t="shared" si="28"/>
        <v xml:space="preserve"> </v>
      </c>
      <c r="AG91" s="38">
        <f t="shared" si="44"/>
        <v>4.9908144528689657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25.155161745625144</v>
      </c>
      <c r="AR91" s="21">
        <v>17.108819103479156</v>
      </c>
      <c r="AS91">
        <v>34.721371708511924</v>
      </c>
      <c r="AT91">
        <v>-25.155161745625144</v>
      </c>
      <c r="AU91">
        <v>-17.108819103479156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2</v>
      </c>
      <c r="E92" s="4">
        <v>9</v>
      </c>
      <c r="F92" s="4">
        <v>17</v>
      </c>
      <c r="G92" s="4">
        <v>1590</v>
      </c>
      <c r="H92" s="4">
        <v>1435.5</v>
      </c>
      <c r="I92" s="34">
        <v>7308.6653780409933</v>
      </c>
      <c r="J92" s="35">
        <v>14.662921348314608</v>
      </c>
      <c r="K92" s="35">
        <v>13.555240793201135</v>
      </c>
      <c r="L92" s="35">
        <v>9.895971179825878</v>
      </c>
      <c r="M92" s="35">
        <v>9.3266427772126868</v>
      </c>
      <c r="N92" s="4">
        <v>0.97899999999999998</v>
      </c>
      <c r="O92" s="4">
        <v>0.99009900990099098</v>
      </c>
      <c r="P92" s="35">
        <v>3.2114245907349357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0.34364381857646054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38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3.2114245916849358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-23.31963852755672</v>
      </c>
      <c r="AR92" s="21">
        <v>-34.364381857646052</v>
      </c>
      <c r="AS92">
        <v>10.762800417972841</v>
      </c>
      <c r="AT92">
        <v>23.31963852755672</v>
      </c>
      <c r="AU92">
        <v>34.364381857646052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482.9</v>
      </c>
      <c r="I93" s="34">
        <v>9076.3148099121099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5</v>
      </c>
      <c r="D94" s="4">
        <v>1</v>
      </c>
      <c r="E94" s="4">
        <v>11</v>
      </c>
      <c r="F94" s="4">
        <v>17</v>
      </c>
      <c r="G94" s="4">
        <v>1475</v>
      </c>
      <c r="H94" s="4">
        <v>1442.5</v>
      </c>
      <c r="I94" s="34">
        <v>16244.713322386633</v>
      </c>
      <c r="J94" s="35">
        <v>18.456823669223812</v>
      </c>
      <c r="K94" s="35">
        <v>17.222941306935873</v>
      </c>
      <c r="L94" s="35">
        <v>11.915328375507702</v>
      </c>
      <c r="M94" s="35">
        <v>11.30614123298639</v>
      </c>
      <c r="N94" s="4">
        <v>0.94900000000000007</v>
      </c>
      <c r="O94" s="4" t="s">
        <v>140</v>
      </c>
      <c r="P94" s="35">
        <v>2.1294824771286094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0.61782578254652121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26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2.1294824780986095</v>
      </c>
      <c r="AH94" s="38" t="str">
        <f t="shared" si="45"/>
        <v xml:space="preserve"> </v>
      </c>
      <c r="AI94" s="1">
        <f t="shared" si="29"/>
        <v>83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-55.227513616660893</v>
      </c>
      <c r="AR94" s="21">
        <v>-61.782578254652122</v>
      </c>
      <c r="AS94">
        <v>2.2530329289428108</v>
      </c>
      <c r="AT94">
        <v>55.227513616660893</v>
      </c>
      <c r="AU94">
        <v>61.782578254652122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12</v>
      </c>
      <c r="D95" s="4">
        <v>0</v>
      </c>
      <c r="E95" s="4">
        <v>5</v>
      </c>
      <c r="F95" s="4">
        <v>17</v>
      </c>
      <c r="G95" s="4">
        <v>1298</v>
      </c>
      <c r="H95" s="4">
        <v>1155</v>
      </c>
      <c r="I95" s="34">
        <v>15246.285994786374</v>
      </c>
      <c r="J95" s="35">
        <v>15.865384615384617</v>
      </c>
      <c r="K95" s="35">
        <v>11.919504643962849</v>
      </c>
      <c r="L95" s="35">
        <v>11.239869268603526</v>
      </c>
      <c r="M95" s="35">
        <v>9.5128889167781061</v>
      </c>
      <c r="N95" s="4">
        <v>0.72799999999999998</v>
      </c>
      <c r="O95" s="4" t="s">
        <v>140</v>
      </c>
      <c r="P95" s="35">
        <v>8.4502164502164501</v>
      </c>
      <c r="Q95" s="36">
        <f t="shared" si="33"/>
        <v>70.588235295097647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0.52611407106304631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30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>
        <f t="shared" si="27"/>
        <v>22</v>
      </c>
      <c r="AF95" s="1" t="str">
        <f t="shared" si="28"/>
        <v xml:space="preserve"> </v>
      </c>
      <c r="AG95" s="38">
        <f t="shared" si="44"/>
        <v>8.4502164511964502</v>
      </c>
      <c r="AH95" s="38" t="str">
        <f t="shared" si="45"/>
        <v xml:space="preserve"> </v>
      </c>
      <c r="AI95" s="1">
        <f t="shared" si="29"/>
        <v>10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-33.432721174268387</v>
      </c>
      <c r="AR95" s="21">
        <v>-52.611407106304632</v>
      </c>
      <c r="AS95">
        <v>12.380952380952381</v>
      </c>
      <c r="AT95">
        <v>33.432721174268387</v>
      </c>
      <c r="AU95">
        <v>52.611407106304632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7</v>
      </c>
      <c r="E96" s="4">
        <v>10</v>
      </c>
      <c r="F96" s="4">
        <v>28</v>
      </c>
      <c r="G96" s="4">
        <v>665</v>
      </c>
      <c r="H96" s="4">
        <v>613.9</v>
      </c>
      <c r="I96" s="34">
        <v>26121.289664478983</v>
      </c>
      <c r="J96" s="35">
        <v>9.7820820599556164</v>
      </c>
      <c r="K96" s="35">
        <v>8.8797977754602737</v>
      </c>
      <c r="L96" s="35" t="s">
        <v>1019</v>
      </c>
      <c r="M96" s="35" t="s">
        <v>1019</v>
      </c>
      <c r="N96" s="4">
        <v>0.71599999999999997</v>
      </c>
      <c r="O96" s="4" t="s">
        <v>140</v>
      </c>
      <c r="P96" s="35">
        <v>3.6356080828941808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3.6356080838841809</v>
      </c>
      <c r="AH96" s="38" t="str">
        <f t="shared" si="45"/>
        <v xml:space="preserve"> </v>
      </c>
      <c r="AI96" s="1">
        <f t="shared" si="29"/>
        <v>57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17.729707810286953</v>
      </c>
      <c r="AR96" s="21" t="e">
        <v>#VALUE!</v>
      </c>
      <c r="AS96">
        <v>8.3238312428734353</v>
      </c>
      <c r="AT96">
        <v>-17.729707810286953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15</v>
      </c>
      <c r="D97" s="4">
        <v>0</v>
      </c>
      <c r="E97" s="4">
        <v>4</v>
      </c>
      <c r="F97" s="4">
        <v>19</v>
      </c>
      <c r="G97" s="4">
        <v>1250</v>
      </c>
      <c r="H97" s="4">
        <v>970</v>
      </c>
      <c r="I97" s="34">
        <v>6604.0666791716367</v>
      </c>
      <c r="J97" s="35">
        <v>19.438877755511022</v>
      </c>
      <c r="K97" s="35">
        <v>15.396825396825395</v>
      </c>
      <c r="L97" s="35" t="s">
        <v>1019</v>
      </c>
      <c r="M97" s="35" t="s">
        <v>1019</v>
      </c>
      <c r="N97" s="4">
        <v>0.443</v>
      </c>
      <c r="O97" s="4">
        <v>-18.378378378378379</v>
      </c>
      <c r="P97" s="35">
        <v>5.515463917525774</v>
      </c>
      <c r="Q97" s="36">
        <f t="shared" si="33"/>
        <v>78.947368422052634</v>
      </c>
      <c r="R97" s="36" t="str">
        <f t="shared" si="34"/>
        <v xml:space="preserve"> </v>
      </c>
      <c r="S97" s="37">
        <f t="shared" si="35"/>
        <v>0.2886597948144331</v>
      </c>
      <c r="T97" s="37" t="str">
        <f t="shared" si="36"/>
        <v/>
      </c>
      <c r="U97" s="37">
        <f t="shared" si="37"/>
        <v>0.634868878613007</v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>
        <f t="shared" si="24"/>
        <v>21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21</v>
      </c>
      <c r="AD97" s="1" t="str">
        <f t="shared" si="43"/>
        <v xml:space="preserve"> </v>
      </c>
      <c r="AE97" s="1">
        <f t="shared" si="27"/>
        <v>9</v>
      </c>
      <c r="AF97" s="1" t="str">
        <f t="shared" si="28"/>
        <v xml:space="preserve"> </v>
      </c>
      <c r="AG97" s="38">
        <f t="shared" si="44"/>
        <v>5.5154639185257741</v>
      </c>
      <c r="AH97" s="38" t="str">
        <f t="shared" si="45"/>
        <v xml:space="preserve"> </v>
      </c>
      <c r="AI97" s="1">
        <f t="shared" si="29"/>
        <v>31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-63.486887861300701</v>
      </c>
      <c r="AR97" s="21" t="e">
        <v>#VALUE!</v>
      </c>
      <c r="AS97">
        <v>28.865979381443307</v>
      </c>
      <c r="AT97">
        <v>63.486887861300701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2000</v>
      </c>
      <c r="H98" s="4">
        <v>1854.5</v>
      </c>
      <c r="I98" s="34">
        <v>5655.6731308875005</v>
      </c>
      <c r="J98" s="35">
        <v>13.870605833956621</v>
      </c>
      <c r="K98" s="35">
        <v>13.322557471264368</v>
      </c>
      <c r="L98" s="35">
        <v>10.848571273418409</v>
      </c>
      <c r="M98" s="35">
        <v>10.355714613024858</v>
      </c>
      <c r="N98" s="4">
        <v>1.337</v>
      </c>
      <c r="O98" s="4">
        <v>14.400818869019266</v>
      </c>
      <c r="P98" s="35">
        <v>5.0202210838500942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0.47298486091299274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33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5.0202210848600943</v>
      </c>
      <c r="AH98" s="38" t="str">
        <f t="shared" si="45"/>
        <v xml:space="preserve"> </v>
      </c>
      <c r="AI98" s="1">
        <f t="shared" si="29"/>
        <v>40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-16.65602351460209</v>
      </c>
      <c r="AR98" s="21">
        <v>-47.298486091299274</v>
      </c>
      <c r="AS98">
        <v>7.8457805338366216</v>
      </c>
      <c r="AT98">
        <v>16.65602351460209</v>
      </c>
      <c r="AU98">
        <v>47.298486091299274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13</v>
      </c>
      <c r="D99" s="4">
        <v>2</v>
      </c>
      <c r="E99" s="4">
        <v>5</v>
      </c>
      <c r="F99" s="4">
        <v>20</v>
      </c>
      <c r="G99" s="4">
        <v>265</v>
      </c>
      <c r="H99" s="4">
        <v>218.1</v>
      </c>
      <c r="I99" s="34">
        <v>27466.330639624914</v>
      </c>
      <c r="J99" s="35">
        <v>15.468085106382977</v>
      </c>
      <c r="K99" s="35">
        <v>12.982142857142856</v>
      </c>
      <c r="L99" s="35">
        <v>7.3704100015453236</v>
      </c>
      <c r="M99" s="35">
        <v>6.6708289366778502</v>
      </c>
      <c r="N99" s="4">
        <v>0.14100000000000001</v>
      </c>
      <c r="O99" s="4">
        <v>-25.891802030965209</v>
      </c>
      <c r="P99" s="35">
        <v>2.3842274186153141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0.21503897396818897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33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2.3842274196353141</v>
      </c>
      <c r="AH99" s="38" t="str">
        <f t="shared" si="45"/>
        <v xml:space="preserve"> </v>
      </c>
      <c r="AI99" s="1">
        <f t="shared" si="29"/>
        <v>79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-30.091311186899826</v>
      </c>
      <c r="AR99" s="21">
        <v>-7.3107115948012336E-2</v>
      </c>
      <c r="AS99">
        <v>21.503897294818898</v>
      </c>
      <c r="AT99">
        <v>30.091311186899826</v>
      </c>
      <c r="AU99">
        <v>7.3107115948012336E-2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12</v>
      </c>
      <c r="D100" s="4">
        <v>2</v>
      </c>
      <c r="E100" s="4">
        <v>5</v>
      </c>
      <c r="F100" s="4">
        <v>19</v>
      </c>
      <c r="G100" s="4">
        <v>1662.21826171875</v>
      </c>
      <c r="H100" s="4">
        <v>1158.5</v>
      </c>
      <c r="I100" s="34">
        <v>8758.0549285131547</v>
      </c>
      <c r="J100" s="35">
        <v>9.6649657612347291</v>
      </c>
      <c r="K100" s="35">
        <v>8.6244179282880573</v>
      </c>
      <c r="L100" s="35">
        <v>4.695289002905791</v>
      </c>
      <c r="M100" s="35">
        <v>4.2761306404365937</v>
      </c>
      <c r="N100" s="4">
        <v>1.351</v>
      </c>
      <c r="O100" s="4">
        <v>-242.15402095531985</v>
      </c>
      <c r="P100" s="35">
        <v>6.0502235597628626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0.4348021259490763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-0.36248843791646901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6</v>
      </c>
      <c r="AC100" s="1">
        <f t="shared" ref="AC100:AC107" si="50">IF(ISERROR((RANK(S100,S$7:S$184,0)))=TRUE," ",((RANK(S100,S$7:S$184,0))))</f>
        <v>5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6.0502235607928627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26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-242.15402095428985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1</v>
      </c>
      <c r="AO100" t="s">
        <v>834</v>
      </c>
      <c r="AP100" t="s">
        <v>1028</v>
      </c>
      <c r="AQ100" s="22">
        <v>18.714691585406584</v>
      </c>
      <c r="AR100" s="21">
        <v>36.248843791646898</v>
      </c>
      <c r="AS100">
        <v>43.480212491907636</v>
      </c>
      <c r="AT100">
        <v>-18.714691585406584</v>
      </c>
      <c r="AU100">
        <v>-36.248843791646898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13</v>
      </c>
      <c r="D101" s="4">
        <v>0</v>
      </c>
      <c r="E101" s="4">
        <v>5</v>
      </c>
      <c r="F101" s="4">
        <v>18</v>
      </c>
      <c r="G101" s="4">
        <v>175</v>
      </c>
      <c r="H101" s="4">
        <v>155.25</v>
      </c>
      <c r="I101" s="34">
        <v>6544.3799978845518</v>
      </c>
      <c r="J101" s="35">
        <v>7.5731707317073162</v>
      </c>
      <c r="K101" s="35">
        <v>7.3578199052132707</v>
      </c>
      <c r="L101" s="35">
        <v>5.322211377790838</v>
      </c>
      <c r="M101" s="35">
        <v>5.2006048065485011</v>
      </c>
      <c r="N101" s="4">
        <v>0.21199999999999999</v>
      </c>
      <c r="O101" s="4">
        <v>5.4726368159203886</v>
      </c>
      <c r="P101" s="35">
        <v>11.658615136876005</v>
      </c>
      <c r="Q101" s="36">
        <f t="shared" si="33"/>
        <v>72.222222223262222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-0.27736689113399449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19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17</v>
      </c>
      <c r="AF101" s="1" t="str">
        <f t="shared" si="52"/>
        <v xml:space="preserve"> </v>
      </c>
      <c r="AG101" s="38">
        <f t="shared" si="44"/>
        <v>11.658615137916005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36.307325466970084</v>
      </c>
      <c r="AR101" s="21">
        <v>27.73668911339945</v>
      </c>
      <c r="AS101">
        <v>12.721417069243145</v>
      </c>
      <c r="AT101">
        <v>-36.307325466970084</v>
      </c>
      <c r="AU101">
        <v>-27.73668911339945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9</v>
      </c>
      <c r="D102" s="4">
        <v>2</v>
      </c>
      <c r="E102" s="4">
        <v>8</v>
      </c>
      <c r="F102" s="4">
        <v>19</v>
      </c>
      <c r="G102" s="4">
        <v>4416.5</v>
      </c>
      <c r="H102" s="4">
        <v>4078.5</v>
      </c>
      <c r="I102" s="34">
        <v>152547.02110567567</v>
      </c>
      <c r="J102" s="35">
        <v>18.498380327739966</v>
      </c>
      <c r="K102" s="35">
        <v>16.499811598863538</v>
      </c>
      <c r="L102" s="35">
        <v>14.142902492114967</v>
      </c>
      <c r="M102" s="35">
        <v>13.039318657465239</v>
      </c>
      <c r="N102" s="4">
        <v>2.3260000000000001</v>
      </c>
      <c r="O102" s="4" t="s">
        <v>140</v>
      </c>
      <c r="P102" s="35">
        <v>3.4893478541696372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0.9202787846633822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16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3.4893478552196373</v>
      </c>
      <c r="AH102" s="38" t="str">
        <f t="shared" si="45"/>
        <v xml:space="preserve"> </v>
      </c>
      <c r="AI102" s="1">
        <f t="shared" si="53"/>
        <v>59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-55.577017783319626</v>
      </c>
      <c r="AR102" s="21">
        <v>-92.027878466338223</v>
      </c>
      <c r="AS102">
        <v>8.287360549221523</v>
      </c>
      <c r="AT102">
        <v>55.577017783319626</v>
      </c>
      <c r="AU102">
        <v>92.027878466338223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5</v>
      </c>
      <c r="E103" s="4">
        <v>5</v>
      </c>
      <c r="F103" s="4">
        <v>16</v>
      </c>
      <c r="G103" s="4">
        <v>795</v>
      </c>
      <c r="H103" s="4">
        <v>775.4</v>
      </c>
      <c r="I103" s="34">
        <v>6799.0199211462223</v>
      </c>
      <c r="J103" s="35">
        <v>14.911538461538461</v>
      </c>
      <c r="K103" s="35">
        <v>13.772646536412076</v>
      </c>
      <c r="L103" s="35">
        <v>11.840597861459786</v>
      </c>
      <c r="M103" s="35">
        <v>11.407494896236159</v>
      </c>
      <c r="N103" s="4">
        <v>0.52</v>
      </c>
      <c r="O103" s="4">
        <v>4.7169811320754764</v>
      </c>
      <c r="P103" s="35">
        <v>5.3133866391539861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0.60767910856830443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27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5.3133866402139862</v>
      </c>
      <c r="AH103" s="38" t="str">
        <f t="shared" si="45"/>
        <v xml:space="preserve"> </v>
      </c>
      <c r="AI103" s="1">
        <f t="shared" si="53"/>
        <v>34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-25.410584240639622</v>
      </c>
      <c r="AR103" s="21">
        <v>-60.76791085683044</v>
      </c>
      <c r="AS103">
        <v>2.5277276244519031</v>
      </c>
      <c r="AT103">
        <v>25.410584240639622</v>
      </c>
      <c r="AU103">
        <v>60.76791085683044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5</v>
      </c>
      <c r="E104" s="4">
        <v>6</v>
      </c>
      <c r="F104" s="4">
        <v>28</v>
      </c>
      <c r="G104" s="4">
        <v>199</v>
      </c>
      <c r="H104" s="4">
        <v>148.63999999999999</v>
      </c>
      <c r="I104" s="34">
        <v>51071.523076274083</v>
      </c>
      <c r="J104" s="35">
        <v>17.63484805690803</v>
      </c>
      <c r="K104" s="35">
        <v>13.620411100863926</v>
      </c>
      <c r="L104" s="35">
        <v>5.3217184608915051</v>
      </c>
      <c r="M104" s="35">
        <v>5.1384971912678568</v>
      </c>
      <c r="N104" s="4">
        <v>9.5000000000000001E-2</v>
      </c>
      <c r="O104" s="4" t="s">
        <v>140</v>
      </c>
      <c r="P104" s="35">
        <v>8.8341829303816262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0.33880516791607118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-0.2774338178390976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18</v>
      </c>
      <c r="AC104" s="1">
        <f t="shared" si="50"/>
        <v>14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8.8341829314516254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-48.314448138007116</v>
      </c>
      <c r="AR104" s="21">
        <v>27.743381783909761</v>
      </c>
      <c r="AS104">
        <v>33.880516684607123</v>
      </c>
      <c r="AT104">
        <v>48.314448138007116</v>
      </c>
      <c r="AU104">
        <v>-27.743381783909761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4</v>
      </c>
      <c r="F105" s="4">
        <v>15</v>
      </c>
      <c r="G105" s="4">
        <v>770</v>
      </c>
      <c r="H105" s="4">
        <v>570</v>
      </c>
      <c r="I105" s="34">
        <v>4995.4314826484842</v>
      </c>
      <c r="J105" s="35">
        <v>11.19027498264502</v>
      </c>
      <c r="K105" s="35">
        <v>9.1620376420406089</v>
      </c>
      <c r="L105" s="35">
        <v>8.1352672775069035</v>
      </c>
      <c r="M105" s="35">
        <v>7.1739589986920942</v>
      </c>
      <c r="N105" s="4">
        <v>0.52400000000000002</v>
      </c>
      <c r="O105" s="4" t="s">
        <v>140</v>
      </c>
      <c r="P105" s="35">
        <v>4.9252144296964007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0.3508771940624561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>
        <f t="shared" si="39"/>
        <v>0.10458098465095089</v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>
        <f t="shared" si="49"/>
        <v>50</v>
      </c>
      <c r="AB105" s="1" t="str">
        <f t="shared" si="42"/>
        <v xml:space="preserve"> </v>
      </c>
      <c r="AC105" s="1">
        <f t="shared" si="50"/>
        <v>11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4.9252144307764008</v>
      </c>
      <c r="AH105" s="38" t="str">
        <f t="shared" si="45"/>
        <v xml:space="preserve"> </v>
      </c>
      <c r="AI105" s="1">
        <f t="shared" si="53"/>
        <v>42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5.8863760431775543</v>
      </c>
      <c r="AR105" s="21">
        <v>-10.458098465095089</v>
      </c>
      <c r="AS105">
        <v>35.087719298245609</v>
      </c>
      <c r="AT105">
        <v>-5.8863760431775543</v>
      </c>
      <c r="AU105">
        <v>10.458098465095089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11</v>
      </c>
      <c r="D106" s="4">
        <v>3</v>
      </c>
      <c r="E106" s="4">
        <v>15</v>
      </c>
      <c r="F106" s="4">
        <v>29</v>
      </c>
      <c r="G106" s="4">
        <v>1000</v>
      </c>
      <c r="H106" s="4">
        <v>880.6</v>
      </c>
      <c r="I106" s="34">
        <v>14288.431444980415</v>
      </c>
      <c r="J106" s="35">
        <v>8.5082125603864753</v>
      </c>
      <c r="K106" s="35">
        <v>8.2068965517241388</v>
      </c>
      <c r="L106" s="35">
        <v>7.2110845777982657</v>
      </c>
      <c r="M106" s="35">
        <v>7.0310189471998665</v>
      </c>
      <c r="N106" s="4">
        <v>1.0740000000000001</v>
      </c>
      <c r="O106" s="4" t="s">
        <v>140</v>
      </c>
      <c r="P106" s="35">
        <v>6.7681126504655902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6.7681126515555903</v>
      </c>
      <c r="AH106" s="38" t="str">
        <f t="shared" si="45"/>
        <v xml:space="preserve"> </v>
      </c>
      <c r="AI106" s="1">
        <f t="shared" si="53"/>
        <v>17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28.443338640490012</v>
      </c>
      <c r="AR106" s="21">
        <v>2.0901633389643015</v>
      </c>
      <c r="AS106">
        <v>13.558937088348856</v>
      </c>
      <c r="AT106">
        <v>-28.443338640490012</v>
      </c>
      <c r="AU106">
        <v>-2.0901633389643015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8</v>
      </c>
      <c r="D107" s="3">
        <v>1</v>
      </c>
      <c r="E107" s="3">
        <v>15</v>
      </c>
      <c r="F107" s="3">
        <v>24</v>
      </c>
      <c r="G107" s="4">
        <v>4900</v>
      </c>
      <c r="H107" s="4">
        <v>4835</v>
      </c>
      <c r="I107" s="5">
        <v>11417.401384792698</v>
      </c>
      <c r="J107" s="4">
        <v>21.412754650132861</v>
      </c>
      <c r="K107" s="4">
        <v>18.660748745658047</v>
      </c>
      <c r="L107" s="4">
        <v>13.580900487604254</v>
      </c>
      <c r="M107" s="4">
        <v>12.791963600909979</v>
      </c>
      <c r="N107" s="4">
        <v>2.258</v>
      </c>
      <c r="O107" s="4" t="s">
        <v>140</v>
      </c>
      <c r="P107" s="4">
        <v>2.0496380558428124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0.80087794280991775</v>
      </c>
      <c r="V107" s="37" t="str">
        <f t="shared" si="38"/>
        <v/>
      </c>
      <c r="W107" s="37">
        <f t="shared" si="39"/>
        <v>0.84397192142919808</v>
      </c>
      <c r="X107" s="37" t="str">
        <f t="shared" si="40"/>
        <v/>
      </c>
      <c r="Y107">
        <f t="shared" si="48"/>
        <v>14</v>
      </c>
      <c r="Z107" s="1" t="str">
        <f t="shared" si="41"/>
        <v xml:space="preserve"> </v>
      </c>
      <c r="AA107">
        <f t="shared" si="49"/>
        <v>20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2.0496380569428125</v>
      </c>
      <c r="AH107" t="str">
        <f t="shared" si="45"/>
        <v xml:space="preserve"> </v>
      </c>
      <c r="AI107">
        <f t="shared" si="53"/>
        <v>88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-80.087794280991773</v>
      </c>
      <c r="AR107">
        <v>-84.397192142919806</v>
      </c>
      <c r="AS107">
        <v>1.3443640124095158</v>
      </c>
      <c r="AT107">
        <v>80.087794280991773</v>
      </c>
      <c r="AU107">
        <v>84.397192142919806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43481.342179976855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14.249657408781717</v>
      </c>
      <c r="K6" s="32">
        <v>13.140058701840468</v>
      </c>
      <c r="L6" s="32">
        <v>13.010160576060192</v>
      </c>
      <c r="M6" s="32">
        <v>12.271522206722352</v>
      </c>
      <c r="N6" s="32"/>
      <c r="O6" s="32"/>
      <c r="P6" s="32">
        <v>3.8054157350989777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20</v>
      </c>
      <c r="D7" s="4">
        <v>2</v>
      </c>
      <c r="E7" s="4">
        <v>10</v>
      </c>
      <c r="F7" s="4">
        <v>32</v>
      </c>
      <c r="G7" s="4">
        <v>24</v>
      </c>
      <c r="H7" s="4">
        <v>19.015000000000001</v>
      </c>
      <c r="I7" s="34">
        <v>41732.299281201711</v>
      </c>
      <c r="J7" s="35">
        <v>13.807675194253587</v>
      </c>
      <c r="K7" s="35">
        <v>12.556978543060438</v>
      </c>
      <c r="L7" s="35">
        <v>9.0584703534623436</v>
      </c>
      <c r="M7" s="35">
        <v>8.3719172651897971</v>
      </c>
      <c r="N7" s="4">
        <v>1.2690000000000001</v>
      </c>
      <c r="O7" s="4">
        <v>52.942831024541171</v>
      </c>
      <c r="P7" s="35">
        <v>4.3952848583404993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0.26216145158566917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-0.30373877397557236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3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4.3952848584404993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8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52.942831024641173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1</v>
      </c>
      <c r="AN7" s="1" t="str">
        <f t="shared" si="3"/>
        <v xml:space="preserve"> </v>
      </c>
      <c r="AO7" t="s">
        <v>916</v>
      </c>
      <c r="AP7" t="s">
        <v>1024</v>
      </c>
      <c r="AQ7" s="22">
        <v>3.101704145222095</v>
      </c>
      <c r="AR7" s="21">
        <v>30.373877397557237</v>
      </c>
      <c r="AS7">
        <v>26.216145148566916</v>
      </c>
      <c r="AT7">
        <v>-3.101704145222095</v>
      </c>
      <c r="AU7">
        <v>-30.373877397557237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11</v>
      </c>
      <c r="D8" s="4">
        <v>3</v>
      </c>
      <c r="E8" s="4">
        <v>9</v>
      </c>
      <c r="F8" s="4">
        <v>23</v>
      </c>
      <c r="G8" s="4">
        <v>60</v>
      </c>
      <c r="H8" s="4">
        <v>49.27</v>
      </c>
      <c r="I8" s="34">
        <v>8307.7191699584746</v>
      </c>
      <c r="J8" s="35">
        <v>10.026180226616312</v>
      </c>
      <c r="K8" s="35">
        <v>9.2058479526006032</v>
      </c>
      <c r="L8" s="35">
        <v>7.2613486601259343</v>
      </c>
      <c r="M8" s="35">
        <v>6.8508192810376141</v>
      </c>
      <c r="N8" s="4">
        <v>4.3890000000000002</v>
      </c>
      <c r="O8" s="4">
        <v>-44.773527413363809</v>
      </c>
      <c r="P8" s="35">
        <v>5.4238735705738277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0.21777958200567671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-0.44187094250877756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8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5.4238735706838277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29.639148935346181</v>
      </c>
      <c r="AR8" s="21">
        <v>44.187094250877756</v>
      </c>
      <c r="AS8">
        <v>21.77795818956767</v>
      </c>
      <c r="AT8">
        <v>-29.639148935346181</v>
      </c>
      <c r="AU8">
        <v>-44.187094250877756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47</v>
      </c>
      <c r="H9" s="4">
        <v>38.74</v>
      </c>
      <c r="I9" s="34">
        <v>8776.5744017290472</v>
      </c>
      <c r="J9" s="35">
        <v>9.5277914412198736</v>
      </c>
      <c r="K9" s="35">
        <v>8.7036620984048518</v>
      </c>
      <c r="L9" s="35" t="s">
        <v>1019</v>
      </c>
      <c r="M9" s="35" t="s">
        <v>1019</v>
      </c>
      <c r="N9" s="4">
        <v>3.8860000000000001</v>
      </c>
      <c r="O9" s="4" t="s">
        <v>140</v>
      </c>
      <c r="P9" s="35">
        <v>4.3624161073825505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0.21321631400745478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9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4.3624161075025505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33.136698182314703</v>
      </c>
      <c r="AR9" s="21" t="e">
        <v>#VALUE!</v>
      </c>
      <c r="AS9">
        <v>21.321631388745477</v>
      </c>
      <c r="AT9">
        <v>-33.136698182314703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14</v>
      </c>
      <c r="D10" s="4">
        <v>0</v>
      </c>
      <c r="E10" s="4">
        <v>18</v>
      </c>
      <c r="F10" s="4">
        <v>32</v>
      </c>
      <c r="G10" s="4">
        <v>84</v>
      </c>
      <c r="H10" s="4">
        <v>66.819999999999993</v>
      </c>
      <c r="I10" s="34">
        <v>38837.982866727179</v>
      </c>
      <c r="J10" s="35">
        <v>18.292239304504879</v>
      </c>
      <c r="K10" s="35">
        <v>17.572955043790344</v>
      </c>
      <c r="L10" s="35">
        <v>11.326892710856226</v>
      </c>
      <c r="M10" s="35">
        <v>10.244368661488258</v>
      </c>
      <c r="N10" s="4">
        <v>3.2410000000000001</v>
      </c>
      <c r="O10" s="4" t="s">
        <v>140</v>
      </c>
      <c r="P10" s="35">
        <v>3.1390661502588526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0.25710865023475926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-0.12938102149955955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4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3.1390661503888526</v>
      </c>
      <c r="AH10" s="38" t="str">
        <f t="shared" si="16"/>
        <v xml:space="preserve"> </v>
      </c>
      <c r="AI10" s="1">
        <f t="shared" si="17"/>
        <v>16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-28.369677808757832</v>
      </c>
      <c r="AR10" s="21">
        <v>12.938102149955954</v>
      </c>
      <c r="AS10">
        <v>25.710865010475924</v>
      </c>
      <c r="AT10">
        <v>28.369677808757832</v>
      </c>
      <c r="AU10">
        <v>-12.938102149955954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15.75</v>
      </c>
      <c r="H11" s="4">
        <v>11.66</v>
      </c>
      <c r="I11" s="34">
        <v>30168.130469983607</v>
      </c>
      <c r="J11" s="35">
        <v>7.6710526315789478</v>
      </c>
      <c r="K11" s="35">
        <v>6.6363118952760383</v>
      </c>
      <c r="L11" s="35" t="s">
        <v>1019</v>
      </c>
      <c r="M11" s="35" t="s">
        <v>1019</v>
      </c>
      <c r="N11" s="4">
        <v>1.024</v>
      </c>
      <c r="O11" s="4">
        <v>-13.507279803949826</v>
      </c>
      <c r="P11" s="35">
        <v>3.4391080617495713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0.35077186977979413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3.4391080618895713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11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46.166757476909837</v>
      </c>
      <c r="AR11" s="21" t="e">
        <v>#VALUE!</v>
      </c>
      <c r="AS11">
        <v>35.077186963979415</v>
      </c>
      <c r="AT11">
        <v>-46.166757476909837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4</v>
      </c>
      <c r="D12" s="4">
        <v>4</v>
      </c>
      <c r="E12" s="4">
        <v>6</v>
      </c>
      <c r="F12" s="4">
        <v>14</v>
      </c>
      <c r="G12" s="4">
        <v>421</v>
      </c>
      <c r="H12" s="4">
        <v>361.3</v>
      </c>
      <c r="I12" s="34">
        <v>13546.985850672656</v>
      </c>
      <c r="J12" s="35">
        <v>20.72149575590732</v>
      </c>
      <c r="K12" s="35">
        <v>19.70870608771547</v>
      </c>
      <c r="L12" s="35">
        <v>16.160213008922145</v>
      </c>
      <c r="M12" s="35">
        <v>15.557460641703594</v>
      </c>
      <c r="N12" s="4">
        <v>16.981999999999999</v>
      </c>
      <c r="O12" s="4">
        <v>-30.030959752321973</v>
      </c>
      <c r="P12" s="35">
        <v>3.1799058953778023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0.16523664559699691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0.24212248683988724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>
        <f t="shared" si="22"/>
        <v>10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3.1799058955278023</v>
      </c>
      <c r="AH12" s="38" t="str">
        <f t="shared" si="16"/>
        <v xml:space="preserve"> </v>
      </c>
      <c r="AI12" s="1">
        <f t="shared" si="25"/>
        <v>14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-45.41750135787241</v>
      </c>
      <c r="AR12" s="21">
        <v>-24.212248683988726</v>
      </c>
      <c r="AS12">
        <v>16.523664544699692</v>
      </c>
      <c r="AT12">
        <v>45.41750135787241</v>
      </c>
      <c r="AU12">
        <v>24.212248683988726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4</v>
      </c>
      <c r="D13" s="4">
        <v>7</v>
      </c>
      <c r="E13" s="4">
        <v>15</v>
      </c>
      <c r="F13" s="4">
        <v>26</v>
      </c>
      <c r="G13" s="4">
        <v>2300</v>
      </c>
      <c r="H13" s="4">
        <v>2350</v>
      </c>
      <c r="I13" s="34">
        <v>21964.699554039351</v>
      </c>
      <c r="J13" s="35">
        <v>25.203234593852553</v>
      </c>
      <c r="K13" s="35">
        <v>23.321589837741278</v>
      </c>
      <c r="L13" s="35">
        <v>17.843969041623463</v>
      </c>
      <c r="M13" s="35">
        <v>16.64697026019736</v>
      </c>
      <c r="N13" s="4">
        <v>82.677999999999997</v>
      </c>
      <c r="O13" s="4" t="s">
        <v>140</v>
      </c>
      <c r="P13" s="35">
        <v>2.7223829787234046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0.76869056362859745</v>
      </c>
      <c r="V13" s="37" t="str">
        <f t="shared" si="9"/>
        <v/>
      </c>
      <c r="W13" s="37">
        <f t="shared" si="10"/>
        <v>0.3715410303588329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1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2.7223829788834046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-76.869056362859737</v>
      </c>
      <c r="AR13" s="21">
        <v>-37.154103035883288</v>
      </c>
      <c r="AS13">
        <v>-2.1276595744680882</v>
      </c>
      <c r="AT13">
        <v>76.869056362859737</v>
      </c>
      <c r="AU13">
        <v>37.154103035883288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10</v>
      </c>
      <c r="F14" s="4">
        <v>27</v>
      </c>
      <c r="G14" s="4">
        <v>52</v>
      </c>
      <c r="H14" s="4">
        <v>44.95</v>
      </c>
      <c r="I14" s="34">
        <v>27614.70050594753</v>
      </c>
      <c r="J14" s="35">
        <v>12.531363256202955</v>
      </c>
      <c r="K14" s="35">
        <v>11.085080147965476</v>
      </c>
      <c r="L14" s="35">
        <v>7.3769853957767628</v>
      </c>
      <c r="M14" s="35">
        <v>6.9651282554538616</v>
      </c>
      <c r="N14" s="4">
        <v>3.113</v>
      </c>
      <c r="O14" s="4">
        <v>225.03477761187079</v>
      </c>
      <c r="P14" s="35">
        <v>4.6674082313681859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0.15684093454152379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-0.43298275585075818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>
        <f t="shared" si="22"/>
        <v>11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4.667408231538186</v>
      </c>
      <c r="AH14" s="38" t="str">
        <f t="shared" si="16"/>
        <v xml:space="preserve"> </v>
      </c>
      <c r="AI14" s="1">
        <f t="shared" si="25"/>
        <v>5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12.058494483662596</v>
      </c>
      <c r="AR14" s="21">
        <v>43.298275585075821</v>
      </c>
      <c r="AS14">
        <v>15.684093437152381</v>
      </c>
      <c r="AT14">
        <v>-12.058494483662596</v>
      </c>
      <c r="AU14">
        <v>-43.298275585075821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14</v>
      </c>
      <c r="D15" s="4">
        <v>2</v>
      </c>
      <c r="E15" s="4">
        <v>2</v>
      </c>
      <c r="F15" s="4">
        <v>18</v>
      </c>
      <c r="G15" s="4">
        <v>336</v>
      </c>
      <c r="H15" s="4">
        <v>275.3</v>
      </c>
      <c r="I15" s="34">
        <v>20752.350478486405</v>
      </c>
      <c r="J15" s="35">
        <v>20.236695089679504</v>
      </c>
      <c r="K15" s="35">
        <v>17.957080425282108</v>
      </c>
      <c r="L15" s="35">
        <v>14.294185136129506</v>
      </c>
      <c r="M15" s="35">
        <v>12.956522829489689</v>
      </c>
      <c r="N15" s="4">
        <v>12.280000000000001</v>
      </c>
      <c r="O15" s="4" t="s">
        <v>140</v>
      </c>
      <c r="P15" s="35">
        <v>1.2764257173992009</v>
      </c>
      <c r="Q15" s="36">
        <f t="shared" si="4"/>
        <v>77.777777777957766</v>
      </c>
      <c r="R15" s="36" t="str">
        <f t="shared" si="5"/>
        <v xml:space="preserve"> </v>
      </c>
      <c r="S15" s="37">
        <f t="shared" si="6"/>
        <v>0.22048674191628767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7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-42.01530962567648</v>
      </c>
      <c r="AR15" s="21">
        <v>-9.8693982488734946</v>
      </c>
      <c r="AS15">
        <v>22.048674173628768</v>
      </c>
      <c r="AT15">
        <v>42.01530962567648</v>
      </c>
      <c r="AU15">
        <v>9.8693982488734946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15</v>
      </c>
      <c r="D16" s="4">
        <v>3</v>
      </c>
      <c r="E16" s="4">
        <v>12</v>
      </c>
      <c r="F16" s="4">
        <v>30</v>
      </c>
      <c r="G16" s="4">
        <v>87</v>
      </c>
      <c r="H16" s="4">
        <v>83.62</v>
      </c>
      <c r="I16" s="34">
        <v>259265.16363378003</v>
      </c>
      <c r="J16" s="35">
        <v>19.919009051929489</v>
      </c>
      <c r="K16" s="35">
        <v>18.170360712733594</v>
      </c>
      <c r="L16" s="35">
        <v>14.243085794453588</v>
      </c>
      <c r="M16" s="35">
        <v>13.36052874367183</v>
      </c>
      <c r="N16" s="4">
        <v>3.87</v>
      </c>
      <c r="O16" s="4" t="s">
        <v>140</v>
      </c>
      <c r="P16" s="35">
        <v>3.1559435541736427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3.1559435543636427</v>
      </c>
      <c r="AH16" s="38" t="str">
        <f t="shared" si="16"/>
        <v xml:space="preserve"> </v>
      </c>
      <c r="AI16" s="1">
        <f t="shared" si="25"/>
        <v>15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-39.785880323367564</v>
      </c>
      <c r="AR16" s="21">
        <v>-9.4766333680929691</v>
      </c>
      <c r="AS16">
        <v>4.0420951925376647</v>
      </c>
      <c r="AT16">
        <v>39.785880323367564</v>
      </c>
      <c r="AU16">
        <v>9.4766333680929691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2</v>
      </c>
      <c r="E17" s="4">
        <v>12</v>
      </c>
      <c r="F17" s="4">
        <v>29</v>
      </c>
      <c r="G17" s="4">
        <v>95</v>
      </c>
      <c r="H17" s="4">
        <v>87.02</v>
      </c>
      <c r="I17" s="34">
        <v>224673.92209413031</v>
      </c>
      <c r="J17" s="35">
        <v>15.940252801478065</v>
      </c>
      <c r="K17" s="35">
        <v>14.486886340465974</v>
      </c>
      <c r="L17" s="35">
        <v>14.697544895924985</v>
      </c>
      <c r="M17" s="35">
        <v>13.62802000478988</v>
      </c>
      <c r="N17" s="4">
        <v>5.1840000000000002</v>
      </c>
      <c r="O17" s="4">
        <v>6.7768595041322381</v>
      </c>
      <c r="P17" s="35">
        <v>3.4386912854724407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0.12969742456290079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4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3.4386912856724408</v>
      </c>
      <c r="AH17" s="38" t="str">
        <f t="shared" si="16"/>
        <v xml:space="preserve"> </v>
      </c>
      <c r="AI17" s="1">
        <f t="shared" si="25"/>
        <v>12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-11.864112548098715</v>
      </c>
      <c r="AR17" s="21">
        <v>-12.969742456290078</v>
      </c>
      <c r="AS17">
        <v>9.1703056768559055</v>
      </c>
      <c r="AT17">
        <v>11.864112548098715</v>
      </c>
      <c r="AU17">
        <v>12.969742456290078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16</v>
      </c>
      <c r="D18" s="4">
        <v>5</v>
      </c>
      <c r="E18" s="4">
        <v>11</v>
      </c>
      <c r="F18" s="4">
        <v>32</v>
      </c>
      <c r="G18" s="4">
        <v>270</v>
      </c>
      <c r="H18" s="4">
        <v>257</v>
      </c>
      <c r="I18" s="34">
        <v>223940.28718909246</v>
      </c>
      <c r="J18" s="35">
        <v>14.180092694769368</v>
      </c>
      <c r="K18" s="35">
        <v>13.790512985619232</v>
      </c>
      <c r="L18" s="35">
        <v>10.432156667955573</v>
      </c>
      <c r="M18" s="35">
        <v>10.229395634551745</v>
      </c>
      <c r="N18" s="4">
        <v>17.785</v>
      </c>
      <c r="O18" s="4" t="s">
        <v>140</v>
      </c>
      <c r="P18" s="35">
        <v>3.4143968871595329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-0.19815311986605044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3.414396887369533</v>
      </c>
      <c r="AH18" s="38" t="str">
        <f t="shared" si="16"/>
        <v xml:space="preserve"> </v>
      </c>
      <c r="AI18" s="1">
        <f t="shared" si="25"/>
        <v>13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0.48818516836396375</v>
      </c>
      <c r="AR18" s="21">
        <v>19.815311986605046</v>
      </c>
      <c r="AS18">
        <v>5.058365758754868</v>
      </c>
      <c r="AT18">
        <v>-0.48818516836396375</v>
      </c>
      <c r="AU18">
        <v>-19.815311986605046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5</v>
      </c>
      <c r="D19" s="4">
        <v>11</v>
      </c>
      <c r="E19" s="4">
        <v>9</v>
      </c>
      <c r="F19" s="4">
        <v>25</v>
      </c>
      <c r="G19" s="4">
        <v>471.5</v>
      </c>
      <c r="H19" s="4">
        <v>479.3</v>
      </c>
      <c r="I19" s="34">
        <v>25132.777416861736</v>
      </c>
      <c r="J19" s="35">
        <v>16.569867938878517</v>
      </c>
      <c r="K19" s="35">
        <v>16.598559357251698</v>
      </c>
      <c r="L19" s="35">
        <v>7.7996491949611908</v>
      </c>
      <c r="M19" s="35">
        <v>7.7882466097044389</v>
      </c>
      <c r="N19" s="4">
        <v>29.224</v>
      </c>
      <c r="O19" s="4" t="s">
        <v>140</v>
      </c>
      <c r="P19" s="35">
        <v>4.5900271228875447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-0.40049554735602477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4.5900271231075447</v>
      </c>
      <c r="AH19" s="38" t="str">
        <f t="shared" si="16"/>
        <v xml:space="preserve"> </v>
      </c>
      <c r="AI19" s="1">
        <f t="shared" si="25"/>
        <v>6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-16.282570615816418</v>
      </c>
      <c r="AR19" s="21">
        <v>40.049554735602477</v>
      </c>
      <c r="AS19">
        <v>-1.6273732526601359</v>
      </c>
      <c r="AT19">
        <v>16.282570615816418</v>
      </c>
      <c r="AU19">
        <v>-40.049554735602477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7</v>
      </c>
      <c r="D20" s="4">
        <v>1</v>
      </c>
      <c r="E20" s="4">
        <v>15</v>
      </c>
      <c r="F20" s="4">
        <v>23</v>
      </c>
      <c r="G20" s="4">
        <v>2450</v>
      </c>
      <c r="H20" s="4">
        <v>2288</v>
      </c>
      <c r="I20" s="34">
        <v>17679.905340142643</v>
      </c>
      <c r="J20" s="35">
        <v>21.944505721109117</v>
      </c>
      <c r="K20" s="35">
        <v>20.095206309613729</v>
      </c>
      <c r="L20" s="35">
        <v>12.777823013359145</v>
      </c>
      <c r="M20" s="35">
        <v>11.871159130572742</v>
      </c>
      <c r="N20" s="4">
        <v>97.048000000000002</v>
      </c>
      <c r="O20" s="4">
        <v>-2.5533526794216517</v>
      </c>
      <c r="P20" s="35">
        <v>3.6412587412587407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3.6412587414887407</v>
      </c>
      <c r="AH20" s="38" t="str">
        <f t="shared" si="16"/>
        <v xml:space="preserve"> </v>
      </c>
      <c r="AI20" s="1">
        <f t="shared" si="25"/>
        <v>10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-54.000233771130901</v>
      </c>
      <c r="AR20" s="21">
        <v>1.7858162575531078</v>
      </c>
      <c r="AS20">
        <v>7.0804195804195835</v>
      </c>
      <c r="AT20">
        <v>54.000233771130901</v>
      </c>
      <c r="AU20">
        <v>-1.7858162575531078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10</v>
      </c>
      <c r="D21" s="4">
        <v>0</v>
      </c>
      <c r="E21" s="4">
        <v>2</v>
      </c>
      <c r="F21" s="4">
        <v>12</v>
      </c>
      <c r="G21" s="4">
        <v>158</v>
      </c>
      <c r="H21" s="4">
        <v>128.5</v>
      </c>
      <c r="I21" s="34">
        <v>18442.027244945159</v>
      </c>
      <c r="J21" s="35">
        <v>22.390660393796828</v>
      </c>
      <c r="K21" s="35">
        <v>19.882407550673062</v>
      </c>
      <c r="L21" s="35">
        <v>15.382746892302189</v>
      </c>
      <c r="M21" s="35">
        <v>13.614682133016977</v>
      </c>
      <c r="N21" s="4">
        <v>4.9539999999999997</v>
      </c>
      <c r="O21" s="4" t="s">
        <v>140</v>
      </c>
      <c r="P21" s="35">
        <v>1.9159533073929962</v>
      </c>
      <c r="Q21" s="36">
        <f t="shared" si="4"/>
        <v>83.333333333573322</v>
      </c>
      <c r="R21" s="36" t="str">
        <f t="shared" si="5"/>
        <v xml:space="preserve"> </v>
      </c>
      <c r="S21" s="37">
        <f t="shared" si="6"/>
        <v>0.22957198467579773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>
        <f t="shared" si="10"/>
        <v>0.18236410706626915</v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>
        <f t="shared" si="21"/>
        <v>3</v>
      </c>
      <c r="AB21" s="1" t="str">
        <f t="shared" si="13"/>
        <v xml:space="preserve"> </v>
      </c>
      <c r="AC21" s="1">
        <f t="shared" si="22"/>
        <v>6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-57.13121902845193</v>
      </c>
      <c r="AR21" s="21">
        <v>-18.236410706626916</v>
      </c>
      <c r="AS21">
        <v>22.957198443579774</v>
      </c>
      <c r="AT21">
        <v>57.13121902845193</v>
      </c>
      <c r="AU21">
        <v>18.236410706626916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8</v>
      </c>
      <c r="D22" s="4">
        <v>0</v>
      </c>
      <c r="E22" s="4">
        <v>6</v>
      </c>
      <c r="F22" s="4">
        <v>14</v>
      </c>
      <c r="G22" s="4">
        <v>405</v>
      </c>
      <c r="H22" s="4">
        <v>405.1</v>
      </c>
      <c r="I22" s="34">
        <v>14033.586373402139</v>
      </c>
      <c r="J22" s="35">
        <v>11.772056259444382</v>
      </c>
      <c r="K22" s="35">
        <v>11.11354969685331</v>
      </c>
      <c r="L22" s="35" t="s">
        <v>1019</v>
      </c>
      <c r="M22" s="35" t="s">
        <v>1019</v>
      </c>
      <c r="N22" s="4">
        <v>31.329000000000001</v>
      </c>
      <c r="O22" s="4" t="s">
        <v>140</v>
      </c>
      <c r="P22" s="35">
        <v>4.4421130585040727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4.4421130587540727</v>
      </c>
      <c r="AH22" s="38" t="str">
        <f t="shared" si="16"/>
        <v xml:space="preserve"> </v>
      </c>
      <c r="AI22" s="1">
        <f t="shared" si="25"/>
        <v>7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17.387092743790809</v>
      </c>
      <c r="AR22" s="21" t="e">
        <v>#VALUE!</v>
      </c>
      <c r="AS22">
        <v>-2.4685262898060945E-2</v>
      </c>
      <c r="AT22">
        <v>-17.387092743790809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14</v>
      </c>
      <c r="D23" s="4">
        <v>3</v>
      </c>
      <c r="E23" s="4">
        <v>10</v>
      </c>
      <c r="F23" s="4">
        <v>27</v>
      </c>
      <c r="G23" s="4">
        <v>98.599998474121094</v>
      </c>
      <c r="H23" s="4">
        <v>92.76</v>
      </c>
      <c r="I23" s="34">
        <v>31795.061219846331</v>
      </c>
      <c r="J23" s="35">
        <v>10.156424181475437</v>
      </c>
      <c r="K23" s="35">
        <v>9.4729797959577855</v>
      </c>
      <c r="L23" s="35" t="s">
        <v>1019</v>
      </c>
      <c r="M23" s="35" t="s">
        <v>1019</v>
      </c>
      <c r="N23" s="4">
        <v>5.2140000000000004</v>
      </c>
      <c r="O23" s="4">
        <v>-93.265106942404742</v>
      </c>
      <c r="P23" s="35">
        <v>5.9597763094011702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5.9597763096611702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>
        <f t="shared" si="19"/>
        <v>-93.26510694214474</v>
      </c>
      <c r="AM23" s="1" t="str">
        <f t="shared" si="27"/>
        <v xml:space="preserve"> </v>
      </c>
      <c r="AN23" s="1">
        <f t="shared" si="28"/>
        <v>1</v>
      </c>
      <c r="AO23" t="s">
        <v>931</v>
      </c>
      <c r="AP23" t="s">
        <v>1026</v>
      </c>
      <c r="AQ23" s="22">
        <v>28.725134295395204</v>
      </c>
      <c r="AR23" s="21" t="e">
        <v>#VALUE!</v>
      </c>
      <c r="AS23">
        <v>6.2958155175949715</v>
      </c>
      <c r="AT23">
        <v>-28.725134295395204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17</v>
      </c>
      <c r="D24" s="4">
        <v>3</v>
      </c>
      <c r="E24" s="4">
        <v>10</v>
      </c>
      <c r="F24" s="4">
        <v>30</v>
      </c>
      <c r="G24" s="4">
        <v>17</v>
      </c>
      <c r="H24" s="4">
        <v>12.945</v>
      </c>
      <c r="I24" s="34">
        <v>50522.513292273863</v>
      </c>
      <c r="J24" s="35">
        <v>8.946095369730477</v>
      </c>
      <c r="K24" s="35">
        <v>8.0303970223325063</v>
      </c>
      <c r="L24" s="35" t="s">
        <v>1019</v>
      </c>
      <c r="M24" s="35" t="s">
        <v>1019</v>
      </c>
      <c r="N24" s="4">
        <v>1.3440000000000001</v>
      </c>
      <c r="O24" s="4">
        <v>52.314124246307678</v>
      </c>
      <c r="P24" s="35">
        <v>5.7473928157589809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0.31324835870955203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 xml:space="preserve"> </v>
      </c>
      <c r="X24" s="37" t="str">
        <f t="shared" si="11"/>
        <v xml:space="preserve"> 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5.7473928160289809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>
        <f t="shared" si="18"/>
        <v>52.314124246577677</v>
      </c>
      <c r="AL24" s="25" t="str">
        <f t="shared" si="19"/>
        <v xml:space="preserve"> </v>
      </c>
      <c r="AM24" s="1">
        <f t="shared" si="27"/>
        <v>2</v>
      </c>
      <c r="AN24" s="1" t="str">
        <f t="shared" si="28"/>
        <v xml:space="preserve"> </v>
      </c>
      <c r="AO24" t="s">
        <v>932</v>
      </c>
      <c r="AP24" t="s">
        <v>1026</v>
      </c>
      <c r="AQ24" s="22">
        <v>37.218874018562609</v>
      </c>
      <c r="AR24" s="21" t="e">
        <v>#VALUE!</v>
      </c>
      <c r="AS24">
        <v>31.324835843955199</v>
      </c>
      <c r="AT24">
        <v>-37.218874018562609</v>
      </c>
      <c r="AU24" t="e">
        <v>#VALUE!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10</v>
      </c>
      <c r="D25" s="4">
        <v>4</v>
      </c>
      <c r="E25" s="4">
        <v>14</v>
      </c>
      <c r="F25" s="4">
        <v>28</v>
      </c>
      <c r="G25" s="4">
        <v>370</v>
      </c>
      <c r="H25" s="4">
        <v>298.3</v>
      </c>
      <c r="I25" s="34">
        <v>16682.87598761353</v>
      </c>
      <c r="J25" s="35">
        <v>14.528540814338594</v>
      </c>
      <c r="K25" s="35">
        <v>12.818529500236346</v>
      </c>
      <c r="L25" s="35">
        <v>7.8956558710828828</v>
      </c>
      <c r="M25" s="35">
        <v>7.1947674641075094</v>
      </c>
      <c r="N25" s="4">
        <v>18.63</v>
      </c>
      <c r="O25" s="4">
        <v>17.610582352787603</v>
      </c>
      <c r="P25" s="35">
        <v>3.003352329869259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0.24036205190587998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-0.39311618600530074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4</v>
      </c>
      <c r="AC25" s="1">
        <f t="shared" si="22"/>
        <v>5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3.0033523301492591</v>
      </c>
      <c r="AH25" s="38" t="str">
        <f t="shared" si="16"/>
        <v xml:space="preserve"> </v>
      </c>
      <c r="AI25" s="1">
        <f t="shared" si="25"/>
        <v>17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-1.9571235823887756</v>
      </c>
      <c r="AR25" s="21">
        <v>39.311618600530075</v>
      </c>
      <c r="AS25">
        <v>24.036205162587997</v>
      </c>
      <c r="AT25">
        <v>1.9571235823887756</v>
      </c>
      <c r="AU25">
        <v>-39.311618600530075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0</v>
      </c>
      <c r="E26" s="4">
        <v>16</v>
      </c>
      <c r="F26" s="4">
        <v>27</v>
      </c>
      <c r="G26" s="4">
        <v>332.5</v>
      </c>
      <c r="H26" s="4">
        <v>303.5</v>
      </c>
      <c r="I26" s="34">
        <v>46496.735828912082</v>
      </c>
      <c r="J26" s="35">
        <v>10.957176827034489</v>
      </c>
      <c r="K26" s="35">
        <v>10.273118570411066</v>
      </c>
      <c r="L26" s="35" t="s">
        <v>1019</v>
      </c>
      <c r="M26" s="35" t="s">
        <v>1019</v>
      </c>
      <c r="N26" s="4">
        <v>23.996000000000002</v>
      </c>
      <c r="O26" s="4" t="s">
        <v>140</v>
      </c>
      <c r="P26" s="35">
        <v>6.6171398616112045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6.6171398619012045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23.105682384463165</v>
      </c>
      <c r="AR26" s="21" t="e">
        <v>#VALUE!</v>
      </c>
      <c r="AS26">
        <v>9.55518945634266</v>
      </c>
      <c r="AT26">
        <v>-23.105682384463165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PCG UN Equity</v>
      </c>
      <c r="C5" s="15">
        <f>COUNTIF($B$5:$B$40,"&lt;="&amp;B5)</f>
        <v>17</v>
      </c>
      <c r="D5" s="15" t="str">
        <f>B5</f>
        <v>PCG UN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ALB UN Equity</v>
      </c>
      <c r="I5" s="15" t="str">
        <f>(VLOOKUP(A5,'X1'!$AC:$AO,13,FALSE))</f>
        <v>GOZDE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NKTR UW Equity</v>
      </c>
      <c r="C6" s="15">
        <f t="shared" ref="C6:C40" si="0">COUNTIF($B$5:$B$40,"&lt;="&amp;B6)</f>
        <v>14</v>
      </c>
      <c r="D6" s="15" t="str">
        <f t="shared" ref="D6:D40" si="1">B6</f>
        <v>NKTR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ALGN UW Equity</v>
      </c>
      <c r="I6" s="15" t="str">
        <f>(VLOOKUP(A5,'X2'!$AC:$AO,13,FALSE))</f>
        <v>PCG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ALB UN Equity</v>
      </c>
      <c r="C7" s="15">
        <f t="shared" si="0"/>
        <v>1</v>
      </c>
      <c r="D7" s="15" t="str">
        <f t="shared" si="1"/>
        <v>ALB UN Equity</v>
      </c>
      <c r="E7" s="15">
        <f t="shared" ref="E7:E40" si="4">E6+1</f>
        <v>3</v>
      </c>
      <c r="F7" s="15" t="str">
        <f t="shared" si="2"/>
        <v>ALXN UW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APC UN Equity</v>
      </c>
      <c r="C8" s="15">
        <f>COUNTIF($B$5:$B$40,"&lt;="&amp;B8)</f>
        <v>4</v>
      </c>
      <c r="D8" s="15" t="str">
        <f t="shared" si="1"/>
        <v>APC UN Equity</v>
      </c>
      <c r="E8" s="15">
        <f t="shared" si="4"/>
        <v>4</v>
      </c>
      <c r="F8" s="15" t="str">
        <f t="shared" si="2"/>
        <v>APC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FLR UN Equity</v>
      </c>
      <c r="C9" s="15">
        <f t="shared" si="0"/>
        <v>8</v>
      </c>
      <c r="D9" s="15" t="str">
        <f t="shared" si="1"/>
        <v>FLR UN Equity</v>
      </c>
      <c r="E9" s="15">
        <f t="shared" si="4"/>
        <v>5</v>
      </c>
      <c r="F9" s="15" t="str">
        <f t="shared" si="2"/>
        <v>BHGE UN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JEF UN Equity</v>
      </c>
      <c r="C10" s="15">
        <f t="shared" si="0"/>
        <v>9</v>
      </c>
      <c r="D10" s="15" t="str">
        <f t="shared" si="1"/>
        <v>JEF UN Equity</v>
      </c>
      <c r="E10" s="15">
        <f t="shared" si="4"/>
        <v>6</v>
      </c>
      <c r="F10" s="15" t="str">
        <f t="shared" si="2"/>
        <v>CAG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CAG UN Equity</v>
      </c>
      <c r="C11" s="15">
        <f t="shared" si="0"/>
        <v>6</v>
      </c>
      <c r="D11" s="15" t="str">
        <f t="shared" si="1"/>
        <v>CAG UN Equity</v>
      </c>
      <c r="E11" s="15">
        <f t="shared" si="4"/>
        <v>7</v>
      </c>
      <c r="F11" s="15" t="str">
        <f t="shared" si="2"/>
        <v>CVS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ALGN UW Equity</v>
      </c>
      <c r="C12" s="15">
        <f t="shared" si="0"/>
        <v>2</v>
      </c>
      <c r="D12" s="15" t="str">
        <f t="shared" si="1"/>
        <v>ALGN UW Equity</v>
      </c>
      <c r="E12" s="15">
        <f t="shared" si="4"/>
        <v>8</v>
      </c>
      <c r="F12" s="15" t="str">
        <f t="shared" si="2"/>
        <v>FLR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PCG UN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NVDA UW Equity</v>
      </c>
      <c r="C13" s="15">
        <f t="shared" si="0"/>
        <v>16</v>
      </c>
      <c r="D13" s="15" t="str">
        <f t="shared" si="1"/>
        <v>NVDA UW Equity</v>
      </c>
      <c r="E13" s="15">
        <f t="shared" si="4"/>
        <v>9</v>
      </c>
      <c r="F13" s="15" t="str">
        <f t="shared" si="2"/>
        <v>JEF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LKQ UW Equity</v>
      </c>
      <c r="C14" s="15">
        <f t="shared" si="0"/>
        <v>10</v>
      </c>
      <c r="D14" s="15" t="str">
        <f t="shared" si="1"/>
        <v>LKQ UW Equity</v>
      </c>
      <c r="E14" s="15">
        <f t="shared" si="4"/>
        <v>10</v>
      </c>
      <c r="F14" s="15" t="str">
        <f t="shared" si="2"/>
        <v>LKQ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BHGE UN Equity</v>
      </c>
      <c r="C15" s="15">
        <f t="shared" si="0"/>
        <v>5</v>
      </c>
      <c r="D15" s="15" t="str">
        <f t="shared" si="1"/>
        <v>BHGE UN Equity</v>
      </c>
      <c r="E15" s="15">
        <f t="shared" si="4"/>
        <v>11</v>
      </c>
      <c r="F15" s="15" t="str">
        <f t="shared" si="2"/>
        <v>MPC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ALXN UW Equity</v>
      </c>
      <c r="C16" s="15">
        <f t="shared" si="0"/>
        <v>3</v>
      </c>
      <c r="D16" s="15" t="str">
        <f t="shared" si="1"/>
        <v>ALXN UW Equity</v>
      </c>
      <c r="E16" s="15">
        <f t="shared" si="4"/>
        <v>12</v>
      </c>
      <c r="F16" s="15" t="str">
        <f t="shared" si="2"/>
        <v>NBL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MPC UN Equity</v>
      </c>
      <c r="C17" s="15">
        <f t="shared" si="0"/>
        <v>11</v>
      </c>
      <c r="D17" s="15" t="str">
        <f t="shared" si="1"/>
        <v>MPC UN Equity</v>
      </c>
      <c r="E17" s="15">
        <f t="shared" si="4"/>
        <v>13</v>
      </c>
      <c r="F17" s="15" t="str">
        <f t="shared" si="2"/>
        <v>NCLH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PRGO UN Equity</v>
      </c>
      <c r="C18" s="15">
        <f t="shared" si="0"/>
        <v>18</v>
      </c>
      <c r="D18" s="15" t="str">
        <f t="shared" si="1"/>
        <v>PRGO UN Equity</v>
      </c>
      <c r="E18" s="15">
        <f t="shared" si="4"/>
        <v>14</v>
      </c>
      <c r="F18" s="15" t="str">
        <f t="shared" si="2"/>
        <v>NKTR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NTAP UW Equity</v>
      </c>
      <c r="C19" s="15">
        <f t="shared" si="0"/>
        <v>15</v>
      </c>
      <c r="D19" s="15" t="str">
        <f t="shared" si="1"/>
        <v>NTAP UW Equity</v>
      </c>
      <c r="E19" s="15">
        <f t="shared" si="4"/>
        <v>15</v>
      </c>
      <c r="F19" s="15" t="str">
        <f t="shared" si="2"/>
        <v>NTAP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NCLH UN Equity</v>
      </c>
      <c r="C20" s="15">
        <f t="shared" si="0"/>
        <v>13</v>
      </c>
      <c r="D20" s="15" t="str">
        <f t="shared" si="1"/>
        <v>NCLH UN Equity</v>
      </c>
      <c r="E20" s="15">
        <f t="shared" si="4"/>
        <v>16</v>
      </c>
      <c r="F20" s="15" t="str">
        <f t="shared" si="2"/>
        <v>NVDA UW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CVS UN Equity</v>
      </c>
      <c r="C21" s="15">
        <f t="shared" si="0"/>
        <v>7</v>
      </c>
      <c r="D21" s="15" t="str">
        <f t="shared" si="1"/>
        <v>CVS UN Equity</v>
      </c>
      <c r="E21" s="15">
        <f t="shared" si="4"/>
        <v>17</v>
      </c>
      <c r="F21" s="15" t="str">
        <f t="shared" si="2"/>
        <v>PCG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NBL UN Equity</v>
      </c>
      <c r="C22" s="15">
        <f t="shared" si="0"/>
        <v>12</v>
      </c>
      <c r="D22" s="15" t="str">
        <f t="shared" si="1"/>
        <v>NBL UN Equity</v>
      </c>
      <c r="E22" s="15">
        <f t="shared" si="4"/>
        <v>18</v>
      </c>
      <c r="F22" s="15" t="str">
        <f t="shared" si="2"/>
        <v>PRGO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13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12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GOOGL UW Equity</v>
      </c>
      <c r="C50" s="15">
        <f t="shared" si="6"/>
        <v>10</v>
      </c>
      <c r="D50" s="15" t="str">
        <f t="shared" si="8"/>
        <v>GOOGL UW Equity</v>
      </c>
      <c r="E50" s="15">
        <f t="shared" si="9"/>
        <v>6</v>
      </c>
      <c r="F50" s="15" t="str">
        <f t="shared" si="10"/>
        <v>BSX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LEN UN Equity</v>
      </c>
      <c r="C51" s="15">
        <f t="shared" si="6"/>
        <v>14</v>
      </c>
      <c r="D51" s="15" t="str">
        <f t="shared" si="8"/>
        <v>LEN UN Equity</v>
      </c>
      <c r="E51" s="15">
        <f t="shared" si="9"/>
        <v>7</v>
      </c>
      <c r="F51" s="15" t="str">
        <f t="shared" si="10"/>
        <v>CRM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AMZN UW Equity</v>
      </c>
      <c r="C52" s="15">
        <f t="shared" si="6"/>
        <v>5</v>
      </c>
      <c r="D52" s="15" t="str">
        <f t="shared" si="8"/>
        <v>AMZN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LKQ UW Equity</v>
      </c>
      <c r="C53" s="15">
        <f t="shared" si="6"/>
        <v>15</v>
      </c>
      <c r="D53" s="15" t="str">
        <f t="shared" si="8"/>
        <v>LKQ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ETFC UW Equity</v>
      </c>
      <c r="C54" s="15">
        <f t="shared" si="6"/>
        <v>9</v>
      </c>
      <c r="D54" s="15" t="str">
        <f t="shared" si="8"/>
        <v>ETFC UW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AME UN Equity</v>
      </c>
      <c r="C55" s="15">
        <f t="shared" si="6"/>
        <v>4</v>
      </c>
      <c r="D55" s="15" t="str">
        <f t="shared" si="8"/>
        <v>AME UN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CRM UN Equity</v>
      </c>
      <c r="C56" s="15">
        <f t="shared" si="6"/>
        <v>7</v>
      </c>
      <c r="D56" s="15" t="str">
        <f t="shared" si="8"/>
        <v>CRM UN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HRS UN Equity</v>
      </c>
      <c r="C57" s="15">
        <f t="shared" si="6"/>
        <v>11</v>
      </c>
      <c r="D57" s="15" t="str">
        <f t="shared" si="8"/>
        <v>HRS UN Equity</v>
      </c>
      <c r="E57" s="15">
        <f t="shared" si="9"/>
        <v>13</v>
      </c>
      <c r="F57" s="15" t="str">
        <f t="shared" si="10"/>
        <v>KEYS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MSFT UW Equity</v>
      </c>
      <c r="C58" s="15">
        <f t="shared" si="6"/>
        <v>18</v>
      </c>
      <c r="D58" s="15" t="str">
        <f t="shared" si="8"/>
        <v>MSFT UW Equity</v>
      </c>
      <c r="E58" s="15">
        <f t="shared" si="9"/>
        <v>14</v>
      </c>
      <c r="F58" s="15" t="str">
        <f t="shared" si="10"/>
        <v>LEN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MA UN Equity</v>
      </c>
      <c r="C59" s="15">
        <f t="shared" si="6"/>
        <v>16</v>
      </c>
      <c r="D59" s="15" t="str">
        <f>B59</f>
        <v>MA UN Equity</v>
      </c>
      <c r="E59" s="15">
        <f t="shared" si="9"/>
        <v>15</v>
      </c>
      <c r="F59" s="15" t="str">
        <f t="shared" si="10"/>
        <v>LKQ UW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ALXN UW Equity</v>
      </c>
      <c r="C60" s="15">
        <f t="shared" si="6"/>
        <v>3</v>
      </c>
      <c r="D60" s="15" t="str">
        <f t="shared" si="8"/>
        <v>ALXN UW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EQIX UW Equity</v>
      </c>
      <c r="C61" s="15">
        <f t="shared" si="6"/>
        <v>8</v>
      </c>
      <c r="D61" s="15" t="str">
        <f t="shared" si="8"/>
        <v>EQIX UW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BSX UN Equity</v>
      </c>
      <c r="C62" s="15">
        <f t="shared" si="6"/>
        <v>6</v>
      </c>
      <c r="D62" s="15" t="str">
        <f t="shared" si="8"/>
        <v>BSX UN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PCG UN Equity</v>
      </c>
      <c r="C84" s="15">
        <f>COUNTIF($B$84:$B$119,"&lt;="&amp;B84)</f>
        <v>25</v>
      </c>
      <c r="D84" s="15" t="str">
        <f t="shared" ref="D84:D119" si="12">B84</f>
        <v>PCG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6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MU UW Equity</v>
      </c>
      <c r="C86" s="15">
        <f t="shared" si="13"/>
        <v>20</v>
      </c>
      <c r="D86" s="15" t="str">
        <f t="shared" si="12"/>
        <v>MU UW Equity</v>
      </c>
      <c r="E86" s="15">
        <f t="shared" ref="E86:E119" si="16">E85+1</f>
        <v>3</v>
      </c>
      <c r="F86" s="15" t="str">
        <f t="shared" si="14"/>
        <v>ALGN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AAL UW Equity</v>
      </c>
      <c r="C87" s="15">
        <f t="shared" si="13"/>
        <v>1</v>
      </c>
      <c r="D87" s="15" t="str">
        <f t="shared" si="12"/>
        <v>AAL UW Equity</v>
      </c>
      <c r="E87" s="15">
        <f t="shared" si="16"/>
        <v>4</v>
      </c>
      <c r="F87" s="15" t="str">
        <f t="shared" si="14"/>
        <v>AMD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MYL UW Equity</v>
      </c>
      <c r="C88" s="15">
        <f t="shared" si="13"/>
        <v>21</v>
      </c>
      <c r="D88" s="15" t="str">
        <f t="shared" si="12"/>
        <v>MYL UW Equity</v>
      </c>
      <c r="E88" s="15">
        <f t="shared" si="16"/>
        <v>5</v>
      </c>
      <c r="F88" s="15" t="str">
        <f t="shared" si="14"/>
        <v>AVB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NFX UN Equity</v>
      </c>
      <c r="C89" s="15">
        <f t="shared" si="13"/>
        <v>22</v>
      </c>
      <c r="D89" s="15" t="str">
        <f t="shared" si="12"/>
        <v>NFX UN Equity</v>
      </c>
      <c r="E89" s="15">
        <f t="shared" si="16"/>
        <v>6</v>
      </c>
      <c r="F89" s="15" t="str">
        <f t="shared" si="14"/>
        <v>BHF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GM UN Equity</v>
      </c>
      <c r="C90" s="15">
        <f t="shared" si="13"/>
        <v>13</v>
      </c>
      <c r="D90" s="15" t="str">
        <f t="shared" si="12"/>
        <v>GM UN Equity</v>
      </c>
      <c r="E90" s="15">
        <f t="shared" si="16"/>
        <v>7</v>
      </c>
      <c r="F90" s="15" t="str">
        <f t="shared" si="14"/>
        <v>BXP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LNC UN Equity</v>
      </c>
      <c r="C91" s="15">
        <f t="shared" si="13"/>
        <v>19</v>
      </c>
      <c r="D91" s="15" t="str">
        <f t="shared" si="12"/>
        <v>LNC UN Equity</v>
      </c>
      <c r="E91" s="15">
        <f t="shared" si="16"/>
        <v>8</v>
      </c>
      <c r="F91" s="15" t="str">
        <f t="shared" si="14"/>
        <v>CHTR UW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EW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>EXR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>FRT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FTNT UW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GM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HP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INCY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INTU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IT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JKHY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BXP UN Equity</v>
      </c>
      <c r="C102" s="15">
        <f t="shared" si="13"/>
        <v>7</v>
      </c>
      <c r="D102" s="15" t="str">
        <f t="shared" si="12"/>
        <v>BXP UN Equity</v>
      </c>
      <c r="E102" s="15">
        <f t="shared" si="16"/>
        <v>19</v>
      </c>
      <c r="F102" s="15" t="str">
        <f t="shared" si="14"/>
        <v>LNC UN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CHTR UW Equity</v>
      </c>
      <c r="C103" s="15">
        <f t="shared" si="13"/>
        <v>8</v>
      </c>
      <c r="D103" s="15" t="str">
        <f t="shared" si="12"/>
        <v>CHTR UW Equity</v>
      </c>
      <c r="E103" s="15">
        <f t="shared" si="16"/>
        <v>20</v>
      </c>
      <c r="F103" s="15" t="str">
        <f t="shared" si="14"/>
        <v>MU UW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INCY UW Equity</v>
      </c>
      <c r="C104" s="15">
        <f t="shared" si="13"/>
        <v>15</v>
      </c>
      <c r="D104" s="15" t="str">
        <f t="shared" si="12"/>
        <v>INCY UW Equity</v>
      </c>
      <c r="E104" s="15">
        <f t="shared" si="16"/>
        <v>21</v>
      </c>
      <c r="F104" s="15" t="str">
        <f t="shared" si="14"/>
        <v>MYL UW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FRT UN Equity</v>
      </c>
      <c r="C105" s="15">
        <f t="shared" si="13"/>
        <v>11</v>
      </c>
      <c r="D105" s="15" t="str">
        <f t="shared" si="12"/>
        <v>FRT UN Equity</v>
      </c>
      <c r="E105" s="15">
        <f t="shared" si="16"/>
        <v>22</v>
      </c>
      <c r="F105" s="15" t="str">
        <f t="shared" si="14"/>
        <v>NFX UN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FTNT UW Equity</v>
      </c>
      <c r="C106" s="15">
        <f t="shared" si="13"/>
        <v>12</v>
      </c>
      <c r="D106" s="15" t="str">
        <f t="shared" si="12"/>
        <v>FTNT UW Equity</v>
      </c>
      <c r="E106" s="15">
        <f t="shared" si="16"/>
        <v>23</v>
      </c>
      <c r="F106" s="15" t="str">
        <f t="shared" si="14"/>
        <v>NWS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HP UN Equity</v>
      </c>
      <c r="C107" s="15">
        <f t="shared" si="13"/>
        <v>14</v>
      </c>
      <c r="D107" s="15" t="str">
        <f t="shared" si="12"/>
        <v>HP UN Equity</v>
      </c>
      <c r="E107" s="15">
        <f t="shared" si="16"/>
        <v>24</v>
      </c>
      <c r="F107" s="15" t="str">
        <f t="shared" si="14"/>
        <v>NWSA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AVB UN Equity</v>
      </c>
      <c r="C108" s="15">
        <f t="shared" si="13"/>
        <v>5</v>
      </c>
      <c r="D108" s="15" t="str">
        <f t="shared" si="12"/>
        <v>AVB UN Equity</v>
      </c>
      <c r="E108" s="15">
        <f t="shared" si="16"/>
        <v>25</v>
      </c>
      <c r="F108" s="15" t="str">
        <f t="shared" si="14"/>
        <v>PCG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JKHY UW Equity</v>
      </c>
      <c r="C109" s="15">
        <f t="shared" si="13"/>
        <v>18</v>
      </c>
      <c r="D109" s="15" t="str">
        <f t="shared" si="12"/>
        <v>JKHY UW Equity</v>
      </c>
      <c r="E109" s="15">
        <f t="shared" si="16"/>
        <v>26</v>
      </c>
      <c r="F109" s="15" t="str">
        <f t="shared" si="14"/>
        <v>PLD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PLD UN Equity</v>
      </c>
      <c r="C110" s="15">
        <f t="shared" si="13"/>
        <v>26</v>
      </c>
      <c r="D110" s="15" t="str">
        <f t="shared" si="12"/>
        <v>PLD UN Equity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ALGN UW Equity</v>
      </c>
      <c r="C111" s="15">
        <f t="shared" si="13"/>
        <v>3</v>
      </c>
      <c r="D111" s="15" t="str">
        <f t="shared" si="12"/>
        <v>ALGN UW Equity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AMD UW Equity</v>
      </c>
      <c r="C112" s="15">
        <f t="shared" si="13"/>
        <v>4</v>
      </c>
      <c r="D112" s="15" t="str">
        <f t="shared" si="12"/>
        <v>AMD UW Equity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INTU UW Equity</v>
      </c>
      <c r="C113" s="15">
        <f t="shared" si="13"/>
        <v>16</v>
      </c>
      <c r="D113" s="15" t="str">
        <f t="shared" si="12"/>
        <v>INTU UW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ADBE UW Equity</v>
      </c>
      <c r="C114" s="15">
        <f t="shared" si="13"/>
        <v>2</v>
      </c>
      <c r="D114" s="15" t="str">
        <f t="shared" si="12"/>
        <v>ADBE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EW UN Equity</v>
      </c>
      <c r="C115" s="15">
        <f t="shared" si="13"/>
        <v>9</v>
      </c>
      <c r="D115" s="15" t="str">
        <f t="shared" si="12"/>
        <v>EW UN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NWS UW Equity</v>
      </c>
      <c r="C116" s="15">
        <f t="shared" si="13"/>
        <v>23</v>
      </c>
      <c r="D116" s="15" t="str">
        <f t="shared" si="12"/>
        <v>NWS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IT UN Equity</v>
      </c>
      <c r="C117" s="15">
        <f t="shared" si="13"/>
        <v>17</v>
      </c>
      <c r="D117" s="15" t="str">
        <f t="shared" si="12"/>
        <v>IT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NWSA UW Equity</v>
      </c>
      <c r="C118" s="15">
        <f t="shared" si="13"/>
        <v>24</v>
      </c>
      <c r="D118" s="15" t="str">
        <f t="shared" si="12"/>
        <v>NWSA UW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EXR UN Equity</v>
      </c>
      <c r="C119" s="15">
        <f t="shared" si="13"/>
        <v>10</v>
      </c>
      <c r="D119" s="15" t="str">
        <f t="shared" si="12"/>
        <v>EXR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16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AAL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MU UW Equity</v>
      </c>
      <c r="C123" s="15">
        <f t="shared" ref="C123:C157" si="19">COUNTIF($B$122:$B$157,"&lt;="&amp;B123)</f>
        <v>32</v>
      </c>
      <c r="D123" s="15" t="str">
        <f t="shared" si="18"/>
        <v>MU UW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ADBE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19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PCG UN Equity</v>
      </c>
      <c r="C125" s="15">
        <f t="shared" si="19"/>
        <v>35</v>
      </c>
      <c r="D125" s="15" t="str">
        <f t="shared" si="18"/>
        <v>PCG UN Equity</v>
      </c>
      <c r="E125" s="15">
        <f t="shared" si="22"/>
        <v>4</v>
      </c>
      <c r="F125" s="15" t="str">
        <f t="shared" si="20"/>
        <v>AMT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NFX UN Equity</v>
      </c>
      <c r="C126" s="15">
        <f t="shared" si="19"/>
        <v>33</v>
      </c>
      <c r="D126" s="15" t="str">
        <f t="shared" si="18"/>
        <v>NFX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 UN Equity</v>
      </c>
      <c r="C127" s="15">
        <f t="shared" si="19"/>
        <v>29</v>
      </c>
      <c r="D127" s="15" t="str">
        <f t="shared" si="18"/>
        <v>M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DXC UN Equity</v>
      </c>
      <c r="C128" s="15">
        <f t="shared" si="19"/>
        <v>13</v>
      </c>
      <c r="D128" s="15" t="str">
        <f t="shared" si="18"/>
        <v>DXC UN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APA UN Equity</v>
      </c>
      <c r="C129" s="15">
        <f t="shared" si="19"/>
        <v>5</v>
      </c>
      <c r="D129" s="15" t="str">
        <f t="shared" si="18"/>
        <v>APA UN Equity</v>
      </c>
      <c r="E129" s="15">
        <f t="shared" si="22"/>
        <v>8</v>
      </c>
      <c r="F129" s="15" t="str">
        <f t="shared" si="20"/>
        <v>BF/B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DVN UN Equity</v>
      </c>
      <c r="C130" s="15">
        <f t="shared" si="19"/>
        <v>12</v>
      </c>
      <c r="D130" s="15" t="str">
        <f t="shared" si="18"/>
        <v>DVN UN Equity</v>
      </c>
      <c r="E130" s="15">
        <f t="shared" si="22"/>
        <v>9</v>
      </c>
      <c r="F130" s="15" t="str">
        <f t="shared" si="20"/>
        <v>CRM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GPS UN Equity</v>
      </c>
      <c r="C131" s="15">
        <f t="shared" si="19"/>
        <v>20</v>
      </c>
      <c r="D131" s="15" t="str">
        <f t="shared" si="18"/>
        <v>GPS UN Equity</v>
      </c>
      <c r="E131" s="15">
        <f t="shared" si="22"/>
        <v>10</v>
      </c>
      <c r="F131" s="15" t="str">
        <f t="shared" si="20"/>
        <v>DAL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MRO UN Equity</v>
      </c>
      <c r="C132" s="15">
        <f t="shared" si="19"/>
        <v>31</v>
      </c>
      <c r="D132" s="15" t="str">
        <f t="shared" si="18"/>
        <v>MRO UN Equity</v>
      </c>
      <c r="E132" s="15">
        <f t="shared" si="22"/>
        <v>11</v>
      </c>
      <c r="F132" s="15" t="str">
        <f t="shared" si="20"/>
        <v>DRE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HPE UN Equity</v>
      </c>
      <c r="C133" s="15">
        <f t="shared" si="19"/>
        <v>23</v>
      </c>
      <c r="D133" s="15" t="str">
        <f t="shared" si="18"/>
        <v>HPE UN Equity</v>
      </c>
      <c r="E133" s="15">
        <f t="shared" si="22"/>
        <v>12</v>
      </c>
      <c r="F133" s="15" t="str">
        <f t="shared" si="20"/>
        <v>DVN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MPC UN Equity</v>
      </c>
      <c r="C134" s="15">
        <f t="shared" si="19"/>
        <v>30</v>
      </c>
      <c r="D134" s="15" t="str">
        <f t="shared" si="18"/>
        <v>MPC UN Equity</v>
      </c>
      <c r="E134" s="15">
        <f t="shared" si="22"/>
        <v>13</v>
      </c>
      <c r="F134" s="15" t="str">
        <f t="shared" si="20"/>
        <v>DXC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APC UN Equity</v>
      </c>
      <c r="C135" s="15">
        <f t="shared" si="19"/>
        <v>6</v>
      </c>
      <c r="D135" s="15" t="str">
        <f t="shared" si="18"/>
        <v>APC UN Equity</v>
      </c>
      <c r="E135" s="15">
        <f t="shared" si="22"/>
        <v>14</v>
      </c>
      <c r="F135" s="15" t="str">
        <f t="shared" si="20"/>
        <v>ESS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AAL UW Equity</v>
      </c>
      <c r="C136" s="15">
        <f t="shared" si="19"/>
        <v>1</v>
      </c>
      <c r="D136" s="15" t="str">
        <f t="shared" si="18"/>
        <v>AAL UW Equity</v>
      </c>
      <c r="E136" s="15">
        <f t="shared" si="22"/>
        <v>15</v>
      </c>
      <c r="F136" s="15" t="str">
        <f t="shared" si="20"/>
        <v>EW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GT UW Equity</v>
      </c>
      <c r="C137" s="15">
        <f t="shared" si="19"/>
        <v>21</v>
      </c>
      <c r="D137" s="15" t="str">
        <f t="shared" si="18"/>
        <v>GT UW Equity</v>
      </c>
      <c r="E137" s="15">
        <f t="shared" si="22"/>
        <v>16</v>
      </c>
      <c r="F137" s="15" t="str">
        <f t="shared" si="20"/>
        <v>F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HFC UN Equity</v>
      </c>
      <c r="C138" s="15">
        <f t="shared" si="19"/>
        <v>22</v>
      </c>
      <c r="D138" s="15" t="str">
        <f t="shared" si="18"/>
        <v>HFC UN Equity</v>
      </c>
      <c r="E138" s="15">
        <f t="shared" si="22"/>
        <v>17</v>
      </c>
      <c r="F138" s="15" t="str">
        <f t="shared" si="20"/>
        <v>FRT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DAL UN Equity</v>
      </c>
      <c r="C139" s="15">
        <f t="shared" si="19"/>
        <v>10</v>
      </c>
      <c r="D139" s="15" t="str">
        <f t="shared" si="18"/>
        <v>DAL UN Equity</v>
      </c>
      <c r="E139" s="15">
        <f t="shared" si="22"/>
        <v>18</v>
      </c>
      <c r="F139" s="15" t="str">
        <f t="shared" si="20"/>
        <v>FTNT UW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INCY UW Equity</v>
      </c>
      <c r="C140" s="15">
        <f t="shared" si="19"/>
        <v>26</v>
      </c>
      <c r="D140" s="15" t="str">
        <f t="shared" si="18"/>
        <v>INCY UW Equity</v>
      </c>
      <c r="E140" s="15">
        <f t="shared" si="22"/>
        <v>19</v>
      </c>
      <c r="F140" s="15" t="str">
        <f t="shared" si="20"/>
        <v>GM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CRM UN Equity</v>
      </c>
      <c r="C141" s="15">
        <f t="shared" si="19"/>
        <v>9</v>
      </c>
      <c r="D141" s="15" t="str">
        <f t="shared" si="18"/>
        <v>CRM UN Equity</v>
      </c>
      <c r="E141" s="15">
        <f t="shared" si="22"/>
        <v>20</v>
      </c>
      <c r="F141" s="15" t="str">
        <f t="shared" si="20"/>
        <v>GPS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ILMN UW Equity</v>
      </c>
      <c r="C142" s="15">
        <f t="shared" si="19"/>
        <v>25</v>
      </c>
      <c r="D142" s="15" t="str">
        <f t="shared" si="18"/>
        <v>ILMN UW Equity</v>
      </c>
      <c r="E142" s="15">
        <f t="shared" si="22"/>
        <v>21</v>
      </c>
      <c r="F142" s="15" t="str">
        <f t="shared" si="20"/>
        <v>GT UW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HFC UN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EW UN Equity</v>
      </c>
      <c r="C145" s="15">
        <f t="shared" si="19"/>
        <v>15</v>
      </c>
      <c r="D145" s="15" t="str">
        <f t="shared" si="18"/>
        <v>EW UN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ADBE UW Equity</v>
      </c>
      <c r="C146" s="15">
        <f t="shared" si="19"/>
        <v>2</v>
      </c>
      <c r="D146" s="15" t="str">
        <f t="shared" si="18"/>
        <v>ADBE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PLD UN Equity</v>
      </c>
      <c r="C147" s="15">
        <f t="shared" si="19"/>
        <v>36</v>
      </c>
      <c r="D147" s="15" t="str">
        <f t="shared" si="18"/>
        <v>PLD UN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ALGN UW Equity</v>
      </c>
      <c r="C148" s="15">
        <f t="shared" si="19"/>
        <v>3</v>
      </c>
      <c r="D148" s="15" t="str">
        <f t="shared" si="18"/>
        <v>ALGN UW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INTU UW Equity</v>
      </c>
      <c r="C149" s="15">
        <f t="shared" si="19"/>
        <v>27</v>
      </c>
      <c r="D149" s="15" t="str">
        <f t="shared" si="18"/>
        <v>INTU UW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ESS UN Equity</v>
      </c>
      <c r="C150" s="15">
        <f t="shared" si="19"/>
        <v>14</v>
      </c>
      <c r="D150" s="15" t="str">
        <f t="shared" si="18"/>
        <v>ESS UN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DRE UN Equity</v>
      </c>
      <c r="C151" s="15">
        <f t="shared" si="19"/>
        <v>11</v>
      </c>
      <c r="D151" s="15" t="str">
        <f t="shared" si="18"/>
        <v>DRE UN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AVB UN Equity</v>
      </c>
      <c r="C152" s="15">
        <f t="shared" si="19"/>
        <v>7</v>
      </c>
      <c r="D152" s="15" t="str">
        <f t="shared" si="18"/>
        <v>AVB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AMT UN Equity</v>
      </c>
      <c r="C153" s="15">
        <f t="shared" si="19"/>
        <v>4</v>
      </c>
      <c r="D153" s="15" t="str">
        <f t="shared" si="18"/>
        <v>AMT UN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BF/B UN Equity</v>
      </c>
      <c r="C154" s="15">
        <f t="shared" si="19"/>
        <v>8</v>
      </c>
      <c r="D154" s="15" t="str">
        <f t="shared" si="18"/>
        <v>BF/B UN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NKE UN Equity</v>
      </c>
      <c r="C155" s="15">
        <f t="shared" si="19"/>
        <v>34</v>
      </c>
      <c r="D155" s="15" t="str">
        <f t="shared" si="18"/>
        <v>NKE UN Equity</v>
      </c>
      <c r="E155" s="15">
        <f t="shared" si="22"/>
        <v>34</v>
      </c>
      <c r="F155" s="15" t="str">
        <f t="shared" si="20"/>
        <v>NKE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FTNT UW Equity</v>
      </c>
      <c r="C156" s="15">
        <f t="shared" si="19"/>
        <v>18</v>
      </c>
      <c r="D156" s="15" t="str">
        <f t="shared" si="18"/>
        <v>FTNT UW Equity</v>
      </c>
      <c r="E156" s="15">
        <f t="shared" si="22"/>
        <v>35</v>
      </c>
      <c r="F156" s="15" t="str">
        <f t="shared" si="20"/>
        <v>PCG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FRT UN Equity</v>
      </c>
      <c r="C157" s="15">
        <f t="shared" si="19"/>
        <v>17</v>
      </c>
      <c r="D157" s="15" t="str">
        <f t="shared" si="18"/>
        <v>FRT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2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COTY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12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D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IVZ UN Equity</v>
      </c>
      <c r="C163" s="15">
        <f t="shared" si="24"/>
        <v>8</v>
      </c>
      <c r="D163" s="15" t="str">
        <f t="shared" si="25"/>
        <v>IVZ UN Equity</v>
      </c>
      <c r="E163" s="15">
        <f t="shared" si="28"/>
        <v>4</v>
      </c>
      <c r="F163" s="15" t="str">
        <f t="shared" si="26"/>
        <v>F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KIM UN Equity</v>
      </c>
      <c r="C164" s="15">
        <f t="shared" si="24"/>
        <v>10</v>
      </c>
      <c r="D164" s="15" t="str">
        <f t="shared" si="25"/>
        <v>KIM UN Equity</v>
      </c>
      <c r="E164" s="15">
        <f t="shared" si="28"/>
        <v>5</v>
      </c>
      <c r="F164" s="15" t="str">
        <f t="shared" si="26"/>
        <v>HP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COTY UN Equity</v>
      </c>
      <c r="C165" s="15">
        <f t="shared" si="24"/>
        <v>1</v>
      </c>
      <c r="D165" s="15" t="str">
        <f t="shared" si="25"/>
        <v>COTY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MO UN Equity</v>
      </c>
      <c r="C166" s="15">
        <f t="shared" si="24"/>
        <v>15</v>
      </c>
      <c r="D166" s="15" t="str">
        <f t="shared" si="25"/>
        <v>MO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MAC UN Equity</v>
      </c>
      <c r="C167" s="15">
        <f t="shared" si="24"/>
        <v>14</v>
      </c>
      <c r="D167" s="15" t="str">
        <f t="shared" si="25"/>
        <v>MAC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PM UN Equity</v>
      </c>
      <c r="C168" s="15">
        <f t="shared" si="24"/>
        <v>17</v>
      </c>
      <c r="D168" s="15" t="str">
        <f t="shared" si="25"/>
        <v>PM UN Equity</v>
      </c>
      <c r="E168" s="15">
        <f t="shared" si="28"/>
        <v>9</v>
      </c>
      <c r="F168" s="15" t="str">
        <f t="shared" si="26"/>
        <v>KHC UW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 UN Equity</v>
      </c>
      <c r="C169" s="15">
        <f t="shared" si="24"/>
        <v>4</v>
      </c>
      <c r="D169" s="15" t="str">
        <f t="shared" si="25"/>
        <v>F UN Equity</v>
      </c>
      <c r="E169" s="15">
        <f t="shared" si="28"/>
        <v>10</v>
      </c>
      <c r="F169" s="15" t="str">
        <f t="shared" si="26"/>
        <v>KIM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M UN Equity</v>
      </c>
      <c r="C170" s="15">
        <f t="shared" si="24"/>
        <v>13</v>
      </c>
      <c r="D170" s="15" t="str">
        <f t="shared" si="25"/>
        <v>M UN Equity</v>
      </c>
      <c r="E170" s="15">
        <f t="shared" si="28"/>
        <v>11</v>
      </c>
      <c r="F170" s="15" t="str">
        <f t="shared" si="26"/>
        <v>KMI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OKE UN Equity</v>
      </c>
      <c r="C171" s="15">
        <f t="shared" si="24"/>
        <v>16</v>
      </c>
      <c r="D171" s="15" t="str">
        <f t="shared" si="25"/>
        <v>OKE UN Equity</v>
      </c>
      <c r="E171" s="15">
        <f t="shared" si="28"/>
        <v>12</v>
      </c>
      <c r="F171" s="15" t="str">
        <f t="shared" si="26"/>
        <v>LB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KMI UN Equity</v>
      </c>
      <c r="C172" s="15">
        <f t="shared" si="24"/>
        <v>11</v>
      </c>
      <c r="D172" s="15" t="str">
        <f t="shared" si="25"/>
        <v>KMI UN Equity</v>
      </c>
      <c r="E172" s="15">
        <f t="shared" si="28"/>
        <v>13</v>
      </c>
      <c r="F172" s="15" t="str">
        <f t="shared" si="26"/>
        <v>M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PPL UN Equity</v>
      </c>
      <c r="C173" s="15">
        <f t="shared" si="24"/>
        <v>18</v>
      </c>
      <c r="D173" s="15" t="str">
        <f t="shared" si="25"/>
        <v>PPL UN Equity</v>
      </c>
      <c r="E173" s="15">
        <f t="shared" si="28"/>
        <v>14</v>
      </c>
      <c r="F173" s="15" t="str">
        <f t="shared" si="26"/>
        <v>MAC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KHC UW Equity</v>
      </c>
      <c r="C174" s="15">
        <f t="shared" si="24"/>
        <v>9</v>
      </c>
      <c r="D174" s="15" t="str">
        <f t="shared" si="25"/>
        <v>KHC UW Equity</v>
      </c>
      <c r="E174" s="15">
        <f t="shared" si="28"/>
        <v>15</v>
      </c>
      <c r="F174" s="15" t="str">
        <f t="shared" si="26"/>
        <v>MO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IBM UN Equity</v>
      </c>
      <c r="C175" s="15">
        <f t="shared" si="24"/>
        <v>6</v>
      </c>
      <c r="D175" s="15" t="str">
        <f t="shared" si="25"/>
        <v>IBM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HP UN Equity</v>
      </c>
      <c r="C176" s="15">
        <f t="shared" si="24"/>
        <v>5</v>
      </c>
      <c r="D176" s="15" t="str">
        <f t="shared" si="25"/>
        <v>HP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D UN Equity</v>
      </c>
      <c r="C177" s="15">
        <f t="shared" si="24"/>
        <v>3</v>
      </c>
      <c r="D177" s="15" t="str">
        <f t="shared" si="25"/>
        <v>D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CXO UN Equity</v>
      </c>
      <c r="C199" s="15">
        <f>COUNTIF($B$199:$B$234,"&lt;="&amp;B199)</f>
        <v>9</v>
      </c>
      <c r="D199" s="15" t="str">
        <f>B199</f>
        <v>CXO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CHTR UW Equity</v>
      </c>
      <c r="C200" s="15">
        <f t="shared" ref="C200:C234" si="30">COUNTIF($B$199:$B$234,"&lt;="&amp;B200)</f>
        <v>6</v>
      </c>
      <c r="D200" s="15" t="str">
        <f t="shared" ref="D200:D234" si="31">B200</f>
        <v>CHTR UW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AIZ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FTI UN Equity</v>
      </c>
      <c r="C201" s="15">
        <f t="shared" si="30"/>
        <v>15</v>
      </c>
      <c r="D201" s="15" t="str">
        <f t="shared" si="31"/>
        <v>FTI UN Equity</v>
      </c>
      <c r="E201" s="15">
        <f t="shared" ref="E201:E234" si="34">E200+1</f>
        <v>3</v>
      </c>
      <c r="F201" s="15" t="str">
        <f t="shared" si="32"/>
        <v>ANTM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MAT UW Equity</v>
      </c>
      <c r="C202" s="15">
        <f t="shared" si="30"/>
        <v>20</v>
      </c>
      <c r="D202" s="15" t="str">
        <f t="shared" si="31"/>
        <v>MAT UW Equity</v>
      </c>
      <c r="E202" s="15">
        <f t="shared" si="34"/>
        <v>4</v>
      </c>
      <c r="F202" s="15" t="str">
        <f t="shared" si="32"/>
        <v>BHF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HES UN Equity</v>
      </c>
      <c r="C203" s="15">
        <f t="shared" si="30"/>
        <v>16</v>
      </c>
      <c r="D203" s="15" t="str">
        <f t="shared" si="31"/>
        <v>HES UN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CTL UN Equity</v>
      </c>
      <c r="C204" s="15">
        <f t="shared" si="30"/>
        <v>8</v>
      </c>
      <c r="D204" s="15" t="str">
        <f t="shared" si="31"/>
        <v>CTL UN Equity</v>
      </c>
      <c r="E204" s="15">
        <f t="shared" si="34"/>
        <v>6</v>
      </c>
      <c r="F204" s="15" t="str">
        <f t="shared" si="32"/>
        <v>CHTR UW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BHGE UN Equity</v>
      </c>
      <c r="C205" s="15">
        <f t="shared" si="30"/>
        <v>5</v>
      </c>
      <c r="D205" s="15" t="str">
        <f t="shared" si="31"/>
        <v>BHGE UN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DISCK UW Equity</v>
      </c>
      <c r="C206" s="15">
        <f t="shared" si="30"/>
        <v>11</v>
      </c>
      <c r="D206" s="15" t="str">
        <f t="shared" si="31"/>
        <v>DISCK UW Equity</v>
      </c>
      <c r="E206" s="15">
        <f t="shared" si="34"/>
        <v>8</v>
      </c>
      <c r="F206" s="15" t="str">
        <f t="shared" si="32"/>
        <v>CTL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DISCA UW Equity</v>
      </c>
      <c r="C207" s="15">
        <f t="shared" si="30"/>
        <v>10</v>
      </c>
      <c r="D207" s="15" t="str">
        <f t="shared" si="31"/>
        <v>DISCA UW Equity</v>
      </c>
      <c r="E207" s="15">
        <f t="shared" si="34"/>
        <v>9</v>
      </c>
      <c r="F207" s="15" t="str">
        <f t="shared" si="32"/>
        <v>CXO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MNST UW Equity</v>
      </c>
      <c r="C208" s="15">
        <f t="shared" si="30"/>
        <v>21</v>
      </c>
      <c r="D208" s="15" t="str">
        <f t="shared" si="31"/>
        <v>MNST UW Equity</v>
      </c>
      <c r="E208" s="15">
        <f t="shared" si="34"/>
        <v>10</v>
      </c>
      <c r="F208" s="15" t="str">
        <f t="shared" si="32"/>
        <v>DISCA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MOS UN Equity</v>
      </c>
      <c r="C209" s="15">
        <f t="shared" si="30"/>
        <v>22</v>
      </c>
      <c r="D209" s="15" t="str">
        <f t="shared" si="31"/>
        <v>MOS UN Equity</v>
      </c>
      <c r="E209" s="15">
        <f t="shared" si="34"/>
        <v>11</v>
      </c>
      <c r="F209" s="15" t="str">
        <f t="shared" si="32"/>
        <v>DISCK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ANTM UN Equity</v>
      </c>
      <c r="C210" s="15">
        <f t="shared" si="30"/>
        <v>3</v>
      </c>
      <c r="D210" s="15" t="str">
        <f t="shared" si="31"/>
        <v>ANTM UN Equity</v>
      </c>
      <c r="E210" s="15">
        <f t="shared" si="34"/>
        <v>12</v>
      </c>
      <c r="F210" s="15" t="str">
        <f t="shared" si="32"/>
        <v>DRE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MPC UN Equity</v>
      </c>
      <c r="C211" s="15">
        <f t="shared" si="30"/>
        <v>23</v>
      </c>
      <c r="D211" s="15" t="str">
        <f t="shared" si="31"/>
        <v>MPC UN Equity</v>
      </c>
      <c r="E211" s="15">
        <f t="shared" si="34"/>
        <v>13</v>
      </c>
      <c r="F211" s="15" t="str">
        <f t="shared" si="32"/>
        <v>ETFC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JBHT UW Equity</v>
      </c>
      <c r="C212" s="15">
        <f t="shared" si="30"/>
        <v>17</v>
      </c>
      <c r="D212" s="15" t="str">
        <f t="shared" si="31"/>
        <v>JBHT UW Equity</v>
      </c>
      <c r="E212" s="15">
        <f t="shared" si="34"/>
        <v>14</v>
      </c>
      <c r="F212" s="15" t="str">
        <f t="shared" si="32"/>
        <v>FCX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NOC UN Equity</v>
      </c>
      <c r="C213" s="15">
        <f t="shared" si="30"/>
        <v>26</v>
      </c>
      <c r="D213" s="15" t="str">
        <f t="shared" si="31"/>
        <v>NOC UN Equity</v>
      </c>
      <c r="E213" s="15">
        <f t="shared" si="34"/>
        <v>15</v>
      </c>
      <c r="F213" s="15" t="str">
        <f t="shared" si="32"/>
        <v>FTI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ETFC UW Equity</v>
      </c>
      <c r="C214" s="15">
        <f t="shared" si="30"/>
        <v>13</v>
      </c>
      <c r="D214" s="15" t="str">
        <f t="shared" si="31"/>
        <v>ETFC UW Equity</v>
      </c>
      <c r="E214" s="15">
        <f t="shared" si="34"/>
        <v>16</v>
      </c>
      <c r="F214" s="15" t="str">
        <f t="shared" si="32"/>
        <v>HES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CRM UN Equity</v>
      </c>
      <c r="C215" s="15">
        <f t="shared" si="30"/>
        <v>7</v>
      </c>
      <c r="D215" s="15" t="str">
        <f t="shared" si="31"/>
        <v>CRM UN Equity</v>
      </c>
      <c r="E215" s="15">
        <f t="shared" si="34"/>
        <v>17</v>
      </c>
      <c r="F215" s="15" t="str">
        <f t="shared" si="32"/>
        <v>JBHT UW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KEYS UN Equity</v>
      </c>
      <c r="C216" s="15">
        <f t="shared" si="30"/>
        <v>19</v>
      </c>
      <c r="D216" s="15" t="str">
        <f t="shared" si="31"/>
        <v>KEYS UN Equity</v>
      </c>
      <c r="E216" s="15">
        <f t="shared" si="34"/>
        <v>18</v>
      </c>
      <c r="F216" s="15" t="str">
        <f t="shared" si="32"/>
        <v>JCI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NBL UN Equity</v>
      </c>
      <c r="C217" s="15">
        <f t="shared" si="30"/>
        <v>24</v>
      </c>
      <c r="D217" s="15" t="str">
        <f t="shared" si="31"/>
        <v>NBL UN Equity</v>
      </c>
      <c r="E217" s="15">
        <f t="shared" si="34"/>
        <v>19</v>
      </c>
      <c r="F217" s="15" t="str">
        <f t="shared" si="32"/>
        <v>KEYS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JCI UN Equity</v>
      </c>
      <c r="C218" s="15">
        <f t="shared" si="30"/>
        <v>18</v>
      </c>
      <c r="D218" s="15" t="str">
        <f t="shared" si="31"/>
        <v>JCI UN Equity</v>
      </c>
      <c r="E218" s="15">
        <f t="shared" si="34"/>
        <v>20</v>
      </c>
      <c r="F218" s="15" t="str">
        <f t="shared" si="32"/>
        <v>MAT UW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FCX UN Equity</v>
      </c>
      <c r="C219" s="15">
        <f t="shared" si="30"/>
        <v>14</v>
      </c>
      <c r="D219" s="15" t="str">
        <f t="shared" si="31"/>
        <v>FCX UN Equity</v>
      </c>
      <c r="E219" s="15">
        <f t="shared" si="34"/>
        <v>21</v>
      </c>
      <c r="F219" s="15" t="str">
        <f t="shared" si="32"/>
        <v>MNST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AIZ UN Equity</v>
      </c>
      <c r="C220" s="15">
        <f t="shared" si="30"/>
        <v>2</v>
      </c>
      <c r="D220" s="15" t="str">
        <f t="shared" si="31"/>
        <v>AIZ UN Equity</v>
      </c>
      <c r="E220" s="15">
        <f t="shared" si="34"/>
        <v>22</v>
      </c>
      <c r="F220" s="15" t="str">
        <f t="shared" si="32"/>
        <v>MOS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DRE UN Equity</v>
      </c>
      <c r="C221" s="15">
        <f t="shared" si="30"/>
        <v>12</v>
      </c>
      <c r="D221" s="15" t="str">
        <f t="shared" si="31"/>
        <v>DRE UN Equity</v>
      </c>
      <c r="E221" s="15">
        <f t="shared" si="34"/>
        <v>23</v>
      </c>
      <c r="F221" s="15" t="str">
        <f t="shared" si="32"/>
        <v>MPC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BHF UW Equity</v>
      </c>
      <c r="C222" s="15">
        <f t="shared" si="30"/>
        <v>4</v>
      </c>
      <c r="D222" s="15" t="str">
        <f t="shared" si="31"/>
        <v>BHF UW Equity</v>
      </c>
      <c r="E222" s="15">
        <f t="shared" si="34"/>
        <v>24</v>
      </c>
      <c r="F222" s="15" t="str">
        <f t="shared" si="32"/>
        <v>NBL UN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AIV UN Equity</v>
      </c>
      <c r="C223" s="15">
        <f t="shared" si="30"/>
        <v>1</v>
      </c>
      <c r="D223" s="15" t="str">
        <f t="shared" si="31"/>
        <v>AIV UN Equity</v>
      </c>
      <c r="E223" s="15">
        <f t="shared" si="34"/>
        <v>25</v>
      </c>
      <c r="F223" s="15" t="str">
        <f t="shared" si="32"/>
        <v>NKTR UW Equity</v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NKTR UW Equity</v>
      </c>
      <c r="C224" s="15">
        <f t="shared" si="30"/>
        <v>25</v>
      </c>
      <c r="D224" s="15" t="str">
        <f t="shared" si="31"/>
        <v>NKTR UW Equity</v>
      </c>
      <c r="E224" s="15">
        <f t="shared" si="34"/>
        <v>26</v>
      </c>
      <c r="F224" s="15" t="str">
        <f t="shared" si="32"/>
        <v>NOC UN Equity</v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16.01.2019</Description0>
    <SirketAnalist xmlns="68a7fc7a-53da-488b-91fa-18c291982698" xsi:nil="true"/>
    <ReportSubCategory xmlns="68a7fc7a-53da-488b-91fa-18c291982698" xsi:nil="true"/>
    <ReportDate xmlns="380cdb1d-a242-4ca6-832c-91492035c7e4">2019-01-16T05:33:36+00:00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55C82E87-9018-46D0-A733-F4A40FC6ABE1}"/>
</file>

<file path=customXml/itemProps2.xml><?xml version="1.0" encoding="utf-8"?>
<ds:datastoreItem xmlns:ds="http://schemas.openxmlformats.org/officeDocument/2006/customXml" ds:itemID="{73CA72E8-7642-4D39-A205-37CF92A66E13}"/>
</file>

<file path=customXml/itemProps3.xml><?xml version="1.0" encoding="utf-8"?>
<ds:datastoreItem xmlns:ds="http://schemas.openxmlformats.org/officeDocument/2006/customXml" ds:itemID="{9642A3B7-05B2-4799-AABF-7421F85C9B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16.01.2019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2019-01-16T05:13:05Z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